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workbookProtection workbookAlgorithmName="SHA-512" workbookHashValue="ugcHMBYsjO7Tcm9DfRKdV+MiJlJ0natOjC8aIwJHw1jt2yVsXHT9kMGpn8knE7ThxxBe5G47G7loNi5SWt7Jjw==" workbookSaltValue="CRnLnzEjYmrLoRRrQMZ7uA==" workbookSpinCount="100000" lockStructure="1"/>
  <bookViews>
    <workbookView xWindow="0" yWindow="0" windowWidth="20490" windowHeight="6720"/>
  </bookViews>
  <sheets>
    <sheet name="Table" sheetId="2" r:id="rId1"/>
    <sheet name="Sheet2" sheetId="5" state="hidden" r:id="rId2"/>
    <sheet name="Sheet1" sheetId="4" state="hidden" r:id="rId3"/>
    <sheet name="Sheet3" sheetId="3" state="hidden" r:id="rId4"/>
  </sheets>
  <externalReferences>
    <externalReference r:id="rId5"/>
  </externalReferences>
  <definedNames>
    <definedName name="Beginning_Balance">-FV(dfdassd/12,Payment_Number-1,-dsad,sssss)</definedName>
    <definedName name="ddd">IF(sssss*dfdassd*Loan_Years*Loan_Start&gt;0,1,0)</definedName>
    <definedName name="dfdassd">'[1]Loan Calculator'!$E$4</definedName>
    <definedName name="dsad">-PMT(dfdassd/12,Number_of_Payments,sssss)</definedName>
    <definedName name="Ending_Balance">-FV(dfdassd/12,Payment_Number,-dsad,sssss)</definedName>
    <definedName name="Header_Row">ROW('[1]Loan Calculator'!$14:$14)</definedName>
    <definedName name="Interest">-IPMT(dfdassd/12,Payment_Number,Number_of_Payments,sssss)</definedName>
    <definedName name="Interest_Rate">#REF!</definedName>
    <definedName name="Last_Row">IF(ddd,Header_Row+Number_of_Payments,Header_Row)</definedName>
    <definedName name="Loan_Amount">#REF!</definedName>
    <definedName name="Loan_Not_Paid">IF(Payment_Number&lt;=Number_of_Payments,1,0)</definedName>
    <definedName name="Loan_Start">#REF!</definedName>
    <definedName name="Loan_Years">#REF!</definedName>
    <definedName name="Monthly_Payment">-PMT(Interest_Rate/12,Number_of_Payments,Loan_Amount)</definedName>
    <definedName name="Number_of_Payments">#REF!</definedName>
    <definedName name="Payment_Date">DATE(YEAR(Loan_Start),MONTH(Loan_Start)+Payment_Number,DAY(Loan_Start))</definedName>
    <definedName name="Payment_Number">ROW()-Header_Row</definedName>
    <definedName name="Principal">-PPMT(dfdassd/12,Payment_Number,Number_of_Payments,sssss)</definedName>
    <definedName name="sss">#REF!</definedName>
    <definedName name="sssss">'[1]Loan Calculator'!$E$3</definedName>
    <definedName name="Total_Cost">#REF!</definedName>
    <definedName name="Values_Entered">IF(Loan_Amount*Interest_Rate*Loan_Years*Loan_Start&gt;0,1,0)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2" i="2" l="1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T8" i="2" l="1"/>
  <c r="C3" i="5" l="1"/>
  <c r="C5" i="5" s="1"/>
  <c r="B4" i="5"/>
  <c r="E3" i="5"/>
  <c r="D3" i="5"/>
  <c r="D5" i="5" l="1"/>
  <c r="C6" i="4"/>
  <c r="D3" i="4" l="1"/>
  <c r="C2" i="4"/>
  <c r="L4" i="2" l="1"/>
  <c r="L7" i="2"/>
  <c r="Q17" i="2" l="1"/>
  <c r="T4" i="2"/>
  <c r="Q18" i="2" l="1"/>
  <c r="K17" i="2"/>
  <c r="R17" i="2" l="1"/>
  <c r="V17" i="2" s="1"/>
  <c r="R18" i="2"/>
  <c r="Q19" i="2"/>
  <c r="R19" i="2" s="1"/>
  <c r="A17" i="2"/>
  <c r="A5" i="5" s="1"/>
  <c r="Q20" i="2" l="1"/>
  <c r="Q21" i="2" s="1"/>
  <c r="Q22" i="2" s="1"/>
  <c r="Q23" i="2" s="1"/>
  <c r="Q24" i="2" s="1"/>
  <c r="Q25" i="2" s="1"/>
  <c r="Q26" i="2" s="1"/>
  <c r="Q27" i="2" s="1"/>
  <c r="Q28" i="2" s="1"/>
  <c r="Q29" i="2" s="1"/>
  <c r="C17" i="2"/>
  <c r="C11" i="2" s="1"/>
  <c r="C3" i="4" s="1"/>
  <c r="A18" i="2"/>
  <c r="Q30" i="2" l="1"/>
  <c r="A19" i="2"/>
  <c r="A6" i="5"/>
  <c r="K11" i="2"/>
  <c r="L17" i="2" s="1"/>
  <c r="D17" i="2"/>
  <c r="A1" i="3"/>
  <c r="Q31" i="2" l="1"/>
  <c r="B6" i="4"/>
  <c r="A20" i="2"/>
  <c r="A7" i="5"/>
  <c r="B17" i="2"/>
  <c r="J17" i="2"/>
  <c r="S17" i="2"/>
  <c r="A2" i="3"/>
  <c r="Q32" i="2" l="1"/>
  <c r="B7" i="4"/>
  <c r="A21" i="2"/>
  <c r="A8" i="5"/>
  <c r="F17" i="2"/>
  <c r="E17" i="2" s="1"/>
  <c r="B5" i="5"/>
  <c r="E5" i="5" s="1"/>
  <c r="B18" i="2"/>
  <c r="B6" i="5" s="1"/>
  <c r="D6" i="5" s="1"/>
  <c r="A3" i="3"/>
  <c r="Q33" i="2" l="1"/>
  <c r="B8" i="4"/>
  <c r="A22" i="2"/>
  <c r="A9" i="5"/>
  <c r="C6" i="5"/>
  <c r="F5" i="5"/>
  <c r="B19" i="2"/>
  <c r="B7" i="5" s="1"/>
  <c r="D7" i="5" s="1"/>
  <c r="A4" i="3"/>
  <c r="B9" i="4" s="1"/>
  <c r="Q34" i="2" l="1"/>
  <c r="A23" i="2"/>
  <c r="A10" i="5"/>
  <c r="E6" i="5"/>
  <c r="C7" i="5" s="1"/>
  <c r="B20" i="2"/>
  <c r="B8" i="5" s="1"/>
  <c r="D8" i="5" s="1"/>
  <c r="R20" i="2"/>
  <c r="A5" i="3"/>
  <c r="B10" i="4" s="1"/>
  <c r="Q35" i="2" l="1"/>
  <c r="A24" i="2"/>
  <c r="A11" i="5"/>
  <c r="F6" i="5"/>
  <c r="E7" i="5"/>
  <c r="F7" i="5" s="1"/>
  <c r="R21" i="2"/>
  <c r="B21" i="2"/>
  <c r="B9" i="5" s="1"/>
  <c r="D9" i="5" s="1"/>
  <c r="A6" i="3"/>
  <c r="B11" i="4" s="1"/>
  <c r="R35" i="2" l="1"/>
  <c r="T35" i="2"/>
  <c r="Q36" i="2"/>
  <c r="U35" i="2"/>
  <c r="A25" i="2"/>
  <c r="A12" i="5"/>
  <c r="C8" i="5"/>
  <c r="E8" i="5" s="1"/>
  <c r="F8" i="5" s="1"/>
  <c r="R22" i="2"/>
  <c r="B22" i="2"/>
  <c r="B10" i="5" s="1"/>
  <c r="D10" i="5" s="1"/>
  <c r="A7" i="3"/>
  <c r="B12" i="4" s="1"/>
  <c r="R36" i="2" l="1"/>
  <c r="U36" i="2"/>
  <c r="Q37" i="2"/>
  <c r="T36" i="2"/>
  <c r="A26" i="2"/>
  <c r="A13" i="5"/>
  <c r="C9" i="5"/>
  <c r="E9" i="5" s="1"/>
  <c r="C10" i="5" s="1"/>
  <c r="R23" i="2"/>
  <c r="B23" i="2"/>
  <c r="B11" i="5" s="1"/>
  <c r="D11" i="5" s="1"/>
  <c r="A8" i="3"/>
  <c r="B13" i="4" s="1"/>
  <c r="R37" i="2" l="1"/>
  <c r="T37" i="2"/>
  <c r="Q38" i="2"/>
  <c r="U37" i="2"/>
  <c r="A27" i="2"/>
  <c r="A14" i="5"/>
  <c r="F9" i="5"/>
  <c r="E10" i="5"/>
  <c r="F10" i="5" s="1"/>
  <c r="B24" i="2"/>
  <c r="B12" i="5" s="1"/>
  <c r="D12" i="5" s="1"/>
  <c r="R24" i="2"/>
  <c r="A9" i="3"/>
  <c r="B14" i="4" s="1"/>
  <c r="R38" i="2" l="1"/>
  <c r="U38" i="2"/>
  <c r="T38" i="2"/>
  <c r="Q39" i="2"/>
  <c r="A28" i="2"/>
  <c r="A15" i="5"/>
  <c r="C11" i="5"/>
  <c r="R25" i="2"/>
  <c r="B25" i="2"/>
  <c r="B13" i="5" s="1"/>
  <c r="D13" i="5" s="1"/>
  <c r="A10" i="3"/>
  <c r="B15" i="4" s="1"/>
  <c r="R39" i="2" l="1"/>
  <c r="Q40" i="2"/>
  <c r="U39" i="2"/>
  <c r="T39" i="2"/>
  <c r="A29" i="2"/>
  <c r="A16" i="5"/>
  <c r="E11" i="5"/>
  <c r="F11" i="5" s="1"/>
  <c r="R26" i="2"/>
  <c r="B26" i="2"/>
  <c r="B14" i="5" s="1"/>
  <c r="D14" i="5" s="1"/>
  <c r="A11" i="3"/>
  <c r="B16" i="4" s="1"/>
  <c r="R40" i="2" l="1"/>
  <c r="T40" i="2"/>
  <c r="Q41" i="2"/>
  <c r="U40" i="2"/>
  <c r="B29" i="2"/>
  <c r="B17" i="5" s="1"/>
  <c r="A17" i="5"/>
  <c r="A30" i="2"/>
  <c r="C12" i="5"/>
  <c r="E12" i="5" s="1"/>
  <c r="C13" i="5" s="1"/>
  <c r="B27" i="2"/>
  <c r="B15" i="5" s="1"/>
  <c r="D15" i="5" s="1"/>
  <c r="R27" i="2"/>
  <c r="A12" i="3"/>
  <c r="B17" i="4" s="1"/>
  <c r="R41" i="2" l="1"/>
  <c r="Q42" i="2"/>
  <c r="U41" i="2"/>
  <c r="T41" i="2"/>
  <c r="B30" i="2"/>
  <c r="B18" i="5" s="1"/>
  <c r="A18" i="5"/>
  <c r="A31" i="2"/>
  <c r="F12" i="5"/>
  <c r="E13" i="5"/>
  <c r="C14" i="5" s="1"/>
  <c r="B28" i="2"/>
  <c r="B16" i="5" s="1"/>
  <c r="D16" i="5" s="1"/>
  <c r="D17" i="5" s="1"/>
  <c r="R28" i="2"/>
  <c r="A13" i="3"/>
  <c r="R42" i="2" l="1"/>
  <c r="Q43" i="2"/>
  <c r="U42" i="2"/>
  <c r="T42" i="2"/>
  <c r="B31" i="2"/>
  <c r="B19" i="5" s="1"/>
  <c r="A19" i="5"/>
  <c r="A32" i="2"/>
  <c r="D18" i="5"/>
  <c r="F13" i="5"/>
  <c r="E14" i="5"/>
  <c r="C15" i="5" s="1"/>
  <c r="R29" i="2"/>
  <c r="B18" i="4"/>
  <c r="A14" i="3"/>
  <c r="G17" i="2"/>
  <c r="D18" i="2" s="1"/>
  <c r="R43" i="2" l="1"/>
  <c r="Q44" i="2"/>
  <c r="T43" i="2"/>
  <c r="U43" i="2"/>
  <c r="B32" i="2"/>
  <c r="B20" i="5" s="1"/>
  <c r="A20" i="5"/>
  <c r="A33" i="2"/>
  <c r="D19" i="5"/>
  <c r="R30" i="2"/>
  <c r="B19" i="4"/>
  <c r="F14" i="5"/>
  <c r="E15" i="5"/>
  <c r="F15" i="5" s="1"/>
  <c r="A15" i="3"/>
  <c r="C18" i="2"/>
  <c r="F18" i="2" s="1"/>
  <c r="R44" i="2" l="1"/>
  <c r="U44" i="2"/>
  <c r="Q45" i="2"/>
  <c r="T44" i="2"/>
  <c r="D20" i="5"/>
  <c r="B33" i="2"/>
  <c r="B21" i="5" s="1"/>
  <c r="D21" i="5" s="1"/>
  <c r="A21" i="5"/>
  <c r="A34" i="2"/>
  <c r="C16" i="5"/>
  <c r="E16" i="5" s="1"/>
  <c r="C17" i="5" s="1"/>
  <c r="R31" i="2"/>
  <c r="B20" i="4"/>
  <c r="A16" i="3"/>
  <c r="E18" i="2"/>
  <c r="G18" i="2" s="1"/>
  <c r="R45" i="2" l="1"/>
  <c r="Q46" i="2"/>
  <c r="U45" i="2"/>
  <c r="T45" i="2"/>
  <c r="B34" i="2"/>
  <c r="B22" i="5" s="1"/>
  <c r="D22" i="5" s="1"/>
  <c r="A22" i="5"/>
  <c r="A35" i="2"/>
  <c r="R32" i="2"/>
  <c r="B21" i="4"/>
  <c r="F16" i="5"/>
  <c r="E17" i="5"/>
  <c r="C18" i="5" s="1"/>
  <c r="A17" i="3"/>
  <c r="R46" i="2" l="1"/>
  <c r="Q47" i="2"/>
  <c r="U46" i="2"/>
  <c r="T46" i="2"/>
  <c r="B35" i="2"/>
  <c r="B23" i="5" s="1"/>
  <c r="D23" i="5" s="1"/>
  <c r="A23" i="5"/>
  <c r="A36" i="2"/>
  <c r="E18" i="5"/>
  <c r="F18" i="5" s="1"/>
  <c r="F17" i="5"/>
  <c r="R33" i="2"/>
  <c r="B22" i="4"/>
  <c r="A18" i="3"/>
  <c r="R47" i="2" l="1"/>
  <c r="T47" i="2"/>
  <c r="Q48" i="2"/>
  <c r="U47" i="2"/>
  <c r="B36" i="2"/>
  <c r="B24" i="5" s="1"/>
  <c r="D24" i="5" s="1"/>
  <c r="A24" i="5"/>
  <c r="A37" i="2"/>
  <c r="R34" i="2"/>
  <c r="B23" i="4"/>
  <c r="C19" i="5"/>
  <c r="A19" i="3"/>
  <c r="B24" i="4" s="1"/>
  <c r="R48" i="2" l="1"/>
  <c r="U48" i="2"/>
  <c r="T48" i="2"/>
  <c r="Q49" i="2"/>
  <c r="B37" i="2"/>
  <c r="B25" i="5" s="1"/>
  <c r="D25" i="5" s="1"/>
  <c r="A25" i="5"/>
  <c r="A38" i="2"/>
  <c r="E19" i="5"/>
  <c r="C20" i="5" s="1"/>
  <c r="A20" i="3"/>
  <c r="B25" i="4" s="1"/>
  <c r="R49" i="2" l="1"/>
  <c r="U49" i="2"/>
  <c r="T49" i="2"/>
  <c r="Q50" i="2"/>
  <c r="B38" i="2"/>
  <c r="B26" i="5" s="1"/>
  <c r="D26" i="5" s="1"/>
  <c r="A26" i="5"/>
  <c r="A39" i="2"/>
  <c r="F19" i="5"/>
  <c r="E20" i="5"/>
  <c r="F20" i="5" s="1"/>
  <c r="A21" i="3"/>
  <c r="B26" i="4" s="1"/>
  <c r="R50" i="2" l="1"/>
  <c r="U50" i="2"/>
  <c r="Q51" i="2"/>
  <c r="T50" i="2"/>
  <c r="B39" i="2"/>
  <c r="B27" i="5" s="1"/>
  <c r="D27" i="5" s="1"/>
  <c r="A27" i="5"/>
  <c r="A40" i="2"/>
  <c r="C21" i="5"/>
  <c r="A22" i="3"/>
  <c r="B27" i="4" s="1"/>
  <c r="R51" i="2" l="1"/>
  <c r="Q52" i="2"/>
  <c r="U51" i="2"/>
  <c r="T51" i="2"/>
  <c r="B40" i="2"/>
  <c r="B28" i="5" s="1"/>
  <c r="D28" i="5" s="1"/>
  <c r="A28" i="5"/>
  <c r="A41" i="2"/>
  <c r="E21" i="5"/>
  <c r="C22" i="5" s="1"/>
  <c r="A23" i="3"/>
  <c r="B28" i="4" s="1"/>
  <c r="R52" i="2" l="1"/>
  <c r="U52" i="2"/>
  <c r="T52" i="2"/>
  <c r="B41" i="2"/>
  <c r="B29" i="5" s="1"/>
  <c r="D29" i="5" s="1"/>
  <c r="A29" i="5"/>
  <c r="A42" i="2"/>
  <c r="F21" i="5"/>
  <c r="E22" i="5"/>
  <c r="F22" i="5" s="1"/>
  <c r="A24" i="3"/>
  <c r="B29" i="4" s="1"/>
  <c r="B42" i="2" l="1"/>
  <c r="B30" i="5" s="1"/>
  <c r="D30" i="5" s="1"/>
  <c r="A30" i="5"/>
  <c r="A43" i="2"/>
  <c r="C23" i="5"/>
  <c r="A25" i="3"/>
  <c r="B30" i="4" s="1"/>
  <c r="B43" i="2" l="1"/>
  <c r="B31" i="5" s="1"/>
  <c r="D31" i="5" s="1"/>
  <c r="A31" i="5"/>
  <c r="A44" i="2"/>
  <c r="E23" i="5"/>
  <c r="F23" i="5" s="1"/>
  <c r="S41" i="2"/>
  <c r="W41" i="2"/>
  <c r="A26" i="3"/>
  <c r="B31" i="4" s="1"/>
  <c r="B44" i="2" l="1"/>
  <c r="B32" i="5" s="1"/>
  <c r="D32" i="5" s="1"/>
  <c r="A32" i="5"/>
  <c r="A45" i="2"/>
  <c r="C24" i="5"/>
  <c r="W42" i="2"/>
  <c r="S42" i="2"/>
  <c r="A27" i="3"/>
  <c r="B32" i="4" s="1"/>
  <c r="B45" i="2" l="1"/>
  <c r="B33" i="5" s="1"/>
  <c r="D33" i="5" s="1"/>
  <c r="A33" i="5"/>
  <c r="A46" i="2"/>
  <c r="E24" i="5"/>
  <c r="F24" i="5" s="1"/>
  <c r="W43" i="2"/>
  <c r="S43" i="2"/>
  <c r="A28" i="3"/>
  <c r="B33" i="4" s="1"/>
  <c r="B46" i="2" l="1"/>
  <c r="B34" i="5" s="1"/>
  <c r="D34" i="5" s="1"/>
  <c r="A34" i="5"/>
  <c r="A47" i="2"/>
  <c r="C25" i="5"/>
  <c r="E25" i="5" s="1"/>
  <c r="F25" i="5" s="1"/>
  <c r="S44" i="2"/>
  <c r="W44" i="2"/>
  <c r="A29" i="3"/>
  <c r="B34" i="4" s="1"/>
  <c r="B47" i="2" l="1"/>
  <c r="B35" i="5" s="1"/>
  <c r="D35" i="5" s="1"/>
  <c r="A35" i="5"/>
  <c r="A48" i="2"/>
  <c r="C26" i="5"/>
  <c r="W45" i="2"/>
  <c r="S45" i="2"/>
  <c r="A30" i="3"/>
  <c r="B35" i="4" s="1"/>
  <c r="B48" i="2" l="1"/>
  <c r="B36" i="5" s="1"/>
  <c r="D36" i="5" s="1"/>
  <c r="A36" i="5"/>
  <c r="A49" i="2"/>
  <c r="E26" i="5"/>
  <c r="F26" i="5" s="1"/>
  <c r="W46" i="2"/>
  <c r="S46" i="2"/>
  <c r="A31" i="3"/>
  <c r="B36" i="4" s="1"/>
  <c r="B49" i="2" l="1"/>
  <c r="B37" i="5" s="1"/>
  <c r="D37" i="5" s="1"/>
  <c r="A37" i="5"/>
  <c r="A50" i="2"/>
  <c r="C27" i="5"/>
  <c r="W47" i="2"/>
  <c r="S47" i="2"/>
  <c r="A32" i="3"/>
  <c r="B37" i="4" s="1"/>
  <c r="B50" i="2" l="1"/>
  <c r="B38" i="5" s="1"/>
  <c r="D38" i="5" s="1"/>
  <c r="A38" i="5"/>
  <c r="A51" i="2"/>
  <c r="E27" i="5"/>
  <c r="F27" i="5" s="1"/>
  <c r="W48" i="2"/>
  <c r="S48" i="2"/>
  <c r="A33" i="3"/>
  <c r="B38" i="4" s="1"/>
  <c r="B51" i="2" l="1"/>
  <c r="B39" i="5" s="1"/>
  <c r="D39" i="5" s="1"/>
  <c r="A39" i="5"/>
  <c r="A52" i="2"/>
  <c r="C28" i="5"/>
  <c r="E28" i="5" s="1"/>
  <c r="C29" i="5" s="1"/>
  <c r="S49" i="2"/>
  <c r="W49" i="2"/>
  <c r="A34" i="3"/>
  <c r="B39" i="4" s="1"/>
  <c r="B52" i="2" l="1"/>
  <c r="B40" i="5" s="1"/>
  <c r="D40" i="5" s="1"/>
  <c r="A40" i="5"/>
  <c r="E29" i="5"/>
  <c r="F29" i="5" s="1"/>
  <c r="F28" i="5"/>
  <c r="S50" i="2"/>
  <c r="W50" i="2"/>
  <c r="A35" i="3"/>
  <c r="B40" i="4" s="1"/>
  <c r="C30" i="5" l="1"/>
  <c r="W51" i="2"/>
  <c r="S51" i="2"/>
  <c r="A36" i="3"/>
  <c r="B41" i="4" s="1"/>
  <c r="E30" i="5" l="1"/>
  <c r="F30" i="5" s="1"/>
  <c r="S52" i="2"/>
  <c r="W52" i="2"/>
  <c r="A37" i="3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C31" i="5" l="1"/>
  <c r="E31" i="5" s="1"/>
  <c r="F31" i="5" s="1"/>
  <c r="D19" i="2"/>
  <c r="C32" i="5" l="1"/>
  <c r="E32" i="5" s="1"/>
  <c r="F32" i="5" s="1"/>
  <c r="C19" i="2"/>
  <c r="F19" i="2" s="1"/>
  <c r="C33" i="5" l="1"/>
  <c r="E33" i="5" s="1"/>
  <c r="E19" i="2"/>
  <c r="G19" i="2" s="1"/>
  <c r="F33" i="5" l="1"/>
  <c r="C34" i="5"/>
  <c r="E34" i="5" s="1"/>
  <c r="F34" i="5" s="1"/>
  <c r="D20" i="2"/>
  <c r="C35" i="5" l="1"/>
  <c r="C20" i="2"/>
  <c r="F20" i="2" s="1"/>
  <c r="E35" i="5" l="1"/>
  <c r="F35" i="5" s="1"/>
  <c r="E20" i="2"/>
  <c r="G20" i="2" s="1"/>
  <c r="C36" i="5" l="1"/>
  <c r="E36" i="5" s="1"/>
  <c r="D21" i="2"/>
  <c r="F36" i="5" l="1"/>
  <c r="C37" i="5"/>
  <c r="E37" i="5" s="1"/>
  <c r="F37" i="5" s="1"/>
  <c r="C21" i="2"/>
  <c r="F21" i="2" s="1"/>
  <c r="C38" i="5" l="1"/>
  <c r="E21" i="2"/>
  <c r="G21" i="2" s="1"/>
  <c r="E38" i="5" l="1"/>
  <c r="F38" i="5" s="1"/>
  <c r="C22" i="2"/>
  <c r="F22" i="2" s="1"/>
  <c r="D22" i="2" s="1"/>
  <c r="C39" i="5" l="1"/>
  <c r="E39" i="5" s="1"/>
  <c r="F39" i="5" s="1"/>
  <c r="E22" i="2"/>
  <c r="G22" i="2" s="1"/>
  <c r="C40" i="5" l="1"/>
  <c r="D23" i="2"/>
  <c r="E40" i="5" l="1"/>
  <c r="E1" i="5" s="1"/>
  <c r="A2" i="4" s="1"/>
  <c r="C23" i="2"/>
  <c r="F23" i="2" s="1"/>
  <c r="F40" i="5" l="1"/>
  <c r="E23" i="2"/>
  <c r="G23" i="2" s="1"/>
  <c r="D24" i="2" l="1"/>
  <c r="C24" i="2" l="1"/>
  <c r="F24" i="2" s="1"/>
  <c r="E24" i="2" l="1"/>
  <c r="G24" i="2" s="1"/>
  <c r="D25" i="2" l="1"/>
  <c r="C25" i="2" l="1"/>
  <c r="F25" i="2" s="1"/>
  <c r="E25" i="2" l="1"/>
  <c r="G25" i="2" s="1"/>
  <c r="D26" i="2" l="1"/>
  <c r="C26" i="2" l="1"/>
  <c r="F26" i="2" s="1"/>
  <c r="E26" i="2" l="1"/>
  <c r="G26" i="2" s="1"/>
  <c r="D27" i="2" l="1"/>
  <c r="C27" i="2" l="1"/>
  <c r="F27" i="2" s="1"/>
  <c r="E27" i="2" l="1"/>
  <c r="G27" i="2" s="1"/>
  <c r="C28" i="2" l="1"/>
  <c r="F28" i="2" s="1"/>
  <c r="D28" i="2" l="1"/>
  <c r="E28" i="2" l="1"/>
  <c r="G28" i="2" s="1"/>
  <c r="C29" i="2" l="1"/>
  <c r="F29" i="2" l="1"/>
  <c r="D29" i="2" s="1"/>
  <c r="E29" i="2" l="1"/>
  <c r="G29" i="2" s="1"/>
  <c r="C30" i="2" l="1"/>
  <c r="D30" i="2"/>
  <c r="F30" i="2" l="1"/>
  <c r="E30" i="2" l="1"/>
  <c r="G30" i="2" s="1"/>
  <c r="C31" i="2" l="1"/>
  <c r="D31" i="2"/>
  <c r="F31" i="2" l="1"/>
  <c r="E31" i="2" l="1"/>
  <c r="G31" i="2" s="1"/>
  <c r="C32" i="2" l="1"/>
  <c r="D32" i="2"/>
  <c r="F32" i="2" l="1"/>
  <c r="E32" i="2" l="1"/>
  <c r="G32" i="2" s="1"/>
  <c r="C33" i="2" l="1"/>
  <c r="D33" i="2"/>
  <c r="F33" i="2" l="1"/>
  <c r="E33" i="2" l="1"/>
  <c r="G33" i="2" s="1"/>
  <c r="C34" i="2" l="1"/>
  <c r="F34" i="2" l="1"/>
  <c r="D34" i="2" l="1"/>
  <c r="E34" i="2" s="1"/>
  <c r="G34" i="2" s="1"/>
  <c r="C35" i="2" l="1"/>
  <c r="D35" i="2"/>
  <c r="F35" i="2" l="1"/>
  <c r="E35" i="2" l="1"/>
  <c r="G35" i="2" s="1"/>
  <c r="C36" i="2" l="1"/>
  <c r="D36" i="2"/>
  <c r="F36" i="2" l="1"/>
  <c r="E36" i="2" l="1"/>
  <c r="G36" i="2" s="1"/>
  <c r="C37" i="2" l="1"/>
  <c r="D37" i="2"/>
  <c r="F37" i="2" l="1"/>
  <c r="E37" i="2" l="1"/>
  <c r="G37" i="2" s="1"/>
  <c r="C38" i="2" l="1"/>
  <c r="D38" i="2"/>
  <c r="F38" i="2" l="1"/>
  <c r="E38" i="2" l="1"/>
  <c r="G38" i="2" s="1"/>
  <c r="C39" i="2" l="1"/>
  <c r="D39" i="2"/>
  <c r="F39" i="2" l="1"/>
  <c r="E39" i="2" l="1"/>
  <c r="G39" i="2" s="1"/>
  <c r="C40" i="2" l="1"/>
  <c r="F40" i="2" l="1"/>
  <c r="D40" i="2" l="1"/>
  <c r="E40" i="2" l="1"/>
  <c r="G40" i="2" s="1"/>
  <c r="D41" i="2" s="1"/>
  <c r="C41" i="2" l="1"/>
  <c r="F41" i="2" l="1"/>
  <c r="E41" i="2" l="1"/>
  <c r="G41" i="2" s="1"/>
  <c r="C42" i="2" l="1"/>
  <c r="D42" i="2"/>
  <c r="F42" i="2" l="1"/>
  <c r="E42" i="2" s="1"/>
  <c r="G42" i="2" s="1"/>
  <c r="C43" i="2" l="1"/>
  <c r="D43" i="2"/>
  <c r="F43" i="2" l="1"/>
  <c r="E43" i="2" l="1"/>
  <c r="G43" i="2" s="1"/>
  <c r="C44" i="2" l="1"/>
  <c r="D44" i="2"/>
  <c r="F44" i="2" l="1"/>
  <c r="E44" i="2" l="1"/>
  <c r="G44" i="2" s="1"/>
  <c r="C45" i="2" l="1"/>
  <c r="D45" i="2"/>
  <c r="F45" i="2" l="1"/>
  <c r="E45" i="2" l="1"/>
  <c r="G45" i="2" s="1"/>
  <c r="C46" i="2" l="1"/>
  <c r="D46" i="2"/>
  <c r="F46" i="2" l="1"/>
  <c r="E46" i="2" l="1"/>
  <c r="G46" i="2" s="1"/>
  <c r="C47" i="2" l="1"/>
  <c r="D47" i="2"/>
  <c r="F47" i="2" l="1"/>
  <c r="E47" i="2" l="1"/>
  <c r="G47" i="2" s="1"/>
  <c r="C48" i="2" l="1"/>
  <c r="D48" i="2"/>
  <c r="F48" i="2" l="1"/>
  <c r="E48" i="2" l="1"/>
  <c r="G48" i="2" s="1"/>
  <c r="C49" i="2" l="1"/>
  <c r="D49" i="2"/>
  <c r="F49" i="2" l="1"/>
  <c r="E49" i="2" l="1"/>
  <c r="G49" i="2" s="1"/>
  <c r="C50" i="2" l="1"/>
  <c r="D50" i="2"/>
  <c r="F50" i="2" l="1"/>
  <c r="E50" i="2" l="1"/>
  <c r="G50" i="2" s="1"/>
  <c r="C51" i="2" l="1"/>
  <c r="D51" i="2"/>
  <c r="F51" i="2" l="1"/>
  <c r="E51" i="2" l="1"/>
  <c r="G51" i="2" s="1"/>
  <c r="C52" i="2" l="1"/>
  <c r="F52" i="2" l="1"/>
  <c r="C12" i="2" l="1"/>
  <c r="C4" i="4" s="1"/>
  <c r="D52" i="2"/>
  <c r="E52" i="2" s="1"/>
  <c r="G52" i="2" s="1"/>
  <c r="C13" i="2" l="1"/>
  <c r="S32" i="2" l="1"/>
  <c r="T32" i="2" l="1"/>
  <c r="U32" i="2" s="1"/>
  <c r="W32" i="2" s="1"/>
  <c r="S33" i="2" l="1"/>
  <c r="T33" i="2" s="1"/>
  <c r="U33" i="2" l="1"/>
  <c r="W33" i="2" s="1"/>
  <c r="S34" i="2" s="1"/>
  <c r="T34" i="2" l="1"/>
  <c r="U34" i="2" s="1"/>
  <c r="W34" i="2" l="1"/>
  <c r="S35" i="2"/>
  <c r="W35" i="2" l="1"/>
  <c r="S36" i="2" l="1"/>
  <c r="W36" i="2" l="1"/>
  <c r="S37" i="2"/>
  <c r="W37" i="2" l="1"/>
  <c r="S38" i="2"/>
  <c r="W38" i="2" l="1"/>
  <c r="S39" i="2"/>
  <c r="W39" i="2" l="1"/>
  <c r="S40" i="2"/>
  <c r="W40" i="2" l="1"/>
  <c r="D6" i="4" l="1"/>
  <c r="C7" i="4" s="1"/>
  <c r="D7" i="4" l="1"/>
  <c r="C8" i="4" s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D4" i="4" s="1"/>
  <c r="E3" i="4" s="1"/>
  <c r="E6" i="4" l="1"/>
  <c r="E7" i="4" s="1"/>
  <c r="E8" i="4" l="1"/>
  <c r="E9" i="4" l="1"/>
  <c r="E10" i="4" l="1"/>
  <c r="E11" i="4" l="1"/>
  <c r="E12" i="4" l="1"/>
  <c r="E13" i="4" s="1"/>
  <c r="E14" i="4" l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" i="4" l="1"/>
  <c r="F3" i="4" s="1"/>
  <c r="F6" i="4" l="1"/>
  <c r="F7" i="4" s="1"/>
  <c r="F8" i="4" l="1"/>
  <c r="F9" i="4" l="1"/>
  <c r="F10" i="4" l="1"/>
  <c r="F11" i="4" l="1"/>
  <c r="F12" i="4" l="1"/>
  <c r="F13" i="4" l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" i="4" s="1"/>
  <c r="G3" i="4" s="1"/>
  <c r="G6" i="4" l="1"/>
  <c r="G7" i="4" l="1"/>
  <c r="G8" i="4" l="1"/>
  <c r="G9" i="4" s="1"/>
  <c r="G10" i="4" l="1"/>
  <c r="G11" i="4" s="1"/>
  <c r="G12" i="4" l="1"/>
  <c r="G13" i="4" s="1"/>
  <c r="G14" i="4" l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" i="4" s="1"/>
  <c r="H3" i="4" s="1"/>
  <c r="H6" i="4" l="1"/>
  <c r="H7" i="4" l="1"/>
  <c r="H8" i="4" l="1"/>
  <c r="H9" i="4" l="1"/>
  <c r="H10" i="4" l="1"/>
  <c r="H11" i="4" s="1"/>
  <c r="H12" i="4" l="1"/>
  <c r="H13" i="4" s="1"/>
  <c r="H14" i="4" l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" i="4" s="1"/>
  <c r="I3" i="4" s="1"/>
  <c r="I6" i="4" l="1"/>
  <c r="I7" i="4" l="1"/>
  <c r="I8" i="4" l="1"/>
  <c r="I9" i="4" s="1"/>
  <c r="I10" i="4" l="1"/>
  <c r="I11" i="4" l="1"/>
  <c r="I12" i="4" l="1"/>
  <c r="I13" i="4" l="1"/>
  <c r="I14" i="4" l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" i="4" s="1"/>
  <c r="J3" i="4" s="1"/>
  <c r="J6" i="4" l="1"/>
  <c r="J7" i="4" l="1"/>
  <c r="J8" i="4" l="1"/>
  <c r="J9" i="4" l="1"/>
  <c r="J10" i="4" l="1"/>
  <c r="J11" i="4" l="1"/>
  <c r="J12" i="4" l="1"/>
  <c r="J13" i="4" s="1"/>
  <c r="J14" i="4" s="1"/>
  <c r="J15" i="4" s="1"/>
  <c r="J16" i="4" s="1"/>
  <c r="J17" i="4" l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" i="4" s="1"/>
  <c r="K3" i="4" s="1"/>
  <c r="K6" i="4" l="1"/>
  <c r="K7" i="4" l="1"/>
  <c r="K8" i="4" s="1"/>
  <c r="K9" i="4" l="1"/>
  <c r="K10" i="4" l="1"/>
  <c r="K11" i="4" s="1"/>
  <c r="K12" i="4" s="1"/>
  <c r="K13" i="4" l="1"/>
  <c r="K14" i="4" s="1"/>
  <c r="K15" i="4" s="1"/>
  <c r="K16" i="4" l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" i="4" s="1"/>
  <c r="L3" i="4" s="1"/>
  <c r="L6" i="4" l="1"/>
  <c r="L7" i="4" l="1"/>
  <c r="L8" i="4" s="1"/>
  <c r="L9" i="4" l="1"/>
  <c r="L10" i="4" l="1"/>
  <c r="L11" i="4" s="1"/>
  <c r="L12" i="4" l="1"/>
  <c r="L13" i="4" l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" i="4" s="1"/>
  <c r="M3" i="4" s="1"/>
  <c r="M6" i="4" l="1"/>
  <c r="M7" i="4" l="1"/>
  <c r="M8" i="4" l="1"/>
  <c r="M9" i="4" l="1"/>
  <c r="M10" i="4" l="1"/>
  <c r="M11" i="4" l="1"/>
  <c r="M12" i="4" l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" i="4" s="1"/>
  <c r="N3" i="4" s="1"/>
  <c r="N6" i="4" l="1"/>
  <c r="N7" i="4" l="1"/>
  <c r="N8" i="4" l="1"/>
  <c r="N9" i="4" l="1"/>
  <c r="N10" i="4" l="1"/>
  <c r="N11" i="4" s="1"/>
  <c r="N12" i="4" l="1"/>
  <c r="N13" i="4" l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" i="4" s="1"/>
  <c r="O3" i="4" s="1"/>
  <c r="O6" i="4" l="1"/>
  <c r="O7" i="4" l="1"/>
  <c r="O8" i="4" l="1"/>
  <c r="O9" i="4" l="1"/>
  <c r="O10" i="4" s="1"/>
  <c r="O11" i="4" l="1"/>
  <c r="O12" i="4" l="1"/>
  <c r="O13" i="4" s="1"/>
  <c r="O14" i="4" l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" i="4" s="1"/>
  <c r="P3" i="4" s="1"/>
  <c r="P6" i="4" l="1"/>
  <c r="P7" i="4" l="1"/>
  <c r="P8" i="4" l="1"/>
  <c r="P9" i="4" s="1"/>
  <c r="P10" i="4" l="1"/>
  <c r="P11" i="4" s="1"/>
  <c r="P12" i="4" l="1"/>
  <c r="P13" i="4" l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" i="4" s="1"/>
  <c r="Q3" i="4" s="1"/>
  <c r="Q6" i="4" l="1"/>
  <c r="Q7" i="4" l="1"/>
  <c r="Q8" i="4" l="1"/>
  <c r="Q9" i="4" l="1"/>
  <c r="Q10" i="4" l="1"/>
  <c r="Q11" i="4" l="1"/>
  <c r="Q12" i="4" l="1"/>
  <c r="Q13" i="4" l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" i="4" s="1"/>
  <c r="R3" i="4" s="1"/>
  <c r="R6" i="4" l="1"/>
  <c r="R7" i="4" l="1"/>
  <c r="R8" i="4" l="1"/>
  <c r="R9" i="4" l="1"/>
  <c r="R10" i="4" l="1"/>
  <c r="R11" i="4" l="1"/>
  <c r="R12" i="4" l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" i="4" s="1"/>
  <c r="S3" i="4" s="1"/>
  <c r="S6" i="4" l="1"/>
  <c r="S7" i="4" l="1"/>
  <c r="S8" i="4" l="1"/>
  <c r="S9" i="4" s="1"/>
  <c r="S10" i="4" l="1"/>
  <c r="S11" i="4" l="1"/>
  <c r="S12" i="4" l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" i="4" s="1"/>
  <c r="T3" i="4" s="1"/>
  <c r="T6" i="4" l="1"/>
  <c r="T7" i="4" l="1"/>
  <c r="T8" i="4" l="1"/>
  <c r="T9" i="4" l="1"/>
  <c r="T10" i="4" l="1"/>
  <c r="T11" i="4" l="1"/>
  <c r="T12" i="4" l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" i="4" s="1"/>
  <c r="U3" i="4" s="1"/>
  <c r="U6" i="4" l="1"/>
  <c r="U7" i="4" l="1"/>
  <c r="U8" i="4" s="1"/>
  <c r="U9" i="4" l="1"/>
  <c r="U10" i="4" l="1"/>
  <c r="U11" i="4" l="1"/>
  <c r="U12" i="4" l="1"/>
  <c r="U13" i="4" s="1"/>
  <c r="U14" i="4" l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" i="4" s="1"/>
  <c r="V3" i="4" s="1"/>
  <c r="V6" i="4" l="1"/>
  <c r="V7" i="4" l="1"/>
  <c r="V8" i="4" l="1"/>
  <c r="V9" i="4" l="1"/>
  <c r="V10" i="4" s="1"/>
  <c r="V11" i="4" l="1"/>
  <c r="V12" i="4" s="1"/>
  <c r="V13" i="4" s="1"/>
  <c r="V14" i="4" l="1"/>
  <c r="V15" i="4" s="1"/>
  <c r="V16" i="4" l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" i="4" s="1"/>
  <c r="W3" i="4" s="1"/>
  <c r="W6" i="4" l="1"/>
  <c r="W7" i="4" l="1"/>
  <c r="W8" i="4" s="1"/>
  <c r="W9" i="4" l="1"/>
  <c r="W10" i="4" l="1"/>
  <c r="W11" i="4" l="1"/>
  <c r="W12" i="4" s="1"/>
  <c r="W13" i="4" s="1"/>
  <c r="W14" i="4" l="1"/>
  <c r="W15" i="4" s="1"/>
  <c r="W16" i="4" s="1"/>
  <c r="W17" i="4" s="1"/>
  <c r="W18" i="4" l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" i="4" s="1"/>
  <c r="X3" i="4" s="1"/>
  <c r="X6" i="4" l="1"/>
  <c r="X7" i="4" l="1"/>
  <c r="X8" i="4" l="1"/>
  <c r="X9" i="4" l="1"/>
  <c r="X10" i="4" l="1"/>
  <c r="X11" i="4" s="1"/>
  <c r="X12" i="4" l="1"/>
  <c r="X13" i="4" s="1"/>
  <c r="X14" i="4" s="1"/>
  <c r="X15" i="4" l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" i="4" s="1"/>
  <c r="Y3" i="4" s="1"/>
  <c r="Y6" i="4" l="1"/>
  <c r="Y7" i="4" l="1"/>
  <c r="Y8" i="4" l="1"/>
  <c r="Y9" i="4" l="1"/>
  <c r="Y10" i="4" l="1"/>
  <c r="Y11" i="4" s="1"/>
  <c r="Y12" i="4" l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" i="4" s="1"/>
  <c r="Z3" i="4" s="1"/>
  <c r="Z6" i="4" l="1"/>
  <c r="Z7" i="4" l="1"/>
  <c r="Z8" i="4" l="1"/>
  <c r="Z9" i="4" l="1"/>
  <c r="Z10" i="4" s="1"/>
  <c r="Z11" i="4" l="1"/>
  <c r="Z12" i="4" s="1"/>
  <c r="Z13" i="4" l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" i="4" s="1"/>
  <c r="AA3" i="4" s="1"/>
  <c r="AA6" i="4" l="1"/>
  <c r="AA7" i="4" l="1"/>
  <c r="AA8" i="4" l="1"/>
  <c r="AA9" i="4" l="1"/>
  <c r="AA10" i="4" l="1"/>
  <c r="AA11" i="4" l="1"/>
  <c r="AA12" i="4" s="1"/>
  <c r="AA13" i="4" s="1"/>
  <c r="AA14" i="4" s="1"/>
  <c r="AA15" i="4" s="1"/>
  <c r="AA16" i="4" s="1"/>
  <c r="AA17" i="4" l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" i="4" s="1"/>
  <c r="AB3" i="4" s="1"/>
  <c r="AB6" i="4" l="1"/>
  <c r="AB7" i="4" l="1"/>
  <c r="AB8" i="4" l="1"/>
  <c r="AB9" i="4" l="1"/>
  <c r="AB10" i="4" l="1"/>
  <c r="AB11" i="4" l="1"/>
  <c r="AB12" i="4" l="1"/>
  <c r="AB13" i="4" s="1"/>
  <c r="AB14" i="4" s="1"/>
  <c r="AB15" i="4" l="1"/>
  <c r="AB16" i="4" s="1"/>
  <c r="AB17" i="4" s="1"/>
  <c r="AB18" i="4" s="1"/>
  <c r="AB19" i="4" l="1"/>
  <c r="AB20" i="4" s="1"/>
  <c r="AB21" i="4" s="1"/>
  <c r="AB22" i="4" s="1"/>
  <c r="AB23" i="4" s="1"/>
  <c r="AB24" i="4" l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" i="4" s="1"/>
  <c r="AC3" i="4" s="1"/>
  <c r="AC6" i="4" s="1"/>
  <c r="AC7" i="4" s="1"/>
  <c r="AC8" i="4" l="1"/>
  <c r="AC9" i="4" s="1"/>
  <c r="AC10" i="4" s="1"/>
  <c r="AC11" i="4" l="1"/>
  <c r="AC12" i="4" s="1"/>
  <c r="AC13" i="4" l="1"/>
  <c r="AC14" i="4" l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" i="4" s="1"/>
  <c r="AD3" i="4" s="1"/>
  <c r="AD6" i="4" l="1"/>
  <c r="AD7" i="4" l="1"/>
  <c r="AD8" i="4" l="1"/>
  <c r="AD9" i="4" l="1"/>
  <c r="AD10" i="4" l="1"/>
  <c r="AD11" i="4" l="1"/>
  <c r="AD12" i="4" l="1"/>
  <c r="AD13" i="4" l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" i="4" s="1"/>
  <c r="AE3" i="4" s="1"/>
  <c r="AE6" i="4" l="1"/>
  <c r="AE7" i="4" l="1"/>
  <c r="AE8" i="4" l="1"/>
  <c r="AE9" i="4" l="1"/>
  <c r="AE10" i="4" s="1"/>
  <c r="AE11" i="4" l="1"/>
  <c r="AE12" i="4" s="1"/>
  <c r="AE13" i="4" l="1"/>
  <c r="AE14" i="4" l="1"/>
  <c r="AE15" i="4" l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" i="4" s="1"/>
  <c r="AF3" i="4" s="1"/>
  <c r="AF6" i="4" l="1"/>
  <c r="AF7" i="4" l="1"/>
  <c r="AF8" i="4" l="1"/>
  <c r="AF9" i="4" s="1"/>
  <c r="AF10" i="4" l="1"/>
  <c r="AF11" i="4" s="1"/>
  <c r="AF12" i="4" l="1"/>
  <c r="AF13" i="4" l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" i="4" s="1"/>
  <c r="AG3" i="4" s="1"/>
  <c r="AG6" i="4" l="1"/>
  <c r="AG7" i="4" l="1"/>
  <c r="AG8" i="4" l="1"/>
  <c r="AG9" i="4" l="1"/>
  <c r="AG10" i="4" s="1"/>
  <c r="AG11" i="4" l="1"/>
  <c r="AG12" i="4" s="1"/>
  <c r="AG13" i="4" s="1"/>
  <c r="AG14" i="4" s="1"/>
  <c r="AG15" i="4" s="1"/>
  <c r="AG16" i="4" s="1"/>
  <c r="AG17" i="4" l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" i="4" s="1"/>
  <c r="AH3" i="4" s="1"/>
  <c r="AH6" i="4" l="1"/>
  <c r="AH7" i="4" l="1"/>
  <c r="AH8" i="4" l="1"/>
  <c r="AH9" i="4" s="1"/>
  <c r="AH10" i="4" l="1"/>
  <c r="AH11" i="4" s="1"/>
  <c r="AH12" i="4" l="1"/>
  <c r="AH13" i="4" l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" i="4" s="1"/>
  <c r="AI3" i="4" s="1"/>
  <c r="AI6" i="4" l="1"/>
  <c r="AI7" i="4" l="1"/>
  <c r="AI8" i="4" l="1"/>
  <c r="AI9" i="4" l="1"/>
  <c r="AI10" i="4" s="1"/>
  <c r="AI11" i="4" l="1"/>
  <c r="AI12" i="4" s="1"/>
  <c r="AI13" i="4" l="1"/>
  <c r="AI14" i="4" l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" i="4" s="1"/>
  <c r="AJ3" i="4" s="1"/>
  <c r="AJ6" i="4" l="1"/>
  <c r="AJ7" i="4" l="1"/>
  <c r="AJ8" i="4" l="1"/>
  <c r="AJ9" i="4" s="1"/>
  <c r="AJ10" i="4" s="1"/>
  <c r="AJ11" i="4" l="1"/>
  <c r="AJ12" i="4" s="1"/>
  <c r="AJ13" i="4" l="1"/>
  <c r="AJ14" i="4" l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" i="4" s="1"/>
  <c r="AK3" i="4" s="1"/>
  <c r="AK6" i="4" l="1"/>
  <c r="AK7" i="4" l="1"/>
  <c r="AK8" i="4" l="1"/>
  <c r="AK9" i="4" s="1"/>
  <c r="AK10" i="4" l="1"/>
  <c r="AK11" i="4" l="1"/>
  <c r="AK12" i="4" l="1"/>
  <c r="AK13" i="4" l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" i="4" s="1"/>
  <c r="AL3" i="4" s="1"/>
  <c r="AL6" i="4" l="1"/>
  <c r="AL7" i="4" l="1"/>
  <c r="AL8" i="4" l="1"/>
  <c r="AL9" i="4" l="1"/>
  <c r="AL10" i="4" l="1"/>
  <c r="AL11" i="4" l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l="1"/>
  <c r="AL26" i="4" s="1"/>
  <c r="AL27" i="4" s="1"/>
  <c r="AL28" i="4" l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" i="4" s="1"/>
  <c r="AM3" i="4" s="1"/>
  <c r="AM6" i="4" s="1"/>
  <c r="AM7" i="4" l="1"/>
  <c r="AM8" i="4" l="1"/>
  <c r="AM9" i="4" s="1"/>
  <c r="AM10" i="4" l="1"/>
  <c r="AM11" i="4" l="1"/>
  <c r="AM12" i="4" s="1"/>
  <c r="AM13" i="4" s="1"/>
  <c r="AM14" i="4" l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" i="4" s="1"/>
  <c r="AN3" i="4" s="1"/>
  <c r="AN6" i="4" l="1"/>
  <c r="AN7" i="4" l="1"/>
  <c r="AN8" i="4" l="1"/>
  <c r="AN9" i="4" l="1"/>
  <c r="AN10" i="4" l="1"/>
  <c r="AN11" i="4" s="1"/>
  <c r="AN12" i="4" l="1"/>
  <c r="AN13" i="4" s="1"/>
  <c r="AN14" i="4" s="1"/>
  <c r="AN15" i="4" l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" i="4" s="1"/>
  <c r="AO3" i="4" s="1"/>
  <c r="AO6" i="4" l="1"/>
  <c r="AO7" i="4" l="1"/>
  <c r="AO8" i="4" l="1"/>
  <c r="AO9" i="4" l="1"/>
  <c r="AO10" i="4" l="1"/>
  <c r="AO11" i="4" l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" i="4" s="1"/>
  <c r="AP3" i="4" s="1"/>
  <c r="AP6" i="4" l="1"/>
  <c r="AP7" i="4" l="1"/>
  <c r="AP8" i="4" l="1"/>
  <c r="AP9" i="4" s="1"/>
  <c r="AP10" i="4" l="1"/>
  <c r="AP11" i="4" s="1"/>
  <c r="AP12" i="4" l="1"/>
  <c r="AP13" i="4" l="1"/>
  <c r="AP14" i="4" l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" i="4" s="1"/>
  <c r="AQ3" i="4" s="1"/>
  <c r="AQ6" i="4" l="1"/>
  <c r="AQ7" i="4" l="1"/>
  <c r="AQ8" i="4" l="1"/>
  <c r="AQ9" i="4" l="1"/>
  <c r="AQ10" i="4" l="1"/>
  <c r="AQ11" i="4" l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" i="4" s="1"/>
  <c r="AR3" i="4" s="1"/>
  <c r="AR6" i="4" l="1"/>
  <c r="AR7" i="4" l="1"/>
  <c r="AR8" i="4" l="1"/>
  <c r="AR9" i="4" s="1"/>
  <c r="AR10" i="4" l="1"/>
  <c r="AR11" i="4" s="1"/>
  <c r="AR12" i="4" l="1"/>
  <c r="AR13" i="4" l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l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" i="4" s="1"/>
  <c r="AS3" i="4" s="1"/>
  <c r="AS6" i="4" l="1"/>
  <c r="AS7" i="4" l="1"/>
  <c r="AS8" i="4" s="1"/>
  <c r="AS9" i="4" l="1"/>
  <c r="AS10" i="4" l="1"/>
  <c r="AS11" i="4" l="1"/>
  <c r="AS12" i="4" l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" i="4" s="1"/>
  <c r="AT3" i="4" s="1"/>
  <c r="AT6" i="4" l="1"/>
  <c r="AT7" i="4" l="1"/>
  <c r="AT8" i="4" l="1"/>
  <c r="AT9" i="4" l="1"/>
  <c r="AT10" i="4" l="1"/>
  <c r="AT11" i="4" s="1"/>
  <c r="AT12" i="4" s="1"/>
  <c r="AT13" i="4" s="1"/>
  <c r="AT14" i="4" s="1"/>
  <c r="AT15" i="4" l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" i="4" s="1"/>
  <c r="AU3" i="4" s="1"/>
  <c r="AU6" i="4" l="1"/>
  <c r="AU7" i="4" l="1"/>
  <c r="AU8" i="4" l="1"/>
  <c r="AU9" i="4" l="1"/>
  <c r="AU10" i="4" l="1"/>
  <c r="AU11" i="4" l="1"/>
  <c r="AU12" i="4" s="1"/>
  <c r="AU13" i="4" l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" i="4" s="1"/>
  <c r="AV3" i="4" s="1"/>
  <c r="AV6" i="4" l="1"/>
  <c r="AV7" i="4" l="1"/>
  <c r="AV8" i="4" l="1"/>
  <c r="AV9" i="4" l="1"/>
  <c r="AV10" i="4" l="1"/>
  <c r="AV11" i="4" l="1"/>
  <c r="AV12" i="4" l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" i="4" s="1"/>
  <c r="AW3" i="4" s="1"/>
  <c r="AW6" i="4" l="1"/>
  <c r="AW7" i="4" l="1"/>
  <c r="AW8" i="4" l="1"/>
  <c r="AW9" i="4" l="1"/>
  <c r="AW10" i="4" l="1"/>
  <c r="AW11" i="4" l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" i="4" s="1"/>
  <c r="AX3" i="4" s="1"/>
  <c r="AX6" i="4" l="1"/>
  <c r="AX7" i="4" l="1"/>
  <c r="AX8" i="4" l="1"/>
  <c r="AX9" i="4" l="1"/>
  <c r="AX10" i="4" l="1"/>
  <c r="AX11" i="4" s="1"/>
  <c r="AX12" i="4" s="1"/>
  <c r="AX13" i="4" s="1"/>
  <c r="AX14" i="4" s="1"/>
  <c r="AX15" i="4" s="1"/>
  <c r="AX16" i="4" s="1"/>
  <c r="AX17" i="4" s="1"/>
  <c r="AX18" i="4" s="1"/>
  <c r="AX19" i="4" l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" i="4" s="1"/>
  <c r="AY3" i="4" s="1"/>
  <c r="AY6" i="4" l="1"/>
  <c r="AY7" i="4" l="1"/>
  <c r="AY8" i="4" s="1"/>
  <c r="AY9" i="4" l="1"/>
  <c r="AY10" i="4" s="1"/>
  <c r="AY11" i="4" l="1"/>
  <c r="AY12" i="4" s="1"/>
  <c r="AY13" i="4" l="1"/>
  <c r="AY14" i="4" l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" i="4" s="1"/>
  <c r="AZ3" i="4" s="1"/>
  <c r="AZ6" i="4" l="1"/>
  <c r="AZ7" i="4" l="1"/>
  <c r="AZ8" i="4" l="1"/>
  <c r="AZ9" i="4" l="1"/>
  <c r="AZ10" i="4" l="1"/>
  <c r="AZ11" i="4" l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" i="4" s="1"/>
  <c r="BA3" i="4" s="1"/>
  <c r="BA6" i="4" l="1"/>
  <c r="BA7" i="4" l="1"/>
  <c r="BA8" i="4" s="1"/>
  <c r="BA9" i="4" l="1"/>
  <c r="BA10" i="4" s="1"/>
  <c r="BA11" i="4" l="1"/>
  <c r="BA12" i="4" l="1"/>
  <c r="BA13" i="4" l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" i="4" s="1"/>
  <c r="BB3" i="4" s="1"/>
  <c r="BB6" i="4" l="1"/>
  <c r="BB7" i="4" l="1"/>
  <c r="BB8" i="4" l="1"/>
  <c r="BB9" i="4" l="1"/>
  <c r="BB10" i="4" l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" i="4" l="1"/>
  <c r="BC3" i="4" s="1"/>
  <c r="BC6" i="4" l="1"/>
  <c r="BC7" i="4" l="1"/>
  <c r="BC8" i="4" l="1"/>
  <c r="BC9" i="4" l="1"/>
  <c r="BC10" i="4" l="1"/>
  <c r="BC11" i="4" l="1"/>
  <c r="BC12" i="4" l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" i="4" s="1"/>
  <c r="BD3" i="4" s="1"/>
  <c r="BD6" i="4" l="1"/>
  <c r="BD7" i="4" l="1"/>
  <c r="BD8" i="4" s="1"/>
  <c r="BD9" i="4" l="1"/>
  <c r="BD10" i="4" l="1"/>
  <c r="BD11" i="4" s="1"/>
  <c r="BD12" i="4" l="1"/>
  <c r="BD13" i="4" s="1"/>
  <c r="BD14" i="4" l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" i="4" s="1"/>
  <c r="BE3" i="4" s="1"/>
  <c r="BE6" i="4" l="1"/>
  <c r="BE7" i="4" l="1"/>
  <c r="BE8" i="4" l="1"/>
  <c r="BE9" i="4" l="1"/>
  <c r="BE10" i="4" l="1"/>
  <c r="BE11" i="4" l="1"/>
  <c r="BE12" i="4" s="1"/>
  <c r="BE13" i="4" l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" i="4" s="1"/>
  <c r="BF3" i="4" s="1"/>
  <c r="BF6" i="4" l="1"/>
  <c r="BF7" i="4" l="1"/>
  <c r="BF8" i="4" l="1"/>
  <c r="BF9" i="4" l="1"/>
  <c r="BF10" i="4" l="1"/>
  <c r="BF11" i="4" l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" i="4" s="1"/>
  <c r="BG3" i="4" s="1"/>
  <c r="BG6" i="4" l="1"/>
  <c r="BG7" i="4" l="1"/>
  <c r="BG8" i="4" l="1"/>
  <c r="BG9" i="4" l="1"/>
  <c r="BG10" i="4" l="1"/>
  <c r="BG11" i="4" l="1"/>
  <c r="BG12" i="4" l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" i="4" s="1"/>
  <c r="BH3" i="4" s="1"/>
  <c r="BH6" i="4" l="1"/>
  <c r="BH7" i="4" l="1"/>
  <c r="BH8" i="4" l="1"/>
  <c r="BH9" i="4" l="1"/>
  <c r="BH10" i="4" l="1"/>
  <c r="BH11" i="4" l="1"/>
  <c r="BH12" i="4" l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" i="4" s="1"/>
  <c r="BI3" i="4" s="1"/>
  <c r="BI6" i="4" l="1"/>
  <c r="BI7" i="4" l="1"/>
  <c r="BI8" i="4" l="1"/>
  <c r="BI9" i="4" l="1"/>
  <c r="BI10" i="4" l="1"/>
  <c r="BI11" i="4" l="1"/>
  <c r="BI12" i="4" s="1"/>
  <c r="BI13" i="4" s="1"/>
  <c r="BI14" i="4" s="1"/>
  <c r="BI15" i="4" l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" i="4" s="1"/>
  <c r="BJ3" i="4" s="1"/>
  <c r="BJ6" i="4" l="1"/>
  <c r="BJ7" i="4" l="1"/>
  <c r="BJ8" i="4" l="1"/>
  <c r="BJ9" i="4" s="1"/>
  <c r="BJ10" i="4" l="1"/>
  <c r="BJ11" i="4" l="1"/>
  <c r="BJ12" i="4" l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" i="4" s="1"/>
  <c r="BK3" i="4" s="1"/>
  <c r="BK6" i="4" l="1"/>
  <c r="BK7" i="4" l="1"/>
  <c r="BK8" i="4" s="1"/>
  <c r="BK9" i="4" l="1"/>
  <c r="BK10" i="4" l="1"/>
  <c r="BK11" i="4" s="1"/>
  <c r="BK12" i="4" l="1"/>
  <c r="BK13" i="4" s="1"/>
  <c r="BK14" i="4" s="1"/>
  <c r="BK15" i="4" s="1"/>
  <c r="BK16" i="4" s="1"/>
  <c r="BK17" i="4" s="1"/>
  <c r="BK18" i="4" s="1"/>
  <c r="BK19" i="4" s="1"/>
  <c r="BK20" i="4" s="1"/>
  <c r="BK21" i="4" l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" i="4" s="1"/>
  <c r="BL3" i="4" s="1"/>
  <c r="BL6" i="4" l="1"/>
  <c r="BL7" i="4" l="1"/>
  <c r="BL8" i="4" l="1"/>
  <c r="BL9" i="4" l="1"/>
  <c r="BL10" i="4" l="1"/>
  <c r="BL11" i="4" l="1"/>
  <c r="BL12" i="4" s="1"/>
  <c r="BL13" i="4" l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" i="4" s="1"/>
  <c r="BM3" i="4" s="1"/>
  <c r="BM6" i="4" l="1"/>
  <c r="BM7" i="4" l="1"/>
  <c r="BM8" i="4" l="1"/>
  <c r="BM9" i="4" l="1"/>
  <c r="BM10" i="4" s="1"/>
  <c r="BM11" i="4" l="1"/>
  <c r="BM12" i="4" l="1"/>
  <c r="BM13" i="4" l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" i="4" s="1"/>
  <c r="BN3" i="4" s="1"/>
  <c r="BN6" i="4" l="1"/>
  <c r="BN7" i="4" l="1"/>
  <c r="BN8" i="4" l="1"/>
  <c r="BN9" i="4" s="1"/>
  <c r="BN10" i="4" l="1"/>
  <c r="BN11" i="4" s="1"/>
  <c r="BN12" i="4" l="1"/>
  <c r="BN13" i="4" l="1"/>
  <c r="BN14" i="4" l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" i="4" s="1"/>
  <c r="BO3" i="4" s="1"/>
  <c r="BO6" i="4" l="1"/>
  <c r="BO7" i="4" l="1"/>
  <c r="BO8" i="4" l="1"/>
  <c r="BO9" i="4" s="1"/>
  <c r="BO10" i="4" l="1"/>
  <c r="BO11" i="4" s="1"/>
  <c r="BO12" i="4" l="1"/>
  <c r="BO13" i="4" l="1"/>
  <c r="BO14" i="4" l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" i="4" s="1"/>
  <c r="BP3" i="4" s="1"/>
  <c r="BP6" i="4" l="1"/>
  <c r="BP7" i="4" l="1"/>
  <c r="BP8" i="4" l="1"/>
  <c r="BP9" i="4" l="1"/>
  <c r="BP10" i="4" l="1"/>
  <c r="BP11" i="4" s="1"/>
  <c r="BP12" i="4" l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" i="4" s="1"/>
  <c r="BQ3" i="4" s="1"/>
  <c r="BQ6" i="4" l="1"/>
  <c r="BQ7" i="4" l="1"/>
  <c r="BQ8" i="4" l="1"/>
  <c r="BQ9" i="4" l="1"/>
  <c r="BQ10" i="4" s="1"/>
  <c r="BQ11" i="4" l="1"/>
  <c r="BQ12" i="4" l="1"/>
  <c r="BQ13" i="4" l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" i="4" s="1"/>
  <c r="BR3" i="4" s="1"/>
  <c r="BR6" i="4" l="1"/>
  <c r="BR7" i="4" l="1"/>
  <c r="BR8" i="4" s="1"/>
  <c r="BR9" i="4" l="1"/>
  <c r="BR10" i="4" l="1"/>
  <c r="BR11" i="4" l="1"/>
  <c r="BR12" i="4" l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" i="4" s="1"/>
  <c r="BS3" i="4" s="1"/>
  <c r="BS6" i="4" l="1"/>
  <c r="BS7" i="4" l="1"/>
  <c r="BS8" i="4" l="1"/>
  <c r="BS9" i="4" l="1"/>
  <c r="BS10" i="4" l="1"/>
  <c r="BS11" i="4" l="1"/>
  <c r="BS12" i="4" l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" i="4" s="1"/>
  <c r="BT3" i="4" s="1"/>
  <c r="BT6" i="4" l="1"/>
  <c r="BT7" i="4" l="1"/>
  <c r="BT8" i="4" l="1"/>
  <c r="BT9" i="4" s="1"/>
  <c r="BT10" i="4" l="1"/>
  <c r="BT11" i="4" l="1"/>
  <c r="BT12" i="4" l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" i="4" s="1"/>
  <c r="BU3" i="4" s="1"/>
  <c r="BU6" i="4" l="1"/>
  <c r="BU7" i="4" l="1"/>
  <c r="BU8" i="4" l="1"/>
  <c r="BU9" i="4" l="1"/>
  <c r="BU10" i="4" l="1"/>
  <c r="BU11" i="4" l="1"/>
  <c r="BU12" i="4" s="1"/>
  <c r="BU13" i="4" l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" i="4" s="1"/>
  <c r="BV3" i="4" s="1"/>
  <c r="BV6" i="4" l="1"/>
  <c r="BV7" i="4" l="1"/>
  <c r="BV8" i="4" l="1"/>
  <c r="BV9" i="4" l="1"/>
  <c r="BV10" i="4" l="1"/>
  <c r="BV11" i="4" l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" i="4" s="1"/>
  <c r="BW3" i="4" s="1"/>
  <c r="BW6" i="4" l="1"/>
  <c r="BW7" i="4" l="1"/>
  <c r="BW8" i="4" l="1"/>
  <c r="BW9" i="4" s="1"/>
  <c r="BW10" i="4" l="1"/>
  <c r="BW11" i="4" s="1"/>
  <c r="BW12" i="4" l="1"/>
  <c r="BW13" i="4" s="1"/>
  <c r="BW14" i="4" s="1"/>
  <c r="BW15" i="4" s="1"/>
  <c r="BW16" i="4" s="1"/>
  <c r="BW17" i="4" s="1"/>
  <c r="BW18" i="4" l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" i="4" s="1"/>
  <c r="BX3" i="4" s="1"/>
  <c r="BX6" i="4" l="1"/>
  <c r="BX7" i="4" l="1"/>
  <c r="BX8" i="4" l="1"/>
  <c r="BX9" i="4" l="1"/>
  <c r="BX10" i="4" s="1"/>
  <c r="BX11" i="4" l="1"/>
  <c r="BX12" i="4" s="1"/>
  <c r="BX13" i="4" l="1"/>
  <c r="BX14" i="4" l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" i="4" s="1"/>
  <c r="BY3" i="4" s="1"/>
  <c r="BY6" i="4" l="1"/>
  <c r="BY7" i="4" l="1"/>
  <c r="BY8" i="4" l="1"/>
  <c r="BY9" i="4" s="1"/>
  <c r="BY10" i="4" l="1"/>
  <c r="BY11" i="4" l="1"/>
  <c r="BY12" i="4" l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" i="4" s="1"/>
  <c r="BZ3" i="4" s="1"/>
  <c r="BZ6" i="4" l="1"/>
  <c r="BZ7" i="4" l="1"/>
  <c r="BZ8" i="4" l="1"/>
  <c r="BZ9" i="4" l="1"/>
  <c r="BZ10" i="4" l="1"/>
  <c r="BZ11" i="4" l="1"/>
  <c r="BZ12" i="4" s="1"/>
  <c r="BZ13" i="4" s="1"/>
  <c r="BZ14" i="4" s="1"/>
  <c r="BZ15" i="4" s="1"/>
  <c r="BZ16" i="4" s="1"/>
  <c r="BZ17" i="4" l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" i="4" s="1"/>
  <c r="CA3" i="4" s="1"/>
  <c r="CA6" i="4" l="1"/>
  <c r="CA7" i="4" l="1"/>
  <c r="CA8" i="4" l="1"/>
  <c r="CA9" i="4" l="1"/>
  <c r="CA10" i="4" s="1"/>
  <c r="CA11" i="4" l="1"/>
  <c r="CA12" i="4" s="1"/>
  <c r="CA13" i="4" l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" i="4" s="1"/>
  <c r="CB3" i="4" s="1"/>
  <c r="CB6" i="4" l="1"/>
  <c r="CB7" i="4" l="1"/>
  <c r="CB8" i="4" s="1"/>
  <c r="CB9" i="4" l="1"/>
  <c r="CB10" i="4" l="1"/>
  <c r="CB11" i="4" l="1"/>
  <c r="CB12" i="4" l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l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" i="4" s="1"/>
  <c r="CC3" i="4" s="1"/>
  <c r="CC6" i="4" l="1"/>
  <c r="CC7" i="4" l="1"/>
  <c r="CC8" i="4" l="1"/>
  <c r="CC9" i="4" l="1"/>
  <c r="CC10" i="4" l="1"/>
  <c r="CC11" i="4" l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" i="4" s="1"/>
  <c r="CD3" i="4" s="1"/>
  <c r="CD6" i="4" l="1"/>
  <c r="CD7" i="4" l="1"/>
  <c r="CD8" i="4" l="1"/>
  <c r="CD9" i="4" l="1"/>
  <c r="CD10" i="4" l="1"/>
  <c r="CD11" i="4" l="1"/>
  <c r="CD12" i="4" s="1"/>
  <c r="CD13" i="4" s="1"/>
  <c r="CD14" i="4" s="1"/>
  <c r="CD15" i="4" s="1"/>
  <c r="CD16" i="4" s="1"/>
  <c r="CD17" i="4" s="1"/>
  <c r="CD18" i="4" l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" i="4" s="1"/>
  <c r="CE3" i="4" s="1"/>
  <c r="CE6" i="4" l="1"/>
  <c r="CE7" i="4" l="1"/>
  <c r="CE8" i="4" l="1"/>
  <c r="CE9" i="4" s="1"/>
  <c r="CE10" i="4" l="1"/>
  <c r="CE11" i="4" l="1"/>
  <c r="CE12" i="4" l="1"/>
  <c r="CE13" i="4" l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" i="4" l="1"/>
  <c r="CF3" i="4" s="1"/>
  <c r="CF6" i="4" l="1"/>
  <c r="CF7" i="4" l="1"/>
  <c r="CF8" i="4" l="1"/>
  <c r="CF9" i="4" s="1"/>
  <c r="CF10" i="4" l="1"/>
  <c r="CF11" i="4" s="1"/>
  <c r="CF12" i="4" l="1"/>
  <c r="CF13" i="4" s="1"/>
  <c r="CF14" i="4" s="1"/>
  <c r="CF15" i="4" s="1"/>
  <c r="CF16" i="4" l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" i="4" s="1"/>
  <c r="CG3" i="4" s="1"/>
  <c r="CG6" i="4" l="1"/>
  <c r="CG7" i="4" l="1"/>
  <c r="CG8" i="4" s="1"/>
  <c r="CG9" i="4" l="1"/>
  <c r="CG10" i="4" l="1"/>
  <c r="CG11" i="4" l="1"/>
  <c r="CG12" i="4" l="1"/>
  <c r="CG13" i="4" l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" i="4" s="1"/>
  <c r="CH3" i="4" s="1"/>
  <c r="CH6" i="4" l="1"/>
  <c r="CH7" i="4" l="1"/>
  <c r="CH8" i="4" l="1"/>
  <c r="CH9" i="4" l="1"/>
  <c r="CH10" i="4" l="1"/>
  <c r="CH11" i="4" l="1"/>
  <c r="CH12" i="4" s="1"/>
  <c r="CH13" i="4" s="1"/>
  <c r="CH14" i="4" l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H39" i="4" s="1"/>
  <c r="CH40" i="4" s="1"/>
  <c r="CH41" i="4" s="1"/>
  <c r="CH4" i="4" s="1"/>
  <c r="CI3" i="4" s="1"/>
  <c r="CI6" i="4" l="1"/>
  <c r="CI7" i="4" l="1"/>
  <c r="CI8" i="4" l="1"/>
  <c r="CI9" i="4" l="1"/>
  <c r="CI10" i="4" l="1"/>
  <c r="CI11" i="4" l="1"/>
  <c r="CI12" i="4" s="1"/>
  <c r="CI13" i="4" l="1"/>
  <c r="CI14" i="4" s="1"/>
  <c r="CI15" i="4" s="1"/>
  <c r="CI16" i="4" s="1"/>
  <c r="CI17" i="4" l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" i="4" s="1"/>
  <c r="CJ3" i="4" s="1"/>
  <c r="CJ6" i="4" s="1"/>
  <c r="CJ7" i="4" l="1"/>
  <c r="CJ8" i="4" l="1"/>
  <c r="CJ9" i="4" l="1"/>
  <c r="CJ10" i="4" l="1"/>
  <c r="CJ11" i="4" l="1"/>
  <c r="CJ12" i="4" s="1"/>
  <c r="CJ13" i="4" s="1"/>
  <c r="CJ14" i="4" s="1"/>
  <c r="CJ15" i="4" s="1"/>
  <c r="CJ16" i="4" s="1"/>
  <c r="CJ17" i="4" s="1"/>
  <c r="CJ18" i="4" s="1"/>
  <c r="CJ19" i="4" l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" i="4" s="1"/>
  <c r="CK3" i="4" s="1"/>
  <c r="CK6" i="4" l="1"/>
  <c r="CK7" i="4" l="1"/>
  <c r="CK8" i="4" l="1"/>
  <c r="CK9" i="4" s="1"/>
  <c r="CK10" i="4" s="1"/>
  <c r="CK11" i="4" l="1"/>
  <c r="CK12" i="4" l="1"/>
  <c r="CK13" i="4" s="1"/>
  <c r="CK14" i="4" l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" i="4" s="1"/>
  <c r="CL3" i="4" s="1"/>
  <c r="CL6" i="4" l="1"/>
  <c r="CL7" i="4" l="1"/>
  <c r="CL8" i="4" l="1"/>
  <c r="CL9" i="4" l="1"/>
  <c r="CL10" i="4" l="1"/>
  <c r="CL11" i="4" l="1"/>
  <c r="CL12" i="4" l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" i="4" s="1"/>
  <c r="CM3" i="4" s="1"/>
  <c r="CM6" i="4" l="1"/>
  <c r="CM7" i="4" l="1"/>
  <c r="CM8" i="4" l="1"/>
  <c r="CM9" i="4" l="1"/>
  <c r="CM10" i="4" l="1"/>
  <c r="CM11" i="4" l="1"/>
  <c r="CM12" i="4" l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" i="4" s="1"/>
  <c r="CN3" i="4" s="1"/>
  <c r="CN6" i="4" l="1"/>
  <c r="CN7" i="4" l="1"/>
  <c r="CN8" i="4" l="1"/>
  <c r="CN9" i="4" l="1"/>
  <c r="CN10" i="4" l="1"/>
  <c r="CN11" i="4" l="1"/>
  <c r="CN12" i="4" s="1"/>
  <c r="CN13" i="4" l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" i="4" s="1"/>
  <c r="CO3" i="4" s="1"/>
  <c r="CO6" i="4" l="1"/>
  <c r="CO7" i="4" l="1"/>
  <c r="CO8" i="4" l="1"/>
  <c r="CO9" i="4" l="1"/>
  <c r="CO10" i="4" l="1"/>
  <c r="CO11" i="4" l="1"/>
  <c r="CO12" i="4" s="1"/>
  <c r="CO13" i="4" l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" i="4" s="1"/>
  <c r="CP3" i="4" s="1"/>
  <c r="CP6" i="4" l="1"/>
  <c r="CP7" i="4" l="1"/>
  <c r="CP8" i="4" l="1"/>
  <c r="CP9" i="4" l="1"/>
  <c r="CP10" i="4" l="1"/>
  <c r="CP11" i="4" l="1"/>
  <c r="CP12" i="4" l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P31" i="4" s="1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" i="4" s="1"/>
  <c r="CQ3" i="4" s="1"/>
  <c r="CQ6" i="4" l="1"/>
  <c r="CQ7" i="4" l="1"/>
  <c r="CQ8" i="4" l="1"/>
  <c r="CQ9" i="4" s="1"/>
  <c r="CQ10" i="4" l="1"/>
  <c r="CQ11" i="4" s="1"/>
  <c r="CQ12" i="4" l="1"/>
  <c r="CQ13" i="4" l="1"/>
  <c r="CQ14" i="4" s="1"/>
  <c r="CQ15" i="4" l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" i="4" s="1"/>
  <c r="CR3" i="4" s="1"/>
  <c r="CR6" i="4" l="1"/>
  <c r="CR7" i="4" l="1"/>
  <c r="CR8" i="4" l="1"/>
  <c r="CR9" i="4" l="1"/>
  <c r="CR10" i="4" s="1"/>
  <c r="CR11" i="4" l="1"/>
  <c r="CR12" i="4" l="1"/>
  <c r="CR13" i="4" l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" i="4" s="1"/>
  <c r="CS3" i="4" s="1"/>
  <c r="CS6" i="4" l="1"/>
  <c r="CS7" i="4" l="1"/>
  <c r="CS8" i="4" l="1"/>
  <c r="CS9" i="4" s="1"/>
  <c r="CS10" i="4" l="1"/>
  <c r="CS11" i="4" l="1"/>
  <c r="CS12" i="4" s="1"/>
  <c r="CS13" i="4" l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" i="4" s="1"/>
  <c r="CT3" i="4" s="1"/>
  <c r="CT6" i="4" l="1"/>
  <c r="CT7" i="4" l="1"/>
  <c r="CT8" i="4" l="1"/>
  <c r="CT9" i="4" l="1"/>
  <c r="CT10" i="4" l="1"/>
  <c r="CT11" i="4" s="1"/>
  <c r="CT12" i="4" l="1"/>
  <c r="CT13" i="4" s="1"/>
  <c r="CT14" i="4" l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" i="4" s="1"/>
  <c r="CU3" i="4" s="1"/>
  <c r="CU6" i="4" l="1"/>
  <c r="CU7" i="4" l="1"/>
  <c r="CU8" i="4" l="1"/>
  <c r="CU9" i="4" l="1"/>
  <c r="CU10" i="4" l="1"/>
  <c r="CU11" i="4" l="1"/>
  <c r="CU12" i="4" l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" i="4" s="1"/>
  <c r="CV3" i="4" s="1"/>
  <c r="CV6" i="4" l="1"/>
  <c r="CV7" i="4" l="1"/>
  <c r="CV8" i="4" l="1"/>
  <c r="CV9" i="4" s="1"/>
  <c r="CV10" i="4" l="1"/>
  <c r="CV11" i="4" l="1"/>
  <c r="CV12" i="4" s="1"/>
  <c r="CV13" i="4" l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" i="4" s="1"/>
  <c r="CW3" i="4" s="1"/>
  <c r="CW6" i="4" l="1"/>
  <c r="CW7" i="4" l="1"/>
  <c r="CW8" i="4" l="1"/>
  <c r="CW9" i="4" s="1"/>
  <c r="CW10" i="4" l="1"/>
  <c r="CW11" i="4" s="1"/>
  <c r="CW12" i="4" l="1"/>
  <c r="CW13" i="4" s="1"/>
  <c r="CW14" i="4" l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" i="4" s="1"/>
  <c r="CX3" i="4" s="1"/>
  <c r="CX6" i="4" l="1"/>
  <c r="CX7" i="4" l="1"/>
  <c r="CX8" i="4" l="1"/>
  <c r="CX9" i="4" s="1"/>
  <c r="CX10" i="4" l="1"/>
  <c r="CX11" i="4" l="1"/>
  <c r="CX12" i="4" l="1"/>
  <c r="CX13" i="4" s="1"/>
  <c r="CX14" i="4" s="1"/>
  <c r="CX15" i="4" l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" i="4" s="1"/>
  <c r="CY3" i="4" s="1"/>
  <c r="CY6" i="4" l="1"/>
  <c r="CY7" i="4" l="1"/>
  <c r="CY8" i="4" l="1"/>
  <c r="CY9" i="4" s="1"/>
  <c r="CY10" i="4" l="1"/>
  <c r="CY11" i="4" l="1"/>
  <c r="CY12" i="4" s="1"/>
  <c r="CY13" i="4" s="1"/>
  <c r="CY14" i="4" l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" i="4" s="1"/>
  <c r="CZ3" i="4" s="1"/>
  <c r="CZ6" i="4" l="1"/>
  <c r="CZ7" i="4" l="1"/>
  <c r="CZ8" i="4" l="1"/>
  <c r="CZ9" i="4" s="1"/>
  <c r="CZ10" i="4" l="1"/>
  <c r="CZ11" i="4" s="1"/>
  <c r="CZ12" i="4" l="1"/>
  <c r="CZ13" i="4" s="1"/>
  <c r="CZ14" i="4" s="1"/>
  <c r="CZ15" i="4" s="1"/>
  <c r="CZ16" i="4" s="1"/>
  <c r="CZ17" i="4" l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" i="4" s="1"/>
  <c r="DA3" i="4" s="1"/>
  <c r="DA6" i="4" l="1"/>
  <c r="DA7" i="4" l="1"/>
  <c r="DA8" i="4" l="1"/>
  <c r="DA9" i="4" l="1"/>
  <c r="DA10" i="4" l="1"/>
  <c r="DA11" i="4" l="1"/>
  <c r="DA12" i="4" l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" i="4" s="1"/>
  <c r="DB3" i="4" s="1"/>
  <c r="DB6" i="4" l="1"/>
  <c r="DB7" i="4" l="1"/>
  <c r="DB8" i="4" l="1"/>
  <c r="DB9" i="4" s="1"/>
  <c r="DB10" i="4" l="1"/>
  <c r="DB11" i="4" l="1"/>
  <c r="DB12" i="4" l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" i="4" s="1"/>
  <c r="DC3" i="4" s="1"/>
  <c r="DC6" i="4" l="1"/>
  <c r="DC7" i="4" l="1"/>
  <c r="DC8" i="4" l="1"/>
  <c r="DC9" i="4" s="1"/>
  <c r="DC10" i="4" l="1"/>
  <c r="DC11" i="4" l="1"/>
  <c r="DC12" i="4" l="1"/>
  <c r="DC13" i="4" l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" i="4" s="1"/>
  <c r="DD3" i="4" s="1"/>
  <c r="DD6" i="4" l="1"/>
  <c r="DD7" i="4" l="1"/>
  <c r="DD8" i="4" s="1"/>
  <c r="DD9" i="4" l="1"/>
  <c r="DD10" i="4" l="1"/>
  <c r="DD11" i="4" l="1"/>
  <c r="DD12" i="4" s="1"/>
  <c r="DD13" i="4" s="1"/>
  <c r="DD14" i="4" s="1"/>
  <c r="DD15" i="4" s="1"/>
  <c r="DD16" i="4" s="1"/>
  <c r="DD17" i="4" s="1"/>
  <c r="DD18" i="4" l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" i="4" s="1"/>
  <c r="DE3" i="4" s="1"/>
  <c r="DE6" i="4" l="1"/>
  <c r="DE7" i="4" l="1"/>
  <c r="DE8" i="4" l="1"/>
  <c r="DE9" i="4" l="1"/>
  <c r="DE10" i="4" l="1"/>
  <c r="DE11" i="4" l="1"/>
  <c r="DE12" i="4" s="1"/>
  <c r="DE13" i="4" s="1"/>
  <c r="DE14" i="4" s="1"/>
  <c r="DE15" i="4" s="1"/>
  <c r="DE16" i="4" s="1"/>
  <c r="DE17" i="4" s="1"/>
  <c r="DE18" i="4" s="1"/>
  <c r="DE19" i="4" s="1"/>
  <c r="DE20" i="4" s="1"/>
  <c r="DE21" i="4" s="1"/>
  <c r="DE22" i="4" s="1"/>
  <c r="DE23" i="4" s="1"/>
  <c r="DE24" i="4" s="1"/>
  <c r="DE25" i="4" s="1"/>
  <c r="DE26" i="4" s="1"/>
  <c r="DE27" i="4" s="1"/>
  <c r="DE28" i="4" s="1"/>
  <c r="DE29" i="4" s="1"/>
  <c r="DE30" i="4" s="1"/>
  <c r="DE31" i="4" s="1"/>
  <c r="DE32" i="4" s="1"/>
  <c r="DE33" i="4" s="1"/>
  <c r="DE34" i="4" s="1"/>
  <c r="DE35" i="4" s="1"/>
  <c r="DE36" i="4" s="1"/>
  <c r="DE37" i="4" s="1"/>
  <c r="DE38" i="4" s="1"/>
  <c r="DE39" i="4" s="1"/>
  <c r="DE40" i="4" s="1"/>
  <c r="DE41" i="4" s="1"/>
  <c r="DE4" i="4" s="1"/>
  <c r="DF3" i="4" s="1"/>
  <c r="DF6" i="4" l="1"/>
  <c r="DF7" i="4" l="1"/>
  <c r="DF8" i="4" l="1"/>
  <c r="DF9" i="4" l="1"/>
  <c r="DF10" i="4" l="1"/>
  <c r="DF11" i="4" s="1"/>
  <c r="DF12" i="4" s="1"/>
  <c r="DF13" i="4" s="1"/>
  <c r="DF14" i="4" s="1"/>
  <c r="DF15" i="4" l="1"/>
  <c r="DF16" i="4" s="1"/>
  <c r="DF17" i="4" s="1"/>
  <c r="DF18" i="4" s="1"/>
  <c r="DF19" i="4" s="1"/>
  <c r="DF20" i="4" s="1"/>
  <c r="DF21" i="4" s="1"/>
  <c r="DF22" i="4" s="1"/>
  <c r="DF23" i="4" s="1"/>
  <c r="DF24" i="4" s="1"/>
  <c r="DF25" i="4" s="1"/>
  <c r="DF26" i="4" s="1"/>
  <c r="DF27" i="4" s="1"/>
  <c r="DF28" i="4" s="1"/>
  <c r="DF29" i="4" s="1"/>
  <c r="DF30" i="4" s="1"/>
  <c r="DF31" i="4" s="1"/>
  <c r="DF32" i="4" s="1"/>
  <c r="DF33" i="4" s="1"/>
  <c r="DF34" i="4" s="1"/>
  <c r="DF35" i="4" s="1"/>
  <c r="DF36" i="4" s="1"/>
  <c r="DF37" i="4" s="1"/>
  <c r="DF38" i="4" s="1"/>
  <c r="DF39" i="4" s="1"/>
  <c r="DF40" i="4" s="1"/>
  <c r="DF41" i="4" s="1"/>
  <c r="DF4" i="4" s="1"/>
  <c r="DG3" i="4" s="1"/>
  <c r="DG6" i="4" l="1"/>
  <c r="DG7" i="4" l="1"/>
  <c r="DG8" i="4" l="1"/>
  <c r="DG9" i="4" l="1"/>
  <c r="DG10" i="4" s="1"/>
  <c r="DG11" i="4" l="1"/>
  <c r="DG12" i="4" s="1"/>
  <c r="DG13" i="4" l="1"/>
  <c r="DG14" i="4" s="1"/>
  <c r="DG15" i="4" s="1"/>
  <c r="DG16" i="4" s="1"/>
  <c r="DG17" i="4" s="1"/>
  <c r="DG18" i="4" s="1"/>
  <c r="DG19" i="4" s="1"/>
  <c r="DG20" i="4" s="1"/>
  <c r="DG21" i="4" s="1"/>
  <c r="DG22" i="4" s="1"/>
  <c r="DG23" i="4" s="1"/>
  <c r="DG24" i="4" s="1"/>
  <c r="DG25" i="4" s="1"/>
  <c r="DG26" i="4" s="1"/>
  <c r="DG27" i="4" s="1"/>
  <c r="DG28" i="4" s="1"/>
  <c r="DG29" i="4" s="1"/>
  <c r="DG30" i="4" s="1"/>
  <c r="DG31" i="4" s="1"/>
  <c r="DG32" i="4" s="1"/>
  <c r="DG33" i="4" s="1"/>
  <c r="DG34" i="4" s="1"/>
  <c r="DG35" i="4" s="1"/>
  <c r="DG36" i="4" s="1"/>
  <c r="DG37" i="4" s="1"/>
  <c r="DG38" i="4" s="1"/>
  <c r="DG39" i="4" s="1"/>
  <c r="DG40" i="4" s="1"/>
  <c r="DG41" i="4" s="1"/>
  <c r="DG4" i="4" s="1"/>
  <c r="DH3" i="4" s="1"/>
  <c r="DH6" i="4" l="1"/>
  <c r="DH7" i="4" l="1"/>
  <c r="DH8" i="4" l="1"/>
  <c r="DH9" i="4" l="1"/>
  <c r="DH10" i="4" l="1"/>
  <c r="DH11" i="4" s="1"/>
  <c r="DH12" i="4" s="1"/>
  <c r="DH13" i="4" s="1"/>
  <c r="DH14" i="4" l="1"/>
  <c r="DH15" i="4" s="1"/>
  <c r="DH16" i="4" s="1"/>
  <c r="DH17" i="4" s="1"/>
  <c r="DH18" i="4" s="1"/>
  <c r="DH19" i="4" s="1"/>
  <c r="DH20" i="4" s="1"/>
  <c r="DH21" i="4" s="1"/>
  <c r="DH22" i="4" s="1"/>
  <c r="DH23" i="4" s="1"/>
  <c r="DH24" i="4" s="1"/>
  <c r="DH25" i="4" s="1"/>
  <c r="DH26" i="4" s="1"/>
  <c r="DH27" i="4" s="1"/>
  <c r="DH28" i="4" s="1"/>
  <c r="DH29" i="4" s="1"/>
  <c r="DH30" i="4" s="1"/>
  <c r="DH31" i="4" s="1"/>
  <c r="DH32" i="4" s="1"/>
  <c r="DH33" i="4" s="1"/>
  <c r="DH34" i="4" s="1"/>
  <c r="DH35" i="4" s="1"/>
  <c r="DH36" i="4" s="1"/>
  <c r="DH37" i="4" s="1"/>
  <c r="DH38" i="4" s="1"/>
  <c r="DH39" i="4" s="1"/>
  <c r="DH40" i="4" s="1"/>
  <c r="DH41" i="4" s="1"/>
  <c r="DH4" i="4" s="1"/>
  <c r="DI3" i="4" s="1"/>
  <c r="DI6" i="4" l="1"/>
  <c r="DI7" i="4" l="1"/>
  <c r="DI8" i="4" l="1"/>
  <c r="DI9" i="4" l="1"/>
  <c r="DI10" i="4" l="1"/>
  <c r="DI11" i="4" l="1"/>
  <c r="DI12" i="4" l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DI28" i="4" s="1"/>
  <c r="DI29" i="4" s="1"/>
  <c r="DI30" i="4" s="1"/>
  <c r="DI31" i="4" s="1"/>
  <c r="DI32" i="4" s="1"/>
  <c r="DI33" i="4" s="1"/>
  <c r="DI34" i="4" s="1"/>
  <c r="DI35" i="4" s="1"/>
  <c r="DI36" i="4" s="1"/>
  <c r="DI37" i="4" s="1"/>
  <c r="DI38" i="4" s="1"/>
  <c r="DI39" i="4" s="1"/>
  <c r="DI40" i="4" s="1"/>
  <c r="DI41" i="4" s="1"/>
  <c r="DI4" i="4" s="1"/>
  <c r="DJ3" i="4" s="1"/>
  <c r="DJ6" i="4" l="1"/>
  <c r="DJ7" i="4" l="1"/>
  <c r="DJ8" i="4" l="1"/>
  <c r="DJ9" i="4" l="1"/>
  <c r="DJ10" i="4" l="1"/>
  <c r="DJ11" i="4" l="1"/>
  <c r="DJ12" i="4" l="1"/>
  <c r="DJ13" i="4" s="1"/>
  <c r="DJ14" i="4" s="1"/>
  <c r="DJ15" i="4" s="1"/>
  <c r="DJ16" i="4" s="1"/>
  <c r="DJ17" i="4" s="1"/>
  <c r="DJ18" i="4" s="1"/>
  <c r="DJ19" i="4" s="1"/>
  <c r="DJ20" i="4" s="1"/>
  <c r="DJ21" i="4" s="1"/>
  <c r="DJ22" i="4" s="1"/>
  <c r="DJ23" i="4" s="1"/>
  <c r="DJ24" i="4" s="1"/>
  <c r="DJ25" i="4" s="1"/>
  <c r="DJ26" i="4" s="1"/>
  <c r="DJ27" i="4" s="1"/>
  <c r="DJ28" i="4" s="1"/>
  <c r="DJ29" i="4" s="1"/>
  <c r="DJ30" i="4" s="1"/>
  <c r="DJ31" i="4" s="1"/>
  <c r="DJ32" i="4" s="1"/>
  <c r="DJ33" i="4" s="1"/>
  <c r="DJ34" i="4" s="1"/>
  <c r="DJ35" i="4" s="1"/>
  <c r="DJ36" i="4" s="1"/>
  <c r="DJ37" i="4" s="1"/>
  <c r="DJ38" i="4" s="1"/>
  <c r="DJ39" i="4" s="1"/>
  <c r="DJ40" i="4" s="1"/>
  <c r="DJ41" i="4" s="1"/>
  <c r="DJ4" i="4" s="1"/>
  <c r="DK3" i="4" s="1"/>
  <c r="DK6" i="4" l="1"/>
  <c r="DK7" i="4" l="1"/>
  <c r="DK8" i="4" l="1"/>
  <c r="DK9" i="4" l="1"/>
  <c r="DK10" i="4" l="1"/>
  <c r="DK11" i="4" s="1"/>
  <c r="DK12" i="4" l="1"/>
  <c r="DK13" i="4" s="1"/>
  <c r="DK14" i="4" s="1"/>
  <c r="DK15" i="4" s="1"/>
  <c r="DK16" i="4" s="1"/>
  <c r="DK17" i="4" s="1"/>
  <c r="DK18" i="4" s="1"/>
  <c r="DK19" i="4" s="1"/>
  <c r="DK20" i="4" s="1"/>
  <c r="DK21" i="4" s="1"/>
  <c r="DK22" i="4" s="1"/>
  <c r="DK23" i="4" s="1"/>
  <c r="DK24" i="4" s="1"/>
  <c r="DK25" i="4" s="1"/>
  <c r="DK26" i="4" s="1"/>
  <c r="DK27" i="4" s="1"/>
  <c r="DK28" i="4" s="1"/>
  <c r="DK29" i="4" s="1"/>
  <c r="DK30" i="4" s="1"/>
  <c r="DK31" i="4" s="1"/>
  <c r="DK32" i="4" s="1"/>
  <c r="DK33" i="4" s="1"/>
  <c r="DK34" i="4" s="1"/>
  <c r="DK35" i="4" s="1"/>
  <c r="DK36" i="4" s="1"/>
  <c r="DK37" i="4" s="1"/>
  <c r="DK38" i="4" s="1"/>
  <c r="DK39" i="4" s="1"/>
  <c r="DK40" i="4" s="1"/>
  <c r="DK41" i="4" s="1"/>
  <c r="DK4" i="4" s="1"/>
  <c r="DL3" i="4" s="1"/>
  <c r="DL6" i="4" l="1"/>
  <c r="DL7" i="4" l="1"/>
  <c r="DL8" i="4" l="1"/>
  <c r="DL9" i="4" l="1"/>
  <c r="DL10" i="4" l="1"/>
  <c r="DL11" i="4" l="1"/>
  <c r="DL12" i="4" l="1"/>
  <c r="DL13" i="4" s="1"/>
  <c r="DL14" i="4" s="1"/>
  <c r="DL15" i="4" s="1"/>
  <c r="DL16" i="4" s="1"/>
  <c r="DL17" i="4" s="1"/>
  <c r="DL18" i="4" s="1"/>
  <c r="DL19" i="4" s="1"/>
  <c r="DL20" i="4" s="1"/>
  <c r="DL21" i="4" s="1"/>
  <c r="DL22" i="4" s="1"/>
  <c r="DL23" i="4" s="1"/>
  <c r="DL24" i="4" s="1"/>
  <c r="DL25" i="4" s="1"/>
  <c r="DL26" i="4" s="1"/>
  <c r="DL27" i="4" s="1"/>
  <c r="DL28" i="4" s="1"/>
  <c r="DL29" i="4" s="1"/>
  <c r="DL30" i="4" s="1"/>
  <c r="DL31" i="4" s="1"/>
  <c r="DL32" i="4" s="1"/>
  <c r="DL33" i="4" s="1"/>
  <c r="DL34" i="4" s="1"/>
  <c r="DL35" i="4" s="1"/>
  <c r="DL36" i="4" s="1"/>
  <c r="DL37" i="4" s="1"/>
  <c r="DL38" i="4" s="1"/>
  <c r="DL39" i="4" s="1"/>
  <c r="DL40" i="4" s="1"/>
  <c r="DL41" i="4" s="1"/>
  <c r="DL4" i="4" s="1"/>
  <c r="DM3" i="4" s="1"/>
  <c r="DM6" i="4" l="1"/>
  <c r="DM7" i="4" l="1"/>
  <c r="DM8" i="4" s="1"/>
  <c r="DM9" i="4" l="1"/>
  <c r="DM10" i="4" l="1"/>
  <c r="DM11" i="4" l="1"/>
  <c r="DM12" i="4" l="1"/>
  <c r="DM13" i="4" s="1"/>
  <c r="DM14" i="4" s="1"/>
  <c r="DM15" i="4" l="1"/>
  <c r="DM16" i="4" s="1"/>
  <c r="DM17" i="4" s="1"/>
  <c r="DM18" i="4" s="1"/>
  <c r="DM19" i="4" s="1"/>
  <c r="DM20" i="4" s="1"/>
  <c r="DM21" i="4" s="1"/>
  <c r="DM22" i="4" s="1"/>
  <c r="DM23" i="4" s="1"/>
  <c r="DM24" i="4" s="1"/>
  <c r="DM25" i="4" s="1"/>
  <c r="DM26" i="4" s="1"/>
  <c r="DM27" i="4" s="1"/>
  <c r="DM28" i="4" s="1"/>
  <c r="DM29" i="4" s="1"/>
  <c r="DM30" i="4" s="1"/>
  <c r="DM31" i="4" s="1"/>
  <c r="DM32" i="4" s="1"/>
  <c r="DM33" i="4" s="1"/>
  <c r="DM34" i="4" s="1"/>
  <c r="DM35" i="4" s="1"/>
  <c r="DM36" i="4" s="1"/>
  <c r="DM37" i="4" s="1"/>
  <c r="DM38" i="4" s="1"/>
  <c r="DM39" i="4" s="1"/>
  <c r="DM40" i="4" s="1"/>
  <c r="DM41" i="4" s="1"/>
  <c r="DM4" i="4" s="1"/>
  <c r="DN3" i="4" s="1"/>
  <c r="DN6" i="4" l="1"/>
  <c r="DN7" i="4" l="1"/>
  <c r="DN8" i="4" l="1"/>
  <c r="DN9" i="4" l="1"/>
  <c r="DN10" i="4" l="1"/>
  <c r="DN11" i="4" l="1"/>
  <c r="DN12" i="4" l="1"/>
  <c r="DN13" i="4" s="1"/>
  <c r="DN14" i="4" s="1"/>
  <c r="DN15" i="4" s="1"/>
  <c r="DN16" i="4" s="1"/>
  <c r="DN17" i="4" s="1"/>
  <c r="DN18" i="4" s="1"/>
  <c r="DN19" i="4" s="1"/>
  <c r="DN20" i="4" s="1"/>
  <c r="DN21" i="4" s="1"/>
  <c r="DN22" i="4" s="1"/>
  <c r="DN23" i="4" s="1"/>
  <c r="DN24" i="4" s="1"/>
  <c r="DN25" i="4" s="1"/>
  <c r="DN26" i="4" s="1"/>
  <c r="DN27" i="4" s="1"/>
  <c r="DN28" i="4" s="1"/>
  <c r="DN29" i="4" s="1"/>
  <c r="DN30" i="4" s="1"/>
  <c r="DN31" i="4" s="1"/>
  <c r="DN32" i="4" s="1"/>
  <c r="DN33" i="4" s="1"/>
  <c r="DN34" i="4" s="1"/>
  <c r="DN35" i="4" s="1"/>
  <c r="DN36" i="4" s="1"/>
  <c r="DN37" i="4" s="1"/>
  <c r="DN38" i="4" s="1"/>
  <c r="DN39" i="4" s="1"/>
  <c r="DN40" i="4" s="1"/>
  <c r="DN41" i="4" s="1"/>
  <c r="DN4" i="4" s="1"/>
  <c r="DO3" i="4" s="1"/>
  <c r="DO6" i="4" l="1"/>
  <c r="DO7" i="4" l="1"/>
  <c r="DO8" i="4" s="1"/>
  <c r="DO9" i="4" l="1"/>
  <c r="DO10" i="4" s="1"/>
  <c r="DO11" i="4" l="1"/>
  <c r="DO12" i="4" l="1"/>
  <c r="DO13" i="4" l="1"/>
  <c r="DO14" i="4" l="1"/>
  <c r="DO15" i="4" s="1"/>
  <c r="DO16" i="4" s="1"/>
  <c r="DO17" i="4" s="1"/>
  <c r="DO18" i="4" s="1"/>
  <c r="DO19" i="4" s="1"/>
  <c r="DO20" i="4" s="1"/>
  <c r="DO21" i="4" s="1"/>
  <c r="DO22" i="4" s="1"/>
  <c r="DO23" i="4" s="1"/>
  <c r="DO24" i="4" s="1"/>
  <c r="DO25" i="4" s="1"/>
  <c r="DO26" i="4" s="1"/>
  <c r="DO27" i="4" s="1"/>
  <c r="DO28" i="4" s="1"/>
  <c r="DO29" i="4" s="1"/>
  <c r="DO30" i="4" s="1"/>
  <c r="DO31" i="4" s="1"/>
  <c r="DO32" i="4" s="1"/>
  <c r="DO33" i="4" s="1"/>
  <c r="DO34" i="4" s="1"/>
  <c r="DO35" i="4" s="1"/>
  <c r="DO36" i="4" s="1"/>
  <c r="DO37" i="4" s="1"/>
  <c r="DO38" i="4" s="1"/>
  <c r="DO39" i="4" s="1"/>
  <c r="DO40" i="4" s="1"/>
  <c r="DO41" i="4" s="1"/>
  <c r="DO4" i="4" s="1"/>
  <c r="DP3" i="4" s="1"/>
  <c r="DP6" i="4" l="1"/>
  <c r="DP7" i="4" l="1"/>
  <c r="DP8" i="4" l="1"/>
  <c r="DP9" i="4" s="1"/>
  <c r="DP10" i="4" l="1"/>
  <c r="DP11" i="4" l="1"/>
  <c r="DP12" i="4" l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P29" i="4" s="1"/>
  <c r="DP30" i="4" s="1"/>
  <c r="DP31" i="4" s="1"/>
  <c r="DP32" i="4" s="1"/>
  <c r="DP33" i="4" s="1"/>
  <c r="DP34" i="4" s="1"/>
  <c r="DP35" i="4" s="1"/>
  <c r="DP36" i="4" s="1"/>
  <c r="DP37" i="4" s="1"/>
  <c r="DP38" i="4" s="1"/>
  <c r="DP39" i="4" s="1"/>
  <c r="DP40" i="4" s="1"/>
  <c r="DP41" i="4" s="1"/>
  <c r="DP4" i="4" s="1"/>
  <c r="DQ3" i="4" s="1"/>
  <c r="DQ6" i="4" l="1"/>
  <c r="DQ7" i="4" l="1"/>
  <c r="DQ8" i="4" l="1"/>
  <c r="DQ9" i="4" l="1"/>
  <c r="DQ10" i="4" l="1"/>
  <c r="DQ11" i="4" l="1"/>
  <c r="DQ12" i="4" l="1"/>
  <c r="DQ13" i="4" s="1"/>
  <c r="DQ14" i="4" s="1"/>
  <c r="DQ15" i="4" s="1"/>
  <c r="DQ16" i="4" s="1"/>
  <c r="DQ17" i="4" s="1"/>
  <c r="DQ18" i="4" s="1"/>
  <c r="DQ19" i="4" s="1"/>
  <c r="DQ20" i="4" s="1"/>
  <c r="DQ21" i="4" s="1"/>
  <c r="DQ22" i="4" s="1"/>
  <c r="DQ23" i="4" s="1"/>
  <c r="DQ24" i="4" s="1"/>
  <c r="DQ25" i="4" s="1"/>
  <c r="DQ26" i="4" s="1"/>
  <c r="DQ27" i="4" s="1"/>
  <c r="DQ28" i="4" s="1"/>
  <c r="DQ29" i="4" s="1"/>
  <c r="DQ30" i="4" s="1"/>
  <c r="DQ31" i="4" s="1"/>
  <c r="DQ32" i="4" s="1"/>
  <c r="DQ33" i="4" s="1"/>
  <c r="DQ34" i="4" s="1"/>
  <c r="DQ35" i="4" s="1"/>
  <c r="DQ36" i="4" s="1"/>
  <c r="DQ37" i="4" s="1"/>
  <c r="DQ38" i="4" s="1"/>
  <c r="DQ39" i="4" s="1"/>
  <c r="DQ40" i="4" s="1"/>
  <c r="DQ41" i="4" s="1"/>
  <c r="DQ4" i="4" l="1"/>
  <c r="DR3" i="4" s="1"/>
  <c r="DR6" i="4" l="1"/>
  <c r="DR7" i="4" l="1"/>
  <c r="DR8" i="4" l="1"/>
  <c r="DR9" i="4" l="1"/>
  <c r="DR10" i="4" s="1"/>
  <c r="DR11" i="4" l="1"/>
  <c r="DR12" i="4" s="1"/>
  <c r="DR13" i="4" l="1"/>
  <c r="DR14" i="4" s="1"/>
  <c r="DR15" i="4" s="1"/>
  <c r="DR16" i="4" s="1"/>
  <c r="DR17" i="4" s="1"/>
  <c r="DR18" i="4" l="1"/>
  <c r="DR19" i="4" s="1"/>
  <c r="DR20" i="4" s="1"/>
  <c r="DR21" i="4" s="1"/>
  <c r="DR22" i="4" s="1"/>
  <c r="DR23" i="4" s="1"/>
  <c r="DR24" i="4" s="1"/>
  <c r="DR25" i="4" s="1"/>
  <c r="DR26" i="4" s="1"/>
  <c r="DR27" i="4" s="1"/>
  <c r="DR28" i="4" s="1"/>
  <c r="DR29" i="4" s="1"/>
  <c r="DR30" i="4" s="1"/>
  <c r="DR31" i="4" s="1"/>
  <c r="DR32" i="4" s="1"/>
  <c r="DR33" i="4" s="1"/>
  <c r="DR34" i="4" s="1"/>
  <c r="DR35" i="4" s="1"/>
  <c r="DR36" i="4" s="1"/>
  <c r="DR37" i="4" s="1"/>
  <c r="DR38" i="4" s="1"/>
  <c r="DR39" i="4" s="1"/>
  <c r="DR40" i="4" s="1"/>
  <c r="DR41" i="4" s="1"/>
  <c r="DR4" i="4" s="1"/>
  <c r="DS3" i="4" s="1"/>
  <c r="DS6" i="4" l="1"/>
  <c r="DS7" i="4" l="1"/>
  <c r="DS8" i="4" l="1"/>
  <c r="DS9" i="4" l="1"/>
  <c r="DS10" i="4" s="1"/>
  <c r="DS11" i="4" l="1"/>
  <c r="DS12" i="4" l="1"/>
  <c r="DS13" i="4" s="1"/>
  <c r="DS14" i="4" s="1"/>
  <c r="DS15" i="4" s="1"/>
  <c r="DS16" i="4" s="1"/>
  <c r="DS17" i="4" s="1"/>
  <c r="DS18" i="4" s="1"/>
  <c r="DS19" i="4" s="1"/>
  <c r="DS20" i="4" s="1"/>
  <c r="DS21" i="4" s="1"/>
  <c r="DS22" i="4" s="1"/>
  <c r="DS23" i="4" s="1"/>
  <c r="DS24" i="4" s="1"/>
  <c r="DS25" i="4" s="1"/>
  <c r="DS26" i="4" s="1"/>
  <c r="DS27" i="4" s="1"/>
  <c r="DS28" i="4" s="1"/>
  <c r="DS29" i="4" s="1"/>
  <c r="DS30" i="4" s="1"/>
  <c r="DS31" i="4" s="1"/>
  <c r="DS32" i="4" s="1"/>
  <c r="DS33" i="4" s="1"/>
  <c r="DS34" i="4" s="1"/>
  <c r="DS35" i="4" s="1"/>
  <c r="DS36" i="4" s="1"/>
  <c r="DS37" i="4" s="1"/>
  <c r="DS38" i="4" s="1"/>
  <c r="DS39" i="4" s="1"/>
  <c r="DS40" i="4" s="1"/>
  <c r="DS41" i="4" s="1"/>
  <c r="DS4" i="4" s="1"/>
  <c r="DT3" i="4" s="1"/>
  <c r="DT6" i="4" l="1"/>
  <c r="DT7" i="4" l="1"/>
  <c r="DT8" i="4" l="1"/>
  <c r="DT9" i="4" l="1"/>
  <c r="DT10" i="4" l="1"/>
  <c r="DT11" i="4" l="1"/>
  <c r="DT12" i="4" s="1"/>
  <c r="DT13" i="4" s="1"/>
  <c r="DT14" i="4" s="1"/>
  <c r="DT15" i="4" s="1"/>
  <c r="DT16" i="4" s="1"/>
  <c r="DT17" i="4" s="1"/>
  <c r="DT18" i="4" s="1"/>
  <c r="DT19" i="4" s="1"/>
  <c r="DT20" i="4" s="1"/>
  <c r="DT21" i="4" s="1"/>
  <c r="DT22" i="4" s="1"/>
  <c r="DT23" i="4" s="1"/>
  <c r="DT24" i="4" s="1"/>
  <c r="DT25" i="4" s="1"/>
  <c r="DT26" i="4" s="1"/>
  <c r="DT27" i="4" s="1"/>
  <c r="DT28" i="4" s="1"/>
  <c r="DT29" i="4" s="1"/>
  <c r="DT30" i="4" s="1"/>
  <c r="DT31" i="4" s="1"/>
  <c r="DT32" i="4" s="1"/>
  <c r="DT33" i="4" s="1"/>
  <c r="DT34" i="4" s="1"/>
  <c r="DT35" i="4" s="1"/>
  <c r="DT36" i="4" s="1"/>
  <c r="DT37" i="4" s="1"/>
  <c r="DT38" i="4" s="1"/>
  <c r="DT39" i="4" s="1"/>
  <c r="DT40" i="4" s="1"/>
  <c r="DT41" i="4" s="1"/>
  <c r="DT4" i="4" s="1"/>
  <c r="DU3" i="4" s="1"/>
  <c r="DU6" i="4" l="1"/>
  <c r="DU7" i="4" l="1"/>
  <c r="DU8" i="4" l="1"/>
  <c r="DU9" i="4" s="1"/>
  <c r="DU10" i="4" l="1"/>
  <c r="DU11" i="4" l="1"/>
  <c r="DU12" i="4" l="1"/>
  <c r="DU13" i="4" s="1"/>
  <c r="DU14" i="4" s="1"/>
  <c r="DU15" i="4" s="1"/>
  <c r="DU16" i="4" s="1"/>
  <c r="DU17" i="4" s="1"/>
  <c r="DU18" i="4" s="1"/>
  <c r="DU19" i="4" s="1"/>
  <c r="DU20" i="4" s="1"/>
  <c r="DU21" i="4" s="1"/>
  <c r="DU22" i="4" s="1"/>
  <c r="DU23" i="4" s="1"/>
  <c r="DU24" i="4" s="1"/>
  <c r="DU25" i="4" s="1"/>
  <c r="DU26" i="4" s="1"/>
  <c r="DU27" i="4" s="1"/>
  <c r="DU28" i="4" s="1"/>
  <c r="DU29" i="4" s="1"/>
  <c r="DU30" i="4" s="1"/>
  <c r="DU31" i="4" s="1"/>
  <c r="DU32" i="4" s="1"/>
  <c r="DU33" i="4" s="1"/>
  <c r="DU34" i="4" s="1"/>
  <c r="DU35" i="4" s="1"/>
  <c r="DU36" i="4" s="1"/>
  <c r="DU37" i="4" s="1"/>
  <c r="DU38" i="4" s="1"/>
  <c r="DU39" i="4" s="1"/>
  <c r="DU40" i="4" s="1"/>
  <c r="DU41" i="4" s="1"/>
  <c r="DU4" i="4" s="1"/>
  <c r="DV3" i="4" s="1"/>
  <c r="DV6" i="4" l="1"/>
  <c r="DV7" i="4" l="1"/>
  <c r="DV8" i="4" l="1"/>
  <c r="DV9" i="4" l="1"/>
  <c r="DV10" i="4" l="1"/>
  <c r="DV11" i="4" l="1"/>
  <c r="DV12" i="4" l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DV30" i="4" s="1"/>
  <c r="DV31" i="4" s="1"/>
  <c r="DV32" i="4" s="1"/>
  <c r="DV33" i="4" s="1"/>
  <c r="DV34" i="4" s="1"/>
  <c r="DV35" i="4" s="1"/>
  <c r="DV36" i="4" s="1"/>
  <c r="DV37" i="4" s="1"/>
  <c r="DV38" i="4" s="1"/>
  <c r="DV39" i="4" s="1"/>
  <c r="DV40" i="4" s="1"/>
  <c r="DV41" i="4" s="1"/>
  <c r="DV4" i="4" l="1"/>
  <c r="DW3" i="4" s="1"/>
  <c r="DW6" i="4" l="1"/>
  <c r="DW7" i="4" l="1"/>
  <c r="DW8" i="4" s="1"/>
  <c r="DW9" i="4" l="1"/>
  <c r="DW10" i="4" s="1"/>
  <c r="DW11" i="4" l="1"/>
  <c r="DW12" i="4" l="1"/>
  <c r="DW13" i="4" l="1"/>
  <c r="DW14" i="4" s="1"/>
  <c r="DW15" i="4" s="1"/>
  <c r="DW16" i="4" s="1"/>
  <c r="DW17" i="4" s="1"/>
  <c r="DW18" i="4" s="1"/>
  <c r="DW19" i="4" s="1"/>
  <c r="DW20" i="4" s="1"/>
  <c r="DW21" i="4" s="1"/>
  <c r="DW22" i="4" s="1"/>
  <c r="DW23" i="4" s="1"/>
  <c r="DW24" i="4" s="1"/>
  <c r="DW25" i="4" s="1"/>
  <c r="DW26" i="4" s="1"/>
  <c r="DW27" i="4" s="1"/>
  <c r="DW28" i="4" s="1"/>
  <c r="DW29" i="4" s="1"/>
  <c r="DW30" i="4" s="1"/>
  <c r="DW31" i="4" s="1"/>
  <c r="DW32" i="4" s="1"/>
  <c r="DW33" i="4" s="1"/>
  <c r="DW34" i="4" s="1"/>
  <c r="DW35" i="4" s="1"/>
  <c r="DW36" i="4" s="1"/>
  <c r="DW37" i="4" s="1"/>
  <c r="DW38" i="4" s="1"/>
  <c r="DW39" i="4" s="1"/>
  <c r="DW40" i="4" s="1"/>
  <c r="DW41" i="4" s="1"/>
  <c r="DW4" i="4" s="1"/>
  <c r="DX3" i="4" s="1"/>
  <c r="DX6" i="4" l="1"/>
  <c r="DX7" i="4" l="1"/>
  <c r="DX8" i="4" l="1"/>
  <c r="DX9" i="4" l="1"/>
  <c r="DX10" i="4" l="1"/>
  <c r="DX11" i="4" l="1"/>
  <c r="DX12" i="4" s="1"/>
  <c r="DX13" i="4" s="1"/>
  <c r="DX14" i="4" s="1"/>
  <c r="DX15" i="4" s="1"/>
  <c r="DX16" i="4" s="1"/>
  <c r="DX17" i="4" s="1"/>
  <c r="DX18" i="4" s="1"/>
  <c r="DX19" i="4" s="1"/>
  <c r="DX20" i="4" s="1"/>
  <c r="DX21" i="4" s="1"/>
  <c r="DX22" i="4" s="1"/>
  <c r="DX23" i="4" s="1"/>
  <c r="DX24" i="4" s="1"/>
  <c r="DX25" i="4" s="1"/>
  <c r="DX26" i="4" s="1"/>
  <c r="DX27" i="4" s="1"/>
  <c r="DX28" i="4" s="1"/>
  <c r="DX29" i="4" s="1"/>
  <c r="DX30" i="4" s="1"/>
  <c r="DX31" i="4" s="1"/>
  <c r="DX32" i="4" s="1"/>
  <c r="DX33" i="4" s="1"/>
  <c r="DX34" i="4" s="1"/>
  <c r="DX35" i="4" s="1"/>
  <c r="DX36" i="4" s="1"/>
  <c r="DX37" i="4" s="1"/>
  <c r="DX38" i="4" s="1"/>
  <c r="DX39" i="4" s="1"/>
  <c r="DX40" i="4" s="1"/>
  <c r="DX41" i="4" s="1"/>
  <c r="DX4" i="4" s="1"/>
  <c r="DY3" i="4" s="1"/>
  <c r="DY6" i="4" l="1"/>
  <c r="DY7" i="4" l="1"/>
  <c r="DY8" i="4" l="1"/>
  <c r="DY9" i="4" s="1"/>
  <c r="DY10" i="4" l="1"/>
  <c r="DY11" i="4" l="1"/>
  <c r="DY12" i="4" l="1"/>
  <c r="DY13" i="4" s="1"/>
  <c r="DY14" i="4" s="1"/>
  <c r="DY15" i="4" s="1"/>
  <c r="DY16" i="4" s="1"/>
  <c r="DY17" i="4" s="1"/>
  <c r="DY18" i="4" s="1"/>
  <c r="DY19" i="4" s="1"/>
  <c r="DY20" i="4" s="1"/>
  <c r="DY21" i="4" s="1"/>
  <c r="DY22" i="4" s="1"/>
  <c r="DY23" i="4" s="1"/>
  <c r="DY24" i="4" s="1"/>
  <c r="DY25" i="4" s="1"/>
  <c r="DY26" i="4" s="1"/>
  <c r="DY27" i="4" s="1"/>
  <c r="DY28" i="4" s="1"/>
  <c r="DY29" i="4" s="1"/>
  <c r="DY30" i="4" s="1"/>
  <c r="DY31" i="4" s="1"/>
  <c r="DY32" i="4" s="1"/>
  <c r="DY33" i="4" s="1"/>
  <c r="DY34" i="4" s="1"/>
  <c r="DY35" i="4" s="1"/>
  <c r="DY36" i="4" s="1"/>
  <c r="DY37" i="4" s="1"/>
  <c r="DY38" i="4" s="1"/>
  <c r="DY39" i="4" s="1"/>
  <c r="DY40" i="4" s="1"/>
  <c r="DY41" i="4" s="1"/>
  <c r="DY4" i="4" l="1"/>
  <c r="DZ3" i="4" s="1"/>
  <c r="DZ6" i="4" l="1"/>
  <c r="DZ7" i="4" l="1"/>
  <c r="DZ8" i="4" l="1"/>
  <c r="DZ9" i="4" l="1"/>
  <c r="DZ10" i="4" l="1"/>
  <c r="DZ11" i="4" l="1"/>
  <c r="DZ12" i="4" l="1"/>
  <c r="DZ13" i="4" s="1"/>
  <c r="DZ14" i="4" s="1"/>
  <c r="DZ15" i="4" s="1"/>
  <c r="DZ16" i="4" s="1"/>
  <c r="DZ17" i="4" s="1"/>
  <c r="DZ18" i="4" s="1"/>
  <c r="DZ19" i="4" s="1"/>
  <c r="DZ20" i="4" s="1"/>
  <c r="DZ21" i="4" s="1"/>
  <c r="DZ22" i="4" s="1"/>
  <c r="DZ23" i="4" s="1"/>
  <c r="DZ24" i="4" s="1"/>
  <c r="DZ25" i="4" s="1"/>
  <c r="DZ26" i="4" s="1"/>
  <c r="DZ27" i="4" s="1"/>
  <c r="DZ28" i="4" s="1"/>
  <c r="DZ29" i="4" s="1"/>
  <c r="DZ30" i="4" s="1"/>
  <c r="DZ31" i="4" s="1"/>
  <c r="DZ32" i="4" s="1"/>
  <c r="DZ33" i="4" s="1"/>
  <c r="DZ34" i="4" s="1"/>
  <c r="DZ35" i="4" s="1"/>
  <c r="DZ36" i="4" s="1"/>
  <c r="DZ37" i="4" s="1"/>
  <c r="DZ38" i="4" s="1"/>
  <c r="DZ39" i="4" s="1"/>
  <c r="DZ40" i="4" s="1"/>
  <c r="DZ41" i="4" s="1"/>
  <c r="DZ4" i="4" s="1"/>
  <c r="EA3" i="4" s="1"/>
  <c r="EA6" i="4" l="1"/>
  <c r="EA7" i="4" l="1"/>
  <c r="EA8" i="4" l="1"/>
  <c r="EA9" i="4" s="1"/>
  <c r="EA10" i="4" l="1"/>
  <c r="EA11" i="4" s="1"/>
  <c r="EA12" i="4" l="1"/>
  <c r="EA13" i="4" s="1"/>
  <c r="EA14" i="4" l="1"/>
  <c r="EA15" i="4" s="1"/>
  <c r="EA16" i="4" s="1"/>
  <c r="EA17" i="4" s="1"/>
  <c r="EA18" i="4" s="1"/>
  <c r="EA19" i="4" s="1"/>
  <c r="EA20" i="4" s="1"/>
  <c r="EA21" i="4" s="1"/>
  <c r="EA22" i="4" s="1"/>
  <c r="EA23" i="4" s="1"/>
  <c r="EA24" i="4" s="1"/>
  <c r="EA25" i="4" s="1"/>
  <c r="EA26" i="4" s="1"/>
  <c r="EA27" i="4" s="1"/>
  <c r="EA28" i="4" s="1"/>
  <c r="EA29" i="4" s="1"/>
  <c r="EA30" i="4" s="1"/>
  <c r="EA31" i="4" s="1"/>
  <c r="EA32" i="4" s="1"/>
  <c r="EA33" i="4" s="1"/>
  <c r="EA34" i="4" s="1"/>
  <c r="EA35" i="4" s="1"/>
  <c r="EA36" i="4" s="1"/>
  <c r="EA37" i="4" s="1"/>
  <c r="EA38" i="4" s="1"/>
  <c r="EA39" i="4" s="1"/>
  <c r="EA40" i="4" s="1"/>
  <c r="EA41" i="4" s="1"/>
  <c r="EA4" i="4" s="1"/>
  <c r="EB3" i="4" s="1"/>
  <c r="EB6" i="4" l="1"/>
  <c r="EB7" i="4" l="1"/>
  <c r="EB8" i="4" l="1"/>
  <c r="EB9" i="4" s="1"/>
  <c r="EB10" i="4" l="1"/>
  <c r="EB11" i="4" l="1"/>
  <c r="EB12" i="4" l="1"/>
  <c r="EB13" i="4" l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EB26" i="4" s="1"/>
  <c r="EB27" i="4" s="1"/>
  <c r="EB28" i="4" s="1"/>
  <c r="EB29" i="4" s="1"/>
  <c r="EB30" i="4" s="1"/>
  <c r="EB31" i="4" s="1"/>
  <c r="EB32" i="4" s="1"/>
  <c r="EB33" i="4" s="1"/>
  <c r="EB34" i="4" s="1"/>
  <c r="EB35" i="4" s="1"/>
  <c r="EB36" i="4" s="1"/>
  <c r="EB37" i="4" s="1"/>
  <c r="EB38" i="4" s="1"/>
  <c r="EB39" i="4" s="1"/>
  <c r="EB40" i="4" s="1"/>
  <c r="EB41" i="4" s="1"/>
  <c r="EB4" i="4" s="1"/>
  <c r="EC3" i="4" s="1"/>
  <c r="EC6" i="4" l="1"/>
  <c r="EC7" i="4" l="1"/>
  <c r="EC8" i="4" l="1"/>
  <c r="EC9" i="4" l="1"/>
  <c r="EC10" i="4" s="1"/>
  <c r="EC11" i="4" l="1"/>
  <c r="EC12" i="4" s="1"/>
  <c r="EC13" i="4" l="1"/>
  <c r="EC14" i="4" l="1"/>
  <c r="EC15" i="4" s="1"/>
  <c r="EC16" i="4" s="1"/>
  <c r="EC17" i="4" s="1"/>
  <c r="EC18" i="4" s="1"/>
  <c r="EC19" i="4" s="1"/>
  <c r="EC20" i="4" s="1"/>
  <c r="EC21" i="4" s="1"/>
  <c r="EC22" i="4" s="1"/>
  <c r="EC23" i="4" s="1"/>
  <c r="EC24" i="4" s="1"/>
  <c r="EC25" i="4" s="1"/>
  <c r="EC26" i="4" s="1"/>
  <c r="EC27" i="4" s="1"/>
  <c r="EC28" i="4" s="1"/>
  <c r="EC29" i="4" s="1"/>
  <c r="EC30" i="4" s="1"/>
  <c r="EC31" i="4" s="1"/>
  <c r="EC32" i="4" s="1"/>
  <c r="EC33" i="4" s="1"/>
  <c r="EC34" i="4" s="1"/>
  <c r="EC35" i="4" s="1"/>
  <c r="EC36" i="4" s="1"/>
  <c r="EC37" i="4" s="1"/>
  <c r="EC38" i="4" s="1"/>
  <c r="EC39" i="4" s="1"/>
  <c r="EC40" i="4" s="1"/>
  <c r="EC41" i="4" s="1"/>
  <c r="EC4" i="4" s="1"/>
  <c r="ED3" i="4" s="1"/>
  <c r="ED6" i="4" l="1"/>
  <c r="ED7" i="4" l="1"/>
  <c r="ED8" i="4" l="1"/>
  <c r="ED9" i="4" l="1"/>
  <c r="ED10" i="4" s="1"/>
  <c r="ED11" i="4" l="1"/>
  <c r="ED12" i="4" l="1"/>
  <c r="ED13" i="4" s="1"/>
  <c r="ED14" i="4" s="1"/>
  <c r="ED15" i="4" s="1"/>
  <c r="ED16" i="4" s="1"/>
  <c r="ED17" i="4" s="1"/>
  <c r="ED18" i="4" s="1"/>
  <c r="ED19" i="4" s="1"/>
  <c r="ED20" i="4" s="1"/>
  <c r="ED21" i="4" s="1"/>
  <c r="ED22" i="4" s="1"/>
  <c r="ED23" i="4" s="1"/>
  <c r="ED24" i="4" s="1"/>
  <c r="ED25" i="4" s="1"/>
  <c r="ED26" i="4" s="1"/>
  <c r="ED27" i="4" s="1"/>
  <c r="ED28" i="4" s="1"/>
  <c r="ED29" i="4" s="1"/>
  <c r="ED30" i="4" s="1"/>
  <c r="ED31" i="4" s="1"/>
  <c r="ED32" i="4" s="1"/>
  <c r="ED33" i="4" s="1"/>
  <c r="ED34" i="4" s="1"/>
  <c r="ED35" i="4" s="1"/>
  <c r="ED36" i="4" s="1"/>
  <c r="ED37" i="4" s="1"/>
  <c r="ED38" i="4" s="1"/>
  <c r="ED39" i="4" s="1"/>
  <c r="ED40" i="4" s="1"/>
  <c r="ED41" i="4" s="1"/>
  <c r="ED4" i="4" s="1"/>
  <c r="EE3" i="4" s="1"/>
  <c r="EE6" i="4" l="1"/>
  <c r="EE7" i="4" l="1"/>
  <c r="EE8" i="4" s="1"/>
  <c r="EE9" i="4" l="1"/>
  <c r="EE10" i="4" l="1"/>
  <c r="EE11" i="4" l="1"/>
  <c r="EE12" i="4" s="1"/>
  <c r="EE13" i="4" s="1"/>
  <c r="EE14" i="4" s="1"/>
  <c r="EE15" i="4" s="1"/>
  <c r="EE16" i="4" s="1"/>
  <c r="EE17" i="4" l="1"/>
  <c r="EE18" i="4" s="1"/>
  <c r="EE19" i="4" s="1"/>
  <c r="EE20" i="4" s="1"/>
  <c r="EE21" i="4" s="1"/>
  <c r="EE22" i="4" s="1"/>
  <c r="EE23" i="4" s="1"/>
  <c r="EE24" i="4" s="1"/>
  <c r="EE25" i="4" s="1"/>
  <c r="EE26" i="4" s="1"/>
  <c r="EE27" i="4" s="1"/>
  <c r="EE28" i="4" s="1"/>
  <c r="EE29" i="4" s="1"/>
  <c r="EE30" i="4" s="1"/>
  <c r="EE31" i="4" s="1"/>
  <c r="EE32" i="4" s="1"/>
  <c r="EE33" i="4" s="1"/>
  <c r="EE34" i="4" s="1"/>
  <c r="EE35" i="4" s="1"/>
  <c r="EE36" i="4" s="1"/>
  <c r="EE37" i="4" s="1"/>
  <c r="EE38" i="4" s="1"/>
  <c r="EE39" i="4" s="1"/>
  <c r="EE40" i="4" s="1"/>
  <c r="EE41" i="4" s="1"/>
  <c r="EE4" i="4" s="1"/>
  <c r="EF3" i="4" s="1"/>
  <c r="EF6" i="4" l="1"/>
  <c r="EF7" i="4" l="1"/>
  <c r="EF8" i="4" l="1"/>
  <c r="EF9" i="4" s="1"/>
  <c r="EF10" i="4" l="1"/>
  <c r="EF11" i="4" l="1"/>
  <c r="EF12" i="4" s="1"/>
  <c r="EF13" i="4" s="1"/>
  <c r="EF14" i="4" s="1"/>
  <c r="EF15" i="4" s="1"/>
  <c r="EF16" i="4" s="1"/>
  <c r="EF17" i="4" s="1"/>
  <c r="EF18" i="4" s="1"/>
  <c r="EF19" i="4" s="1"/>
  <c r="EF20" i="4" s="1"/>
  <c r="EF21" i="4" s="1"/>
  <c r="EF22" i="4" l="1"/>
  <c r="EF23" i="4" s="1"/>
  <c r="EF24" i="4" s="1"/>
  <c r="EF25" i="4" s="1"/>
  <c r="EF26" i="4" s="1"/>
  <c r="EF27" i="4" s="1"/>
  <c r="EF28" i="4" s="1"/>
  <c r="EF29" i="4" s="1"/>
  <c r="EF30" i="4" s="1"/>
  <c r="EF31" i="4" s="1"/>
  <c r="EF32" i="4" s="1"/>
  <c r="EF33" i="4" s="1"/>
  <c r="EF34" i="4" s="1"/>
  <c r="EF35" i="4" s="1"/>
  <c r="EF36" i="4" s="1"/>
  <c r="EF37" i="4" s="1"/>
  <c r="EF38" i="4" s="1"/>
  <c r="EF39" i="4" s="1"/>
  <c r="EF40" i="4" s="1"/>
  <c r="EF41" i="4" s="1"/>
  <c r="EF4" i="4" s="1"/>
  <c r="EG3" i="4" s="1"/>
  <c r="EG6" i="4" l="1"/>
  <c r="EG7" i="4" l="1"/>
  <c r="EG8" i="4" l="1"/>
  <c r="EG9" i="4" s="1"/>
  <c r="EG10" i="4" l="1"/>
  <c r="EG11" i="4" l="1"/>
  <c r="EG12" i="4" l="1"/>
  <c r="EG13" i="4" s="1"/>
  <c r="EG14" i="4" s="1"/>
  <c r="EG15" i="4" s="1"/>
  <c r="EG16" i="4" s="1"/>
  <c r="EG17" i="4" s="1"/>
  <c r="EG18" i="4" s="1"/>
  <c r="EG19" i="4" s="1"/>
  <c r="EG20" i="4" s="1"/>
  <c r="EG21" i="4" s="1"/>
  <c r="EG22" i="4" s="1"/>
  <c r="EG23" i="4" s="1"/>
  <c r="EG24" i="4" s="1"/>
  <c r="EG25" i="4" s="1"/>
  <c r="EG26" i="4" s="1"/>
  <c r="EG27" i="4" s="1"/>
  <c r="EG28" i="4" s="1"/>
  <c r="EG29" i="4" s="1"/>
  <c r="EG30" i="4" s="1"/>
  <c r="EG31" i="4" s="1"/>
  <c r="EG32" i="4" s="1"/>
  <c r="EG33" i="4" s="1"/>
  <c r="EG34" i="4" s="1"/>
  <c r="EG35" i="4" s="1"/>
  <c r="EG36" i="4" s="1"/>
  <c r="EG37" i="4" s="1"/>
  <c r="EG38" i="4" s="1"/>
  <c r="EG39" i="4" s="1"/>
  <c r="EG40" i="4" s="1"/>
  <c r="EG41" i="4" s="1"/>
  <c r="EG4" i="4" s="1"/>
  <c r="EH3" i="4" s="1"/>
  <c r="EH6" i="4" l="1"/>
  <c r="EH7" i="4" l="1"/>
  <c r="EH8" i="4" l="1"/>
  <c r="EH9" i="4" l="1"/>
  <c r="EH10" i="4" l="1"/>
  <c r="EH11" i="4" l="1"/>
  <c r="EH12" i="4" s="1"/>
  <c r="EH13" i="4" s="1"/>
  <c r="EH14" i="4" s="1"/>
  <c r="EH15" i="4" s="1"/>
  <c r="EH16" i="4" s="1"/>
  <c r="EH17" i="4" s="1"/>
  <c r="EH18" i="4" s="1"/>
  <c r="EH19" i="4" s="1"/>
  <c r="EH20" i="4" s="1"/>
  <c r="EH21" i="4" s="1"/>
  <c r="EH22" i="4" s="1"/>
  <c r="EH23" i="4" s="1"/>
  <c r="EH24" i="4" s="1"/>
  <c r="EH25" i="4" s="1"/>
  <c r="EH26" i="4" s="1"/>
  <c r="EH27" i="4" s="1"/>
  <c r="EH28" i="4" s="1"/>
  <c r="EH29" i="4" s="1"/>
  <c r="EH30" i="4" s="1"/>
  <c r="EH31" i="4" s="1"/>
  <c r="EH32" i="4" s="1"/>
  <c r="EH33" i="4" s="1"/>
  <c r="EH34" i="4" s="1"/>
  <c r="EH35" i="4" s="1"/>
  <c r="EH36" i="4" s="1"/>
  <c r="EH37" i="4" s="1"/>
  <c r="EH38" i="4" s="1"/>
  <c r="EH39" i="4" s="1"/>
  <c r="EH40" i="4" s="1"/>
  <c r="EH41" i="4" s="1"/>
  <c r="EH4" i="4" l="1"/>
  <c r="EI3" i="4" s="1"/>
  <c r="EI6" i="4" l="1"/>
  <c r="EI7" i="4" l="1"/>
  <c r="EI8" i="4" l="1"/>
  <c r="EI9" i="4" l="1"/>
  <c r="EI10" i="4" s="1"/>
  <c r="EI11" i="4" l="1"/>
  <c r="EI12" i="4" l="1"/>
  <c r="EI13" i="4" l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EI30" i="4" s="1"/>
  <c r="EI31" i="4" s="1"/>
  <c r="EI32" i="4" s="1"/>
  <c r="EI33" i="4" s="1"/>
  <c r="EI34" i="4" s="1"/>
  <c r="EI35" i="4" s="1"/>
  <c r="EI36" i="4" s="1"/>
  <c r="EI37" i="4" s="1"/>
  <c r="EI38" i="4" s="1"/>
  <c r="EI39" i="4" s="1"/>
  <c r="EI40" i="4" s="1"/>
  <c r="EI41" i="4" s="1"/>
  <c r="EI4" i="4" s="1"/>
  <c r="EJ3" i="4" s="1"/>
  <c r="EJ6" i="4" l="1"/>
  <c r="EJ7" i="4" l="1"/>
  <c r="EJ8" i="4" s="1"/>
  <c r="EJ9" i="4" l="1"/>
  <c r="EJ10" i="4" l="1"/>
  <c r="EJ11" i="4" l="1"/>
  <c r="EJ12" i="4" l="1"/>
  <c r="EJ13" i="4" s="1"/>
  <c r="EJ14" i="4" s="1"/>
  <c r="EJ15" i="4" s="1"/>
  <c r="EJ16" i="4" s="1"/>
  <c r="EJ17" i="4" s="1"/>
  <c r="EJ18" i="4" s="1"/>
  <c r="EJ19" i="4" s="1"/>
  <c r="EJ20" i="4" s="1"/>
  <c r="EJ21" i="4" s="1"/>
  <c r="EJ22" i="4" s="1"/>
  <c r="EJ23" i="4" s="1"/>
  <c r="EJ24" i="4" s="1"/>
  <c r="EJ25" i="4" s="1"/>
  <c r="EJ26" i="4" s="1"/>
  <c r="EJ27" i="4" s="1"/>
  <c r="EJ28" i="4" s="1"/>
  <c r="EJ29" i="4" s="1"/>
  <c r="EJ30" i="4" s="1"/>
  <c r="EJ31" i="4" s="1"/>
  <c r="EJ32" i="4" s="1"/>
  <c r="EJ33" i="4" s="1"/>
  <c r="EJ34" i="4" s="1"/>
  <c r="EJ35" i="4" s="1"/>
  <c r="EJ36" i="4" s="1"/>
  <c r="EJ37" i="4" s="1"/>
  <c r="EJ38" i="4" s="1"/>
  <c r="EJ39" i="4" s="1"/>
  <c r="EJ40" i="4" s="1"/>
  <c r="EJ41" i="4" s="1"/>
  <c r="EJ4" i="4" s="1"/>
  <c r="EK3" i="4" s="1"/>
  <c r="EK6" i="4" l="1"/>
  <c r="EK7" i="4" l="1"/>
  <c r="EK8" i="4" l="1"/>
  <c r="EK9" i="4" s="1"/>
  <c r="EK10" i="4" l="1"/>
  <c r="EK11" i="4" l="1"/>
  <c r="EK12" i="4" l="1"/>
  <c r="EK13" i="4" s="1"/>
  <c r="EK14" i="4" s="1"/>
  <c r="EK15" i="4" s="1"/>
  <c r="EK16" i="4" s="1"/>
  <c r="EK17" i="4" s="1"/>
  <c r="EK18" i="4" s="1"/>
  <c r="EK19" i="4" s="1"/>
  <c r="EK20" i="4" s="1"/>
  <c r="EK21" i="4" s="1"/>
  <c r="EK22" i="4" s="1"/>
  <c r="EK23" i="4" s="1"/>
  <c r="EK24" i="4" s="1"/>
  <c r="EK25" i="4" s="1"/>
  <c r="EK26" i="4" s="1"/>
  <c r="EK27" i="4" s="1"/>
  <c r="EK28" i="4" s="1"/>
  <c r="EK29" i="4" s="1"/>
  <c r="EK30" i="4" s="1"/>
  <c r="EK31" i="4" s="1"/>
  <c r="EK32" i="4" s="1"/>
  <c r="EK33" i="4" s="1"/>
  <c r="EK34" i="4" s="1"/>
  <c r="EK35" i="4" s="1"/>
  <c r="EK36" i="4" s="1"/>
  <c r="EK37" i="4" s="1"/>
  <c r="EK38" i="4" s="1"/>
  <c r="EK39" i="4" s="1"/>
  <c r="EK40" i="4" s="1"/>
  <c r="EK41" i="4" s="1"/>
  <c r="EK4" i="4" s="1"/>
  <c r="EL3" i="4" s="1"/>
  <c r="EL6" i="4" l="1"/>
  <c r="EL7" i="4" l="1"/>
  <c r="EL8" i="4" l="1"/>
  <c r="EL9" i="4" l="1"/>
  <c r="EL10" i="4" l="1"/>
  <c r="EL11" i="4" l="1"/>
  <c r="EL12" i="4" l="1"/>
  <c r="EL13" i="4" s="1"/>
  <c r="EL14" i="4" s="1"/>
  <c r="EL15" i="4" s="1"/>
  <c r="EL16" i="4" s="1"/>
  <c r="EL17" i="4" s="1"/>
  <c r="EL18" i="4" s="1"/>
  <c r="EL19" i="4" s="1"/>
  <c r="EL20" i="4" s="1"/>
  <c r="EL21" i="4" s="1"/>
  <c r="EL22" i="4" s="1"/>
  <c r="EL23" i="4" s="1"/>
  <c r="EL24" i="4" s="1"/>
  <c r="EL25" i="4" s="1"/>
  <c r="EL26" i="4" s="1"/>
  <c r="EL27" i="4" s="1"/>
  <c r="EL28" i="4" s="1"/>
  <c r="EL29" i="4" s="1"/>
  <c r="EL30" i="4" s="1"/>
  <c r="EL31" i="4" s="1"/>
  <c r="EL32" i="4" s="1"/>
  <c r="EL33" i="4" s="1"/>
  <c r="EL34" i="4" s="1"/>
  <c r="EL35" i="4" s="1"/>
  <c r="EL36" i="4" s="1"/>
  <c r="EL37" i="4" s="1"/>
  <c r="EL38" i="4" s="1"/>
  <c r="EL39" i="4" s="1"/>
  <c r="EL40" i="4" s="1"/>
  <c r="EL41" i="4" s="1"/>
  <c r="EL4" i="4" s="1"/>
  <c r="EM3" i="4" s="1"/>
  <c r="EM6" i="4" l="1"/>
  <c r="EM7" i="4" l="1"/>
  <c r="EM8" i="4" l="1"/>
  <c r="EM9" i="4" l="1"/>
  <c r="EM10" i="4" l="1"/>
  <c r="EM11" i="4" l="1"/>
  <c r="EM12" i="4" l="1"/>
  <c r="EM13" i="4" l="1"/>
  <c r="EM14" i="4" s="1"/>
  <c r="EM15" i="4" s="1"/>
  <c r="EM16" i="4" s="1"/>
  <c r="EM17" i="4" s="1"/>
  <c r="EM18" i="4" s="1"/>
  <c r="EM19" i="4" s="1"/>
  <c r="EM20" i="4" s="1"/>
  <c r="EM21" i="4" s="1"/>
  <c r="EM22" i="4" s="1"/>
  <c r="EM23" i="4" s="1"/>
  <c r="EM24" i="4" s="1"/>
  <c r="EM25" i="4" s="1"/>
  <c r="EM26" i="4" s="1"/>
  <c r="EM27" i="4" s="1"/>
  <c r="EM28" i="4" s="1"/>
  <c r="EM29" i="4" s="1"/>
  <c r="EM30" i="4" s="1"/>
  <c r="EM31" i="4" s="1"/>
  <c r="EM32" i="4" s="1"/>
  <c r="EM33" i="4" s="1"/>
  <c r="EM34" i="4" s="1"/>
  <c r="EM35" i="4" s="1"/>
  <c r="EM36" i="4" s="1"/>
  <c r="EM37" i="4" s="1"/>
  <c r="EM38" i="4" s="1"/>
  <c r="EM39" i="4" s="1"/>
  <c r="EM40" i="4" s="1"/>
  <c r="EM41" i="4" s="1"/>
  <c r="EM4" i="4" s="1"/>
  <c r="EN3" i="4" s="1"/>
  <c r="EN6" i="4" l="1"/>
  <c r="EN7" i="4" l="1"/>
  <c r="EN8" i="4" l="1"/>
  <c r="EN9" i="4" l="1"/>
  <c r="EN10" i="4" l="1"/>
  <c r="EN11" i="4" l="1"/>
  <c r="EN12" i="4" s="1"/>
  <c r="EN13" i="4" s="1"/>
  <c r="EN14" i="4" s="1"/>
  <c r="EN15" i="4" s="1"/>
  <c r="EN16" i="4" s="1"/>
  <c r="EN17" i="4" s="1"/>
  <c r="EN18" i="4" s="1"/>
  <c r="EN19" i="4" s="1"/>
  <c r="EN20" i="4" s="1"/>
  <c r="EN21" i="4" s="1"/>
  <c r="EN22" i="4" s="1"/>
  <c r="EN23" i="4" s="1"/>
  <c r="EN24" i="4" s="1"/>
  <c r="EN25" i="4" s="1"/>
  <c r="EN26" i="4" s="1"/>
  <c r="EN27" i="4" s="1"/>
  <c r="EN28" i="4" l="1"/>
  <c r="EN29" i="4" s="1"/>
  <c r="EN30" i="4" s="1"/>
  <c r="EN31" i="4" s="1"/>
  <c r="EN32" i="4" s="1"/>
  <c r="EN33" i="4" s="1"/>
  <c r="EN34" i="4" s="1"/>
  <c r="EN35" i="4" s="1"/>
  <c r="EN36" i="4" s="1"/>
  <c r="EN37" i="4" s="1"/>
  <c r="EN38" i="4" s="1"/>
  <c r="EN39" i="4" s="1"/>
  <c r="EN40" i="4" s="1"/>
  <c r="EN41" i="4" s="1"/>
  <c r="EN4" i="4" s="1"/>
  <c r="EO3" i="4" s="1"/>
  <c r="EO6" i="4" l="1"/>
  <c r="EO7" i="4" l="1"/>
  <c r="EO8" i="4" l="1"/>
  <c r="EO9" i="4" l="1"/>
  <c r="EO10" i="4" l="1"/>
  <c r="EO11" i="4" s="1"/>
  <c r="EO12" i="4" s="1"/>
  <c r="EO13" i="4" l="1"/>
  <c r="EO14" i="4" s="1"/>
  <c r="EO15" i="4" s="1"/>
  <c r="EO16" i="4" s="1"/>
  <c r="EO17" i="4" s="1"/>
  <c r="EO18" i="4" s="1"/>
  <c r="EO19" i="4" s="1"/>
  <c r="EO20" i="4" l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O31" i="4" s="1"/>
  <c r="EO32" i="4" s="1"/>
  <c r="EO33" i="4" s="1"/>
  <c r="EO34" i="4" s="1"/>
  <c r="EO35" i="4" s="1"/>
  <c r="EO36" i="4" s="1"/>
  <c r="EO37" i="4" s="1"/>
  <c r="EO38" i="4" s="1"/>
  <c r="EO39" i="4" s="1"/>
  <c r="EO40" i="4" s="1"/>
  <c r="EO41" i="4" s="1"/>
  <c r="EO4" i="4" s="1"/>
  <c r="EP3" i="4" s="1"/>
  <c r="EP6" i="4" l="1"/>
  <c r="EP7" i="4" l="1"/>
  <c r="EP8" i="4" l="1"/>
  <c r="EP9" i="4" s="1"/>
  <c r="EP10" i="4" l="1"/>
  <c r="EP11" i="4" s="1"/>
  <c r="EP12" i="4" l="1"/>
  <c r="EP13" i="4" s="1"/>
  <c r="EP14" i="4" l="1"/>
  <c r="EP15" i="4" s="1"/>
  <c r="EP16" i="4" s="1"/>
  <c r="EP17" i="4" s="1"/>
  <c r="EP18" i="4" s="1"/>
  <c r="EP19" i="4" s="1"/>
  <c r="EP20" i="4" s="1"/>
  <c r="EP21" i="4" s="1"/>
  <c r="EP22" i="4" s="1"/>
  <c r="EP23" i="4" s="1"/>
  <c r="EP24" i="4" s="1"/>
  <c r="EP25" i="4" s="1"/>
  <c r="EP26" i="4" s="1"/>
  <c r="EP27" i="4" s="1"/>
  <c r="EP28" i="4" s="1"/>
  <c r="EP29" i="4" s="1"/>
  <c r="EP30" i="4" s="1"/>
  <c r="EP31" i="4" s="1"/>
  <c r="EP32" i="4" s="1"/>
  <c r="EP33" i="4" s="1"/>
  <c r="EP34" i="4" s="1"/>
  <c r="EP35" i="4" s="1"/>
  <c r="EP36" i="4" s="1"/>
  <c r="EP37" i="4" s="1"/>
  <c r="EP38" i="4" s="1"/>
  <c r="EP39" i="4" s="1"/>
  <c r="EP40" i="4" s="1"/>
  <c r="EP41" i="4" s="1"/>
  <c r="EP4" i="4" s="1"/>
  <c r="EQ3" i="4" s="1"/>
  <c r="EQ6" i="4" l="1"/>
  <c r="EQ7" i="4" l="1"/>
  <c r="EQ8" i="4" l="1"/>
  <c r="EQ9" i="4" l="1"/>
  <c r="EQ10" i="4" s="1"/>
  <c r="EQ11" i="4" l="1"/>
  <c r="EQ12" i="4" l="1"/>
  <c r="EQ13" i="4" s="1"/>
  <c r="EQ14" i="4" s="1"/>
  <c r="EQ15" i="4" s="1"/>
  <c r="EQ16" i="4" s="1"/>
  <c r="EQ17" i="4" s="1"/>
  <c r="EQ18" i="4" s="1"/>
  <c r="EQ19" i="4" s="1"/>
  <c r="EQ20" i="4" s="1"/>
  <c r="EQ21" i="4" s="1"/>
  <c r="EQ22" i="4" s="1"/>
  <c r="EQ23" i="4" s="1"/>
  <c r="EQ24" i="4" s="1"/>
  <c r="EQ25" i="4" s="1"/>
  <c r="EQ26" i="4" s="1"/>
  <c r="EQ27" i="4" s="1"/>
  <c r="EQ28" i="4" s="1"/>
  <c r="EQ29" i="4" s="1"/>
  <c r="EQ30" i="4" s="1"/>
  <c r="EQ31" i="4" s="1"/>
  <c r="EQ32" i="4" s="1"/>
  <c r="EQ33" i="4" s="1"/>
  <c r="EQ34" i="4" s="1"/>
  <c r="EQ35" i="4" s="1"/>
  <c r="EQ36" i="4" s="1"/>
  <c r="EQ37" i="4" s="1"/>
  <c r="EQ38" i="4" s="1"/>
  <c r="EQ39" i="4" s="1"/>
  <c r="EQ40" i="4" s="1"/>
  <c r="EQ41" i="4" s="1"/>
  <c r="EQ4" i="4" s="1"/>
  <c r="ER3" i="4" s="1"/>
  <c r="ER6" i="4" l="1"/>
  <c r="ER7" i="4" l="1"/>
  <c r="ER8" i="4" l="1"/>
  <c r="ER9" i="4" l="1"/>
  <c r="ER10" i="4" l="1"/>
  <c r="ER11" i="4" l="1"/>
  <c r="ER12" i="4" s="1"/>
  <c r="ER13" i="4" s="1"/>
  <c r="ER14" i="4" s="1"/>
  <c r="ER15" i="4" s="1"/>
  <c r="ER16" i="4" l="1"/>
  <c r="ER17" i="4" s="1"/>
  <c r="ER18" i="4" s="1"/>
  <c r="ER19" i="4" s="1"/>
  <c r="ER20" i="4" s="1"/>
  <c r="ER21" i="4" s="1"/>
  <c r="ER22" i="4" s="1"/>
  <c r="ER23" i="4" s="1"/>
  <c r="ER24" i="4" s="1"/>
  <c r="ER25" i="4" s="1"/>
  <c r="ER26" i="4" s="1"/>
  <c r="ER27" i="4" s="1"/>
  <c r="ER28" i="4" s="1"/>
  <c r="ER29" i="4" s="1"/>
  <c r="ER30" i="4" s="1"/>
  <c r="ER31" i="4" s="1"/>
  <c r="ER32" i="4" s="1"/>
  <c r="ER33" i="4" s="1"/>
  <c r="ER34" i="4" s="1"/>
  <c r="ER35" i="4" s="1"/>
  <c r="ER36" i="4" s="1"/>
  <c r="ER37" i="4" s="1"/>
  <c r="ER38" i="4" s="1"/>
  <c r="ER39" i="4" s="1"/>
  <c r="ER40" i="4" s="1"/>
  <c r="ER41" i="4" s="1"/>
  <c r="ER4" i="4" s="1"/>
  <c r="ES3" i="4" s="1"/>
  <c r="ES6" i="4" l="1"/>
  <c r="ES7" i="4" l="1"/>
  <c r="ES8" i="4" l="1"/>
  <c r="ES9" i="4" l="1"/>
  <c r="ES10" i="4" l="1"/>
  <c r="ES11" i="4" l="1"/>
  <c r="ES12" i="4" s="1"/>
  <c r="ES13" i="4" s="1"/>
  <c r="ES14" i="4" s="1"/>
  <c r="ES15" i="4" s="1"/>
  <c r="ES16" i="4" s="1"/>
  <c r="ES17" i="4" s="1"/>
  <c r="ES18" i="4" l="1"/>
  <c r="ES19" i="4" s="1"/>
  <c r="ES20" i="4" s="1"/>
  <c r="ES21" i="4" s="1"/>
  <c r="ES22" i="4" s="1"/>
  <c r="ES23" i="4" s="1"/>
  <c r="ES24" i="4" s="1"/>
  <c r="ES25" i="4" s="1"/>
  <c r="ES26" i="4" s="1"/>
  <c r="ES27" i="4" s="1"/>
  <c r="ES28" i="4" s="1"/>
  <c r="ES29" i="4" s="1"/>
  <c r="ES30" i="4" s="1"/>
  <c r="ES31" i="4" s="1"/>
  <c r="ES32" i="4" s="1"/>
  <c r="ES33" i="4" s="1"/>
  <c r="ES34" i="4" s="1"/>
  <c r="ES35" i="4" s="1"/>
  <c r="ES36" i="4" s="1"/>
  <c r="ES37" i="4" s="1"/>
  <c r="ES38" i="4" s="1"/>
  <c r="ES39" i="4" s="1"/>
  <c r="ES40" i="4" s="1"/>
  <c r="ES41" i="4" s="1"/>
  <c r="ES4" i="4" s="1"/>
  <c r="ET3" i="4" s="1"/>
  <c r="ET6" i="4" l="1"/>
  <c r="ET7" i="4" l="1"/>
  <c r="ET8" i="4" l="1"/>
  <c r="ET9" i="4" l="1"/>
  <c r="ET10" i="4" l="1"/>
  <c r="ET11" i="4" s="1"/>
  <c r="ET12" i="4" l="1"/>
  <c r="ET13" i="4" s="1"/>
  <c r="ET14" i="4" s="1"/>
  <c r="ET15" i="4" s="1"/>
  <c r="ET16" i="4" s="1"/>
  <c r="ET17" i="4" l="1"/>
  <c r="ET18" i="4" s="1"/>
  <c r="ET19" i="4" s="1"/>
  <c r="ET20" i="4" s="1"/>
  <c r="ET21" i="4" s="1"/>
  <c r="ET22" i="4" s="1"/>
  <c r="ET23" i="4" s="1"/>
  <c r="ET24" i="4" s="1"/>
  <c r="ET25" i="4" s="1"/>
  <c r="ET26" i="4" s="1"/>
  <c r="ET27" i="4" s="1"/>
  <c r="ET28" i="4" s="1"/>
  <c r="ET29" i="4" s="1"/>
  <c r="ET30" i="4" s="1"/>
  <c r="ET31" i="4" s="1"/>
  <c r="ET32" i="4" s="1"/>
  <c r="ET33" i="4" s="1"/>
  <c r="ET34" i="4" s="1"/>
  <c r="ET35" i="4" s="1"/>
  <c r="ET36" i="4" s="1"/>
  <c r="ET37" i="4" s="1"/>
  <c r="ET38" i="4" s="1"/>
  <c r="ET39" i="4" s="1"/>
  <c r="ET40" i="4" s="1"/>
  <c r="ET41" i="4" s="1"/>
  <c r="ET4" i="4" s="1"/>
  <c r="EU3" i="4" s="1"/>
  <c r="EU6" i="4" l="1"/>
  <c r="EU7" i="4" l="1"/>
  <c r="EU8" i="4" s="1"/>
  <c r="EU9" i="4" l="1"/>
  <c r="EU10" i="4" l="1"/>
  <c r="EU11" i="4" l="1"/>
  <c r="EU12" i="4" l="1"/>
  <c r="EU13" i="4" l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U28" i="4" s="1"/>
  <c r="EU29" i="4" s="1"/>
  <c r="EU30" i="4" s="1"/>
  <c r="EU31" i="4" s="1"/>
  <c r="EU32" i="4" s="1"/>
  <c r="EU33" i="4" s="1"/>
  <c r="EU34" i="4" s="1"/>
  <c r="EU35" i="4" s="1"/>
  <c r="EU36" i="4" s="1"/>
  <c r="EU37" i="4" s="1"/>
  <c r="EU38" i="4" s="1"/>
  <c r="EU39" i="4" s="1"/>
  <c r="EU40" i="4" s="1"/>
  <c r="EU41" i="4" s="1"/>
  <c r="EU4" i="4" s="1"/>
  <c r="EV3" i="4" s="1"/>
  <c r="EV6" i="4" l="1"/>
  <c r="EV7" i="4" l="1"/>
  <c r="EV8" i="4" l="1"/>
  <c r="EV9" i="4" s="1"/>
  <c r="EV10" i="4" l="1"/>
  <c r="EV11" i="4" l="1"/>
  <c r="EV12" i="4" l="1"/>
  <c r="EV13" i="4" s="1"/>
  <c r="EV14" i="4" s="1"/>
  <c r="EV15" i="4" s="1"/>
  <c r="EV16" i="4" s="1"/>
  <c r="EV17" i="4" l="1"/>
  <c r="EV18" i="4" s="1"/>
  <c r="EV19" i="4" s="1"/>
  <c r="EV20" i="4" s="1"/>
  <c r="EV21" i="4" s="1"/>
  <c r="EV22" i="4" s="1"/>
  <c r="EV23" i="4" s="1"/>
  <c r="EV24" i="4" s="1"/>
  <c r="EV25" i="4" s="1"/>
  <c r="EV26" i="4" s="1"/>
  <c r="EV27" i="4" s="1"/>
  <c r="EV28" i="4" s="1"/>
  <c r="EV29" i="4" s="1"/>
  <c r="EV30" i="4" s="1"/>
  <c r="EV31" i="4" s="1"/>
  <c r="EV32" i="4" s="1"/>
  <c r="EV33" i="4" s="1"/>
  <c r="EV34" i="4" s="1"/>
  <c r="EV35" i="4" s="1"/>
  <c r="EV36" i="4" s="1"/>
  <c r="EV37" i="4" s="1"/>
  <c r="EV38" i="4" s="1"/>
  <c r="EV39" i="4" s="1"/>
  <c r="EV40" i="4" s="1"/>
  <c r="EV41" i="4" s="1"/>
  <c r="EV4" i="4" s="1"/>
  <c r="EW3" i="4" s="1"/>
  <c r="EW6" i="4" l="1"/>
  <c r="EW7" i="4" l="1"/>
  <c r="EW8" i="4" l="1"/>
  <c r="EW9" i="4" l="1"/>
  <c r="EW10" i="4" l="1"/>
  <c r="EW11" i="4" s="1"/>
  <c r="EW12" i="4" l="1"/>
  <c r="EW13" i="4" s="1"/>
  <c r="EW14" i="4" s="1"/>
  <c r="EW15" i="4" s="1"/>
  <c r="EW16" i="4" s="1"/>
  <c r="EW17" i="4" s="1"/>
  <c r="EW18" i="4" s="1"/>
  <c r="EW19" i="4" s="1"/>
  <c r="EW20" i="4" s="1"/>
  <c r="EW21" i="4" s="1"/>
  <c r="EW22" i="4" s="1"/>
  <c r="EW23" i="4" s="1"/>
  <c r="EW24" i="4" s="1"/>
  <c r="EW25" i="4" s="1"/>
  <c r="EW26" i="4" s="1"/>
  <c r="EW27" i="4" s="1"/>
  <c r="EW28" i="4" s="1"/>
  <c r="EW29" i="4" s="1"/>
  <c r="EW30" i="4" s="1"/>
  <c r="EW31" i="4" s="1"/>
  <c r="EW32" i="4" s="1"/>
  <c r="EW33" i="4" s="1"/>
  <c r="EW34" i="4" s="1"/>
  <c r="EW35" i="4" s="1"/>
  <c r="EW36" i="4" s="1"/>
  <c r="EW37" i="4" s="1"/>
  <c r="EW38" i="4" s="1"/>
  <c r="EW39" i="4" s="1"/>
  <c r="EW40" i="4" s="1"/>
  <c r="EW41" i="4" s="1"/>
  <c r="EW4" i="4" s="1"/>
  <c r="EX3" i="4" s="1"/>
  <c r="EX6" i="4" l="1"/>
  <c r="EX7" i="4" l="1"/>
  <c r="EX8" i="4" l="1"/>
  <c r="EX9" i="4" l="1"/>
  <c r="EX10" i="4" l="1"/>
  <c r="EX11" i="4" l="1"/>
  <c r="EX12" i="4" s="1"/>
  <c r="EX13" i="4" s="1"/>
  <c r="EX14" i="4" s="1"/>
  <c r="EX15" i="4" s="1"/>
  <c r="EX16" i="4" s="1"/>
  <c r="EX17" i="4" s="1"/>
  <c r="EX18" i="4" l="1"/>
  <c r="EX19" i="4" s="1"/>
  <c r="EX20" i="4" s="1"/>
  <c r="EX21" i="4" s="1"/>
  <c r="EX22" i="4" s="1"/>
  <c r="EX23" i="4" s="1"/>
  <c r="EX24" i="4" s="1"/>
  <c r="EX25" i="4" s="1"/>
  <c r="EX26" i="4" s="1"/>
  <c r="EX27" i="4" s="1"/>
  <c r="EX28" i="4" s="1"/>
  <c r="EX29" i="4" s="1"/>
  <c r="EX30" i="4" s="1"/>
  <c r="EX31" i="4" s="1"/>
  <c r="EX32" i="4" s="1"/>
  <c r="EX33" i="4" s="1"/>
  <c r="EX34" i="4" s="1"/>
  <c r="EX35" i="4" s="1"/>
  <c r="EX36" i="4" s="1"/>
  <c r="EX37" i="4" s="1"/>
  <c r="EX38" i="4" s="1"/>
  <c r="EX39" i="4" s="1"/>
  <c r="EX40" i="4" s="1"/>
  <c r="EX41" i="4" s="1"/>
  <c r="EX4" i="4" s="1"/>
  <c r="EY3" i="4" s="1"/>
  <c r="EY6" i="4" l="1"/>
  <c r="EY7" i="4" l="1"/>
  <c r="EY8" i="4" l="1"/>
  <c r="EY9" i="4" s="1"/>
  <c r="EY10" i="4" l="1"/>
  <c r="EY11" i="4" l="1"/>
  <c r="EY12" i="4" s="1"/>
  <c r="EY13" i="4" l="1"/>
  <c r="EY14" i="4" s="1"/>
  <c r="EY15" i="4" s="1"/>
  <c r="EY16" i="4" s="1"/>
  <c r="EY17" i="4" s="1"/>
  <c r="EY18" i="4" s="1"/>
  <c r="EY19" i="4" s="1"/>
  <c r="EY20" i="4" s="1"/>
  <c r="EY21" i="4" s="1"/>
  <c r="EY22" i="4" s="1"/>
  <c r="EY23" i="4" s="1"/>
  <c r="EY24" i="4" s="1"/>
  <c r="EY25" i="4" s="1"/>
  <c r="EY26" i="4" s="1"/>
  <c r="EY27" i="4" s="1"/>
  <c r="EY28" i="4" s="1"/>
  <c r="EY29" i="4" s="1"/>
  <c r="EY30" i="4" s="1"/>
  <c r="EY31" i="4" s="1"/>
  <c r="EY32" i="4" s="1"/>
  <c r="EY33" i="4" s="1"/>
  <c r="EY34" i="4" s="1"/>
  <c r="EY35" i="4" s="1"/>
  <c r="EY36" i="4" s="1"/>
  <c r="EY37" i="4" s="1"/>
  <c r="EY38" i="4" s="1"/>
  <c r="EY39" i="4" s="1"/>
  <c r="EY40" i="4" s="1"/>
  <c r="EY41" i="4" s="1"/>
  <c r="EY4" i="4" s="1"/>
  <c r="EZ3" i="4" s="1"/>
  <c r="EZ6" i="4" l="1"/>
  <c r="EZ7" i="4" l="1"/>
  <c r="EZ8" i="4" l="1"/>
  <c r="EZ9" i="4" l="1"/>
  <c r="EZ10" i="4" l="1"/>
  <c r="EZ11" i="4" l="1"/>
  <c r="EZ12" i="4" s="1"/>
  <c r="EZ13" i="4" s="1"/>
  <c r="EZ14" i="4" s="1"/>
  <c r="EZ15" i="4" s="1"/>
  <c r="EZ16" i="4" s="1"/>
  <c r="EZ17" i="4" s="1"/>
  <c r="EZ18" i="4" s="1"/>
  <c r="EZ19" i="4" l="1"/>
  <c r="EZ20" i="4" s="1"/>
  <c r="EZ21" i="4" s="1"/>
  <c r="EZ22" i="4" s="1"/>
  <c r="EZ23" i="4" s="1"/>
  <c r="EZ24" i="4" s="1"/>
  <c r="EZ25" i="4" s="1"/>
  <c r="EZ26" i="4" s="1"/>
  <c r="EZ27" i="4" s="1"/>
  <c r="EZ28" i="4" s="1"/>
  <c r="EZ29" i="4" s="1"/>
  <c r="EZ30" i="4" s="1"/>
  <c r="EZ31" i="4" s="1"/>
  <c r="EZ32" i="4" s="1"/>
  <c r="EZ33" i="4" s="1"/>
  <c r="EZ34" i="4" s="1"/>
  <c r="EZ35" i="4" s="1"/>
  <c r="EZ36" i="4" s="1"/>
  <c r="EZ37" i="4" s="1"/>
  <c r="EZ38" i="4" s="1"/>
  <c r="EZ39" i="4" s="1"/>
  <c r="EZ40" i="4" s="1"/>
  <c r="EZ41" i="4" s="1"/>
  <c r="EZ4" i="4" s="1"/>
  <c r="FA3" i="4" s="1"/>
  <c r="FA6" i="4" l="1"/>
  <c r="FA7" i="4" l="1"/>
  <c r="FA8" i="4" l="1"/>
  <c r="FA9" i="4" l="1"/>
  <c r="FA10" i="4" l="1"/>
  <c r="FA11" i="4" l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FA28" i="4" s="1"/>
  <c r="FA29" i="4" s="1"/>
  <c r="FA30" i="4" s="1"/>
  <c r="FA31" i="4" s="1"/>
  <c r="FA32" i="4" s="1"/>
  <c r="FA33" i="4" s="1"/>
  <c r="FA34" i="4" s="1"/>
  <c r="FA35" i="4" s="1"/>
  <c r="FA36" i="4" s="1"/>
  <c r="FA37" i="4" s="1"/>
  <c r="FA38" i="4" s="1"/>
  <c r="FA39" i="4" s="1"/>
  <c r="FA40" i="4" s="1"/>
  <c r="FA41" i="4" s="1"/>
  <c r="FA4" i="4" s="1"/>
  <c r="FB3" i="4" s="1"/>
  <c r="FB6" i="4" l="1"/>
  <c r="FB7" i="4" l="1"/>
  <c r="FB8" i="4" l="1"/>
  <c r="FB9" i="4" l="1"/>
  <c r="FB10" i="4" l="1"/>
  <c r="FB11" i="4" l="1"/>
  <c r="FB12" i="4" s="1"/>
  <c r="FB13" i="4" s="1"/>
  <c r="FB14" i="4" s="1"/>
  <c r="FB15" i="4" s="1"/>
  <c r="FB16" i="4" s="1"/>
  <c r="FB17" i="4" s="1"/>
  <c r="FB18" i="4" s="1"/>
  <c r="FB19" i="4" s="1"/>
  <c r="FB20" i="4" l="1"/>
  <c r="FB21" i="4" s="1"/>
  <c r="FB22" i="4" s="1"/>
  <c r="FB23" i="4" s="1"/>
  <c r="FB24" i="4" s="1"/>
  <c r="FB25" i="4" s="1"/>
  <c r="FB26" i="4" s="1"/>
  <c r="FB27" i="4" s="1"/>
  <c r="FB28" i="4" s="1"/>
  <c r="FB29" i="4" s="1"/>
  <c r="FB30" i="4" s="1"/>
  <c r="FB31" i="4" s="1"/>
  <c r="FB32" i="4" s="1"/>
  <c r="FB33" i="4" s="1"/>
  <c r="FB34" i="4" s="1"/>
  <c r="FB35" i="4" s="1"/>
  <c r="FB36" i="4" s="1"/>
  <c r="FB37" i="4" s="1"/>
  <c r="FB38" i="4" s="1"/>
  <c r="FB39" i="4" s="1"/>
  <c r="FB40" i="4" s="1"/>
  <c r="FB41" i="4" s="1"/>
  <c r="FB4" i="4" s="1"/>
  <c r="FC3" i="4" s="1"/>
  <c r="FC6" i="4" l="1"/>
  <c r="FC7" i="4" l="1"/>
  <c r="FC8" i="4" l="1"/>
  <c r="FC9" i="4" l="1"/>
  <c r="FC10" i="4" l="1"/>
  <c r="FC11" i="4" l="1"/>
  <c r="FC12" i="4" s="1"/>
  <c r="FC13" i="4" s="1"/>
  <c r="FC14" i="4" s="1"/>
  <c r="FC15" i="4" s="1"/>
  <c r="FC16" i="4" s="1"/>
  <c r="FC17" i="4" s="1"/>
  <c r="FC18" i="4" s="1"/>
  <c r="FC19" i="4" s="1"/>
  <c r="FC20" i="4" s="1"/>
  <c r="FC21" i="4" s="1"/>
  <c r="FC22" i="4" s="1"/>
  <c r="FC23" i="4" s="1"/>
  <c r="FC24" i="4" s="1"/>
  <c r="FC25" i="4" s="1"/>
  <c r="FC26" i="4" s="1"/>
  <c r="FC27" i="4" s="1"/>
  <c r="FC28" i="4" s="1"/>
  <c r="FC29" i="4" s="1"/>
  <c r="FC30" i="4" s="1"/>
  <c r="FC31" i="4" s="1"/>
  <c r="FC32" i="4" s="1"/>
  <c r="FC33" i="4" s="1"/>
  <c r="FC34" i="4" s="1"/>
  <c r="FC35" i="4" s="1"/>
  <c r="FC36" i="4" s="1"/>
  <c r="FC37" i="4" s="1"/>
  <c r="FC38" i="4" s="1"/>
  <c r="FC39" i="4" s="1"/>
  <c r="FC40" i="4" s="1"/>
  <c r="FC41" i="4" s="1"/>
  <c r="FC4" i="4" s="1"/>
  <c r="FD3" i="4" s="1"/>
  <c r="FD6" i="4" l="1"/>
  <c r="FD7" i="4" l="1"/>
  <c r="FD8" i="4" l="1"/>
  <c r="FD9" i="4" s="1"/>
  <c r="FD10" i="4" l="1"/>
  <c r="FD11" i="4" l="1"/>
  <c r="FD12" i="4" l="1"/>
  <c r="FD13" i="4" l="1"/>
  <c r="FD14" i="4" s="1"/>
  <c r="FD15" i="4" s="1"/>
  <c r="FD16" i="4" s="1"/>
  <c r="FD17" i="4" s="1"/>
  <c r="FD18" i="4" s="1"/>
  <c r="FD19" i="4" s="1"/>
  <c r="FD20" i="4" s="1"/>
  <c r="FD21" i="4" s="1"/>
  <c r="FD22" i="4" s="1"/>
  <c r="FD23" i="4" s="1"/>
  <c r="FD24" i="4" s="1"/>
  <c r="FD25" i="4" s="1"/>
  <c r="FD26" i="4" s="1"/>
  <c r="FD27" i="4" s="1"/>
  <c r="FD28" i="4" s="1"/>
  <c r="FD29" i="4" s="1"/>
  <c r="FD30" i="4" s="1"/>
  <c r="FD31" i="4" s="1"/>
  <c r="FD32" i="4" s="1"/>
  <c r="FD33" i="4" s="1"/>
  <c r="FD34" i="4" s="1"/>
  <c r="FD35" i="4" s="1"/>
  <c r="FD36" i="4" s="1"/>
  <c r="FD37" i="4" s="1"/>
  <c r="FD38" i="4" s="1"/>
  <c r="FD39" i="4" s="1"/>
  <c r="FD40" i="4" s="1"/>
  <c r="FD41" i="4" s="1"/>
  <c r="FD4" i="4" s="1"/>
  <c r="FE3" i="4" s="1"/>
  <c r="FE6" i="4" l="1"/>
  <c r="FE7" i="4" l="1"/>
  <c r="FE8" i="4" l="1"/>
  <c r="FE9" i="4" l="1"/>
  <c r="FE10" i="4" l="1"/>
  <c r="FE11" i="4" l="1"/>
  <c r="FE12" i="4" l="1"/>
  <c r="FE13" i="4" s="1"/>
  <c r="FE14" i="4" s="1"/>
  <c r="FE15" i="4" s="1"/>
  <c r="FE16" i="4" s="1"/>
  <c r="FE17" i="4" s="1"/>
  <c r="FE18" i="4" s="1"/>
  <c r="FE19" i="4" s="1"/>
  <c r="FE20" i="4" s="1"/>
  <c r="FE21" i="4" s="1"/>
  <c r="FE22" i="4" s="1"/>
  <c r="FE23" i="4" s="1"/>
  <c r="FE24" i="4" s="1"/>
  <c r="FE25" i="4" s="1"/>
  <c r="FE26" i="4" s="1"/>
  <c r="FE27" i="4" s="1"/>
  <c r="FE28" i="4" s="1"/>
  <c r="FE29" i="4" s="1"/>
  <c r="FE30" i="4" s="1"/>
  <c r="FE31" i="4" s="1"/>
  <c r="FE32" i="4" s="1"/>
  <c r="FE33" i="4" s="1"/>
  <c r="FE34" i="4" s="1"/>
  <c r="FE35" i="4" s="1"/>
  <c r="FE36" i="4" s="1"/>
  <c r="FE37" i="4" s="1"/>
  <c r="FE38" i="4" s="1"/>
  <c r="FE39" i="4" s="1"/>
  <c r="FE40" i="4" s="1"/>
  <c r="FE41" i="4" s="1"/>
  <c r="FE4" i="4" s="1"/>
  <c r="FF3" i="4" s="1"/>
  <c r="FF6" i="4" l="1"/>
  <c r="FF7" i="4" l="1"/>
  <c r="FF8" i="4" l="1"/>
  <c r="FF9" i="4" l="1"/>
  <c r="FF10" i="4" l="1"/>
  <c r="FF11" i="4" l="1"/>
  <c r="FF12" i="4" l="1"/>
  <c r="FF13" i="4" s="1"/>
  <c r="FF14" i="4" s="1"/>
  <c r="FF15" i="4" s="1"/>
  <c r="FF16" i="4" s="1"/>
  <c r="FF17" i="4" s="1"/>
  <c r="FF18" i="4" s="1"/>
  <c r="FF19" i="4" s="1"/>
  <c r="FF20" i="4" s="1"/>
  <c r="FF21" i="4" s="1"/>
  <c r="FF22" i="4" s="1"/>
  <c r="FF23" i="4" s="1"/>
  <c r="FF24" i="4" s="1"/>
  <c r="FF25" i="4" s="1"/>
  <c r="FF26" i="4" s="1"/>
  <c r="FF27" i="4" s="1"/>
  <c r="FF28" i="4" s="1"/>
  <c r="FF29" i="4" s="1"/>
  <c r="FF30" i="4" s="1"/>
  <c r="FF31" i="4" s="1"/>
  <c r="FF32" i="4" s="1"/>
  <c r="FF33" i="4" s="1"/>
  <c r="FF34" i="4" s="1"/>
  <c r="FF35" i="4" s="1"/>
  <c r="FF36" i="4" s="1"/>
  <c r="FF37" i="4" s="1"/>
  <c r="FF38" i="4" s="1"/>
  <c r="FF39" i="4" s="1"/>
  <c r="FF40" i="4" s="1"/>
  <c r="FF41" i="4" s="1"/>
  <c r="FF4" i="4" s="1"/>
  <c r="FG3" i="4" s="1"/>
  <c r="FG6" i="4" l="1"/>
  <c r="FG7" i="4" l="1"/>
  <c r="FG8" i="4" l="1"/>
  <c r="FG9" i="4" s="1"/>
  <c r="FG10" i="4" s="1"/>
  <c r="FG11" i="4" l="1"/>
  <c r="FG12" i="4" l="1"/>
  <c r="FG13" i="4" l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G28" i="4" s="1"/>
  <c r="FG29" i="4" s="1"/>
  <c r="FG30" i="4" s="1"/>
  <c r="FG31" i="4" s="1"/>
  <c r="FG32" i="4" s="1"/>
  <c r="FG33" i="4" s="1"/>
  <c r="FG34" i="4" s="1"/>
  <c r="FG35" i="4" s="1"/>
  <c r="FG36" i="4" s="1"/>
  <c r="FG37" i="4" s="1"/>
  <c r="FG38" i="4" s="1"/>
  <c r="FG39" i="4" s="1"/>
  <c r="FG40" i="4" s="1"/>
  <c r="FG41" i="4" s="1"/>
  <c r="FG4" i="4" s="1"/>
  <c r="FH3" i="4" s="1"/>
  <c r="FH6" i="4" l="1"/>
  <c r="FH7" i="4" l="1"/>
  <c r="FH8" i="4" l="1"/>
  <c r="FH9" i="4" l="1"/>
  <c r="FH10" i="4" l="1"/>
  <c r="FH11" i="4" l="1"/>
  <c r="FH12" i="4" s="1"/>
  <c r="FH13" i="4" s="1"/>
  <c r="FH14" i="4" s="1"/>
  <c r="FH15" i="4" s="1"/>
  <c r="FH16" i="4" s="1"/>
  <c r="FH17" i="4" s="1"/>
  <c r="FH18" i="4" s="1"/>
  <c r="FH19" i="4" l="1"/>
  <c r="FH20" i="4" s="1"/>
  <c r="FH21" i="4" s="1"/>
  <c r="FH22" i="4" s="1"/>
  <c r="FH23" i="4" s="1"/>
  <c r="FH24" i="4" s="1"/>
  <c r="FH25" i="4" s="1"/>
  <c r="FH26" i="4" s="1"/>
  <c r="FH27" i="4" s="1"/>
  <c r="FH28" i="4" s="1"/>
  <c r="FH29" i="4" s="1"/>
  <c r="FH30" i="4" s="1"/>
  <c r="FH31" i="4" s="1"/>
  <c r="FH32" i="4" s="1"/>
  <c r="FH33" i="4" s="1"/>
  <c r="FH34" i="4" s="1"/>
  <c r="FH35" i="4" s="1"/>
  <c r="FH36" i="4" s="1"/>
  <c r="FH37" i="4" s="1"/>
  <c r="FH38" i="4" s="1"/>
  <c r="FH39" i="4" s="1"/>
  <c r="FH40" i="4" s="1"/>
  <c r="FH41" i="4" s="1"/>
  <c r="FH4" i="4" s="1"/>
  <c r="FI3" i="4" s="1"/>
  <c r="FI6" i="4" l="1"/>
  <c r="FI7" i="4" l="1"/>
  <c r="FI8" i="4" l="1"/>
  <c r="FI9" i="4" l="1"/>
  <c r="FI10" i="4" l="1"/>
  <c r="FI11" i="4" l="1"/>
  <c r="FI12" i="4" s="1"/>
  <c r="FI13" i="4" s="1"/>
  <c r="FI14" i="4" s="1"/>
  <c r="FI15" i="4" s="1"/>
  <c r="FI16" i="4" s="1"/>
  <c r="FI17" i="4" s="1"/>
  <c r="FI18" i="4" s="1"/>
  <c r="FI19" i="4" l="1"/>
  <c r="FI20" i="4" s="1"/>
  <c r="FI21" i="4" s="1"/>
  <c r="FI22" i="4" s="1"/>
  <c r="FI23" i="4" s="1"/>
  <c r="FI24" i="4" s="1"/>
  <c r="FI25" i="4" s="1"/>
  <c r="FI26" i="4" s="1"/>
  <c r="FI27" i="4" s="1"/>
  <c r="FI28" i="4" s="1"/>
  <c r="FI29" i="4" s="1"/>
  <c r="FI30" i="4" s="1"/>
  <c r="FI31" i="4" s="1"/>
  <c r="FI32" i="4" s="1"/>
  <c r="FI33" i="4" s="1"/>
  <c r="FI34" i="4" s="1"/>
  <c r="FI35" i="4" s="1"/>
  <c r="FI36" i="4" s="1"/>
  <c r="FI37" i="4" s="1"/>
  <c r="FI38" i="4" s="1"/>
  <c r="FI39" i="4" s="1"/>
  <c r="FI40" i="4" s="1"/>
  <c r="FI41" i="4" s="1"/>
  <c r="FI4" i="4" s="1"/>
  <c r="FJ3" i="4" s="1"/>
  <c r="FJ6" i="4" l="1"/>
  <c r="FJ7" i="4" l="1"/>
  <c r="FJ8" i="4" l="1"/>
  <c r="FJ9" i="4" l="1"/>
  <c r="FJ10" i="4" l="1"/>
  <c r="FJ11" i="4" l="1"/>
  <c r="FJ12" i="4" s="1"/>
  <c r="FJ13" i="4" s="1"/>
  <c r="FJ14" i="4" s="1"/>
  <c r="FJ15" i="4" s="1"/>
  <c r="FJ16" i="4" s="1"/>
  <c r="FJ17" i="4" l="1"/>
  <c r="FJ18" i="4" s="1"/>
  <c r="FJ19" i="4" s="1"/>
  <c r="FJ20" i="4" s="1"/>
  <c r="FJ21" i="4" s="1"/>
  <c r="FJ22" i="4" s="1"/>
  <c r="FJ23" i="4" s="1"/>
  <c r="FJ24" i="4" s="1"/>
  <c r="FJ25" i="4" s="1"/>
  <c r="FJ26" i="4" s="1"/>
  <c r="FJ27" i="4" s="1"/>
  <c r="FJ28" i="4" s="1"/>
  <c r="FJ29" i="4" s="1"/>
  <c r="FJ30" i="4" s="1"/>
  <c r="FJ31" i="4" s="1"/>
  <c r="FJ32" i="4" s="1"/>
  <c r="FJ33" i="4" s="1"/>
  <c r="FJ34" i="4" s="1"/>
  <c r="FJ35" i="4" s="1"/>
  <c r="FJ36" i="4" s="1"/>
  <c r="FJ37" i="4" s="1"/>
  <c r="FJ38" i="4" s="1"/>
  <c r="FJ39" i="4" s="1"/>
  <c r="FJ40" i="4" s="1"/>
  <c r="FJ41" i="4" s="1"/>
  <c r="FJ4" i="4" s="1"/>
  <c r="FK3" i="4" s="1"/>
  <c r="FK6" i="4" l="1"/>
  <c r="FK7" i="4" l="1"/>
  <c r="FK8" i="4" l="1"/>
  <c r="FK9" i="4" s="1"/>
  <c r="FK10" i="4" s="1"/>
  <c r="FK11" i="4" l="1"/>
  <c r="FK12" i="4" l="1"/>
  <c r="FK13" i="4" s="1"/>
  <c r="FK14" i="4" l="1"/>
  <c r="FK15" i="4" s="1"/>
  <c r="FK16" i="4" s="1"/>
  <c r="FK17" i="4" s="1"/>
  <c r="FK18" i="4" s="1"/>
  <c r="FK19" i="4" s="1"/>
  <c r="FK20" i="4" s="1"/>
  <c r="FK21" i="4" s="1"/>
  <c r="FK22" i="4" s="1"/>
  <c r="FK23" i="4" s="1"/>
  <c r="FK24" i="4" s="1"/>
  <c r="FK25" i="4" s="1"/>
  <c r="FK26" i="4" s="1"/>
  <c r="FK27" i="4" s="1"/>
  <c r="FK28" i="4" s="1"/>
  <c r="FK29" i="4" s="1"/>
  <c r="FK30" i="4" s="1"/>
  <c r="FK31" i="4" s="1"/>
  <c r="FK32" i="4" s="1"/>
  <c r="FK33" i="4" s="1"/>
  <c r="FK34" i="4" s="1"/>
  <c r="FK35" i="4" s="1"/>
  <c r="FK36" i="4" s="1"/>
  <c r="FK37" i="4" s="1"/>
  <c r="FK38" i="4" s="1"/>
  <c r="FK39" i="4" s="1"/>
  <c r="FK40" i="4" s="1"/>
  <c r="FK41" i="4" s="1"/>
  <c r="FK4" i="4" s="1"/>
  <c r="FL3" i="4" s="1"/>
  <c r="FL6" i="4" l="1"/>
  <c r="FL7" i="4" l="1"/>
  <c r="FL8" i="4" l="1"/>
  <c r="FL9" i="4" s="1"/>
  <c r="FL10" i="4" l="1"/>
  <c r="FL11" i="4" l="1"/>
  <c r="FL12" i="4" l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FL24" i="4" s="1"/>
  <c r="FL25" i="4" s="1"/>
  <c r="FL26" i="4" s="1"/>
  <c r="FL27" i="4" s="1"/>
  <c r="FL28" i="4" s="1"/>
  <c r="FL29" i="4" s="1"/>
  <c r="FL30" i="4" s="1"/>
  <c r="FL31" i="4" s="1"/>
  <c r="FL32" i="4" s="1"/>
  <c r="FL33" i="4" s="1"/>
  <c r="FL34" i="4" s="1"/>
  <c r="FL35" i="4" s="1"/>
  <c r="FL36" i="4" s="1"/>
  <c r="FL37" i="4" s="1"/>
  <c r="FL38" i="4" s="1"/>
  <c r="FL39" i="4" s="1"/>
  <c r="FL40" i="4" s="1"/>
  <c r="FL41" i="4" s="1"/>
  <c r="FL4" i="4" s="1"/>
  <c r="FM3" i="4" s="1"/>
  <c r="FM6" i="4" l="1"/>
  <c r="FM7" i="4" l="1"/>
  <c r="FM8" i="4" l="1"/>
  <c r="FM9" i="4" l="1"/>
  <c r="FM10" i="4" l="1"/>
  <c r="FM11" i="4" s="1"/>
  <c r="FM12" i="4" s="1"/>
  <c r="FM13" i="4" l="1"/>
  <c r="FM14" i="4" s="1"/>
  <c r="FM15" i="4" s="1"/>
  <c r="FM16" i="4" s="1"/>
  <c r="FM17" i="4" l="1"/>
  <c r="FM18" i="4" s="1"/>
  <c r="FM19" i="4" s="1"/>
  <c r="FM20" i="4" s="1"/>
  <c r="FM21" i="4" s="1"/>
  <c r="FM22" i="4" s="1"/>
  <c r="FM23" i="4" s="1"/>
  <c r="FM24" i="4" s="1"/>
  <c r="FM25" i="4" s="1"/>
  <c r="FM26" i="4" s="1"/>
  <c r="FM27" i="4" s="1"/>
  <c r="FM28" i="4" s="1"/>
  <c r="FM29" i="4" s="1"/>
  <c r="FM30" i="4" s="1"/>
  <c r="FM31" i="4" s="1"/>
  <c r="FM32" i="4" s="1"/>
  <c r="FM33" i="4" s="1"/>
  <c r="FM34" i="4" s="1"/>
  <c r="FM35" i="4" s="1"/>
  <c r="FM36" i="4" s="1"/>
  <c r="FM37" i="4" s="1"/>
  <c r="FM38" i="4" s="1"/>
  <c r="FM39" i="4" s="1"/>
  <c r="FM40" i="4" s="1"/>
  <c r="FM41" i="4" s="1"/>
  <c r="FM4" i="4" s="1"/>
  <c r="FN3" i="4" s="1"/>
  <c r="FN6" i="4" l="1"/>
  <c r="FN7" i="4" l="1"/>
  <c r="FN8" i="4" l="1"/>
  <c r="FN9" i="4" l="1"/>
  <c r="FN10" i="4" l="1"/>
  <c r="FN11" i="4" l="1"/>
  <c r="FN12" i="4" l="1"/>
  <c r="FN13" i="4" s="1"/>
  <c r="FN14" i="4" s="1"/>
  <c r="FN15" i="4" s="1"/>
  <c r="FN16" i="4" s="1"/>
  <c r="FN17" i="4" s="1"/>
  <c r="FN18" i="4" s="1"/>
  <c r="FN19" i="4" s="1"/>
  <c r="FN20" i="4" s="1"/>
  <c r="FN21" i="4" s="1"/>
  <c r="FN22" i="4" s="1"/>
  <c r="FN23" i="4" s="1"/>
  <c r="FN24" i="4" s="1"/>
  <c r="FN25" i="4" s="1"/>
  <c r="FN26" i="4" s="1"/>
  <c r="FN27" i="4" s="1"/>
  <c r="FN28" i="4" s="1"/>
  <c r="FN29" i="4" s="1"/>
  <c r="FN30" i="4" s="1"/>
  <c r="FN31" i="4" s="1"/>
  <c r="FN32" i="4" s="1"/>
  <c r="FN33" i="4" s="1"/>
  <c r="FN34" i="4" s="1"/>
  <c r="FN35" i="4" s="1"/>
  <c r="FN36" i="4" s="1"/>
  <c r="FN37" i="4" s="1"/>
  <c r="FN38" i="4" s="1"/>
  <c r="FN39" i="4" s="1"/>
  <c r="FN40" i="4" s="1"/>
  <c r="FN41" i="4" s="1"/>
  <c r="FN4" i="4" s="1"/>
  <c r="FO3" i="4" s="1"/>
  <c r="FO6" i="4" l="1"/>
  <c r="FO7" i="4" l="1"/>
  <c r="FO8" i="4" l="1"/>
  <c r="FO9" i="4" l="1"/>
  <c r="FO10" i="4" s="1"/>
  <c r="FO11" i="4" l="1"/>
  <c r="FO12" i="4" l="1"/>
  <c r="FO13" i="4" l="1"/>
  <c r="FO14" i="4" s="1"/>
  <c r="FO15" i="4" s="1"/>
  <c r="FO16" i="4" s="1"/>
  <c r="FO17" i="4" s="1"/>
  <c r="FO18" i="4" s="1"/>
  <c r="FO19" i="4" s="1"/>
  <c r="FO20" i="4" s="1"/>
  <c r="FO21" i="4" s="1"/>
  <c r="FO22" i="4" s="1"/>
  <c r="FO23" i="4" s="1"/>
  <c r="FO24" i="4" s="1"/>
  <c r="FO25" i="4" s="1"/>
  <c r="FO26" i="4" s="1"/>
  <c r="FO27" i="4" s="1"/>
  <c r="FO28" i="4" s="1"/>
  <c r="FO29" i="4" s="1"/>
  <c r="FO30" i="4" s="1"/>
  <c r="FO31" i="4" s="1"/>
  <c r="FO32" i="4" s="1"/>
  <c r="FO33" i="4" s="1"/>
  <c r="FO34" i="4" s="1"/>
  <c r="FO35" i="4" s="1"/>
  <c r="FO36" i="4" s="1"/>
  <c r="FO37" i="4" s="1"/>
  <c r="FO38" i="4" s="1"/>
  <c r="FO39" i="4" s="1"/>
  <c r="FO40" i="4" s="1"/>
  <c r="FO41" i="4" s="1"/>
  <c r="FO4" i="4" s="1"/>
  <c r="FP3" i="4" s="1"/>
  <c r="FP6" i="4" l="1"/>
  <c r="FP7" i="4" l="1"/>
  <c r="FP8" i="4" l="1"/>
  <c r="FP9" i="4" l="1"/>
  <c r="FP10" i="4" l="1"/>
  <c r="FP11" i="4" l="1"/>
  <c r="FP12" i="4" s="1"/>
  <c r="FP13" i="4" l="1"/>
  <c r="FP14" i="4" s="1"/>
  <c r="FP15" i="4" s="1"/>
  <c r="FP16" i="4" s="1"/>
  <c r="FP17" i="4" s="1"/>
  <c r="FP18" i="4" s="1"/>
  <c r="FP19" i="4" s="1"/>
  <c r="FP20" i="4" s="1"/>
  <c r="FP21" i="4" s="1"/>
  <c r="FP22" i="4" s="1"/>
  <c r="FP23" i="4" s="1"/>
  <c r="FP24" i="4" s="1"/>
  <c r="FP25" i="4" s="1"/>
  <c r="FP26" i="4" s="1"/>
  <c r="FP27" i="4" s="1"/>
  <c r="FP28" i="4" s="1"/>
  <c r="FP29" i="4" s="1"/>
  <c r="FP30" i="4" s="1"/>
  <c r="FP31" i="4" s="1"/>
  <c r="FP32" i="4" s="1"/>
  <c r="FP33" i="4" s="1"/>
  <c r="FP34" i="4" s="1"/>
  <c r="FP35" i="4" s="1"/>
  <c r="FP36" i="4" s="1"/>
  <c r="FP37" i="4" s="1"/>
  <c r="FP38" i="4" s="1"/>
  <c r="FP39" i="4" s="1"/>
  <c r="FP40" i="4" s="1"/>
  <c r="FP41" i="4" s="1"/>
  <c r="FP4" i="4" s="1"/>
  <c r="FQ3" i="4" s="1"/>
  <c r="FQ6" i="4" l="1"/>
  <c r="FQ7" i="4" l="1"/>
  <c r="FQ8" i="4" l="1"/>
  <c r="FQ9" i="4" l="1"/>
  <c r="FQ10" i="4" l="1"/>
  <c r="FQ11" i="4" l="1"/>
  <c r="FQ12" i="4" l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FQ24" i="4" s="1"/>
  <c r="FQ25" i="4" s="1"/>
  <c r="FQ26" i="4" s="1"/>
  <c r="FQ27" i="4" s="1"/>
  <c r="FQ28" i="4" s="1"/>
  <c r="FQ29" i="4" s="1"/>
  <c r="FQ30" i="4" s="1"/>
  <c r="FQ31" i="4" s="1"/>
  <c r="FQ32" i="4" s="1"/>
  <c r="FQ33" i="4" s="1"/>
  <c r="FQ34" i="4" s="1"/>
  <c r="FQ35" i="4" s="1"/>
  <c r="FQ36" i="4" s="1"/>
  <c r="FQ37" i="4" s="1"/>
  <c r="FQ38" i="4" s="1"/>
  <c r="FQ39" i="4" s="1"/>
  <c r="FQ40" i="4" s="1"/>
  <c r="FQ41" i="4" s="1"/>
  <c r="FQ4" i="4" s="1"/>
  <c r="FR3" i="4" s="1"/>
  <c r="FR6" i="4" l="1"/>
  <c r="FR7" i="4" l="1"/>
  <c r="FR8" i="4" l="1"/>
  <c r="FR9" i="4" l="1"/>
  <c r="FR10" i="4" l="1"/>
  <c r="FR11" i="4" s="1"/>
  <c r="FR12" i="4" s="1"/>
  <c r="FR13" i="4" s="1"/>
  <c r="FR14" i="4" s="1"/>
  <c r="FR15" i="4" l="1"/>
  <c r="FR16" i="4" s="1"/>
  <c r="FR17" i="4" s="1"/>
  <c r="FR18" i="4" s="1"/>
  <c r="FR19" i="4" s="1"/>
  <c r="FR20" i="4" s="1"/>
  <c r="FR21" i="4" s="1"/>
  <c r="FR22" i="4" s="1"/>
  <c r="FR23" i="4" s="1"/>
  <c r="FR24" i="4" s="1"/>
  <c r="FR25" i="4" s="1"/>
  <c r="FR26" i="4" s="1"/>
  <c r="FR27" i="4" s="1"/>
  <c r="FR28" i="4" s="1"/>
  <c r="FR29" i="4" s="1"/>
  <c r="FR30" i="4" s="1"/>
  <c r="FR31" i="4" s="1"/>
  <c r="FR32" i="4" s="1"/>
  <c r="FR33" i="4" s="1"/>
  <c r="FR34" i="4" s="1"/>
  <c r="FR35" i="4" s="1"/>
  <c r="FR36" i="4" s="1"/>
  <c r="FR37" i="4" s="1"/>
  <c r="FR38" i="4" s="1"/>
  <c r="FR39" i="4" s="1"/>
  <c r="FR40" i="4" s="1"/>
  <c r="FR41" i="4" s="1"/>
  <c r="FR4" i="4" s="1"/>
  <c r="FS3" i="4" s="1"/>
  <c r="FS6" i="4" l="1"/>
  <c r="FS7" i="4" l="1"/>
  <c r="FS8" i="4" l="1"/>
  <c r="FS9" i="4" l="1"/>
  <c r="FS10" i="4" l="1"/>
  <c r="FS11" i="4" s="1"/>
  <c r="FS12" i="4" l="1"/>
  <c r="FS13" i="4" s="1"/>
  <c r="FS14" i="4" l="1"/>
  <c r="FS15" i="4" s="1"/>
  <c r="FS16" i="4" s="1"/>
  <c r="FS17" i="4" s="1"/>
  <c r="FS18" i="4" s="1"/>
  <c r="FS19" i="4" s="1"/>
  <c r="FS20" i="4" s="1"/>
  <c r="FS21" i="4" s="1"/>
  <c r="FS22" i="4" s="1"/>
  <c r="FS23" i="4" s="1"/>
  <c r="FS24" i="4" s="1"/>
  <c r="FS25" i="4" s="1"/>
  <c r="FS26" i="4" s="1"/>
  <c r="FS27" i="4" s="1"/>
  <c r="FS28" i="4" s="1"/>
  <c r="FS29" i="4" s="1"/>
  <c r="FS30" i="4" s="1"/>
  <c r="FS31" i="4" s="1"/>
  <c r="FS32" i="4" s="1"/>
  <c r="FS33" i="4" s="1"/>
  <c r="FS34" i="4" s="1"/>
  <c r="FS35" i="4" s="1"/>
  <c r="FS36" i="4" s="1"/>
  <c r="FS37" i="4" s="1"/>
  <c r="FS38" i="4" s="1"/>
  <c r="FS39" i="4" s="1"/>
  <c r="FS40" i="4" s="1"/>
  <c r="FS41" i="4" s="1"/>
  <c r="FS4" i="4" s="1"/>
  <c r="FT3" i="4" s="1"/>
  <c r="FT6" i="4" l="1"/>
  <c r="FT7" i="4" l="1"/>
  <c r="FT8" i="4" l="1"/>
  <c r="FT9" i="4" l="1"/>
  <c r="FT10" i="4" l="1"/>
  <c r="FT11" i="4" l="1"/>
  <c r="FT12" i="4" s="1"/>
  <c r="FT13" i="4" s="1"/>
  <c r="FT14" i="4" s="1"/>
  <c r="FT15" i="4" s="1"/>
  <c r="FT16" i="4" s="1"/>
  <c r="FT17" i="4" s="1"/>
  <c r="FT18" i="4" s="1"/>
  <c r="FT19" i="4" s="1"/>
  <c r="FT20" i="4" s="1"/>
  <c r="FT21" i="4" s="1"/>
  <c r="FT22" i="4" s="1"/>
  <c r="FT23" i="4" s="1"/>
  <c r="FT24" i="4" s="1"/>
  <c r="FT25" i="4" s="1"/>
  <c r="FT26" i="4" s="1"/>
  <c r="FT27" i="4" s="1"/>
  <c r="FT28" i="4" s="1"/>
  <c r="FT29" i="4" s="1"/>
  <c r="FT30" i="4" s="1"/>
  <c r="FT31" i="4" s="1"/>
  <c r="FT32" i="4" s="1"/>
  <c r="FT33" i="4" s="1"/>
  <c r="FT34" i="4" s="1"/>
  <c r="FT35" i="4" s="1"/>
  <c r="FT36" i="4" s="1"/>
  <c r="FT37" i="4" s="1"/>
  <c r="FT38" i="4" s="1"/>
  <c r="FT39" i="4" s="1"/>
  <c r="FT40" i="4" s="1"/>
  <c r="FT41" i="4" s="1"/>
  <c r="FT4" i="4" s="1"/>
  <c r="FU3" i="4" s="1"/>
  <c r="FU6" i="4" l="1"/>
  <c r="FU7" i="4" l="1"/>
  <c r="FU8" i="4" s="1"/>
  <c r="FU9" i="4" l="1"/>
  <c r="FU10" i="4" s="1"/>
  <c r="FU11" i="4" l="1"/>
  <c r="FU12" i="4" l="1"/>
  <c r="FU13" i="4" l="1"/>
  <c r="FU14" i="4" l="1"/>
  <c r="FU15" i="4" l="1"/>
  <c r="FU16" i="4" s="1"/>
  <c r="FU17" i="4" s="1"/>
  <c r="FU18" i="4" s="1"/>
  <c r="FU19" i="4" s="1"/>
  <c r="FU20" i="4" s="1"/>
  <c r="FU21" i="4" l="1"/>
  <c r="FU22" i="4" s="1"/>
  <c r="FU23" i="4" s="1"/>
  <c r="FU24" i="4" s="1"/>
  <c r="FU25" i="4" s="1"/>
  <c r="FU26" i="4" s="1"/>
  <c r="FU27" i="4" s="1"/>
  <c r="FU28" i="4" s="1"/>
  <c r="FU29" i="4" s="1"/>
  <c r="FU30" i="4" s="1"/>
  <c r="FU31" i="4" s="1"/>
  <c r="FU32" i="4" s="1"/>
  <c r="FU33" i="4" s="1"/>
  <c r="FU34" i="4" s="1"/>
  <c r="FU35" i="4" s="1"/>
  <c r="FU36" i="4" s="1"/>
  <c r="FU37" i="4" s="1"/>
  <c r="FU38" i="4" s="1"/>
  <c r="FU39" i="4" s="1"/>
  <c r="FU40" i="4" s="1"/>
  <c r="FU41" i="4" s="1"/>
  <c r="FU4" i="4" s="1"/>
  <c r="FV3" i="4" s="1"/>
  <c r="FV6" i="4" s="1"/>
  <c r="FV7" i="4" l="1"/>
  <c r="FV8" i="4" l="1"/>
  <c r="FV9" i="4" s="1"/>
  <c r="FV10" i="4" l="1"/>
  <c r="FV11" i="4" l="1"/>
  <c r="FV12" i="4" l="1"/>
  <c r="FV13" i="4" l="1"/>
  <c r="FV14" i="4" s="1"/>
  <c r="FV15" i="4" s="1"/>
  <c r="FV16" i="4" s="1"/>
  <c r="FV17" i="4" s="1"/>
  <c r="FV18" i="4" s="1"/>
  <c r="FV19" i="4" s="1"/>
  <c r="FV20" i="4" s="1"/>
  <c r="FV21" i="4" s="1"/>
  <c r="FV22" i="4" s="1"/>
  <c r="FV23" i="4" s="1"/>
  <c r="FV24" i="4" s="1"/>
  <c r="FV25" i="4" s="1"/>
  <c r="FV26" i="4" s="1"/>
  <c r="FV27" i="4" s="1"/>
  <c r="FV28" i="4" s="1"/>
  <c r="FV29" i="4" s="1"/>
  <c r="FV30" i="4" s="1"/>
  <c r="FV31" i="4" l="1"/>
  <c r="FV32" i="4" s="1"/>
  <c r="FV33" i="4" s="1"/>
  <c r="FV34" i="4" s="1"/>
  <c r="FV35" i="4" s="1"/>
  <c r="FV36" i="4" s="1"/>
  <c r="FV37" i="4" s="1"/>
  <c r="FV38" i="4" s="1"/>
  <c r="FV39" i="4" s="1"/>
  <c r="FV40" i="4" s="1"/>
  <c r="FV41" i="4" s="1"/>
  <c r="FV4" i="4" s="1"/>
  <c r="FW3" i="4" s="1"/>
  <c r="FW6" i="4" s="1"/>
  <c r="FW7" i="4" l="1"/>
  <c r="FW8" i="4" l="1"/>
  <c r="FW9" i="4" l="1"/>
  <c r="FW10" i="4" l="1"/>
  <c r="FW11" i="4" l="1"/>
  <c r="FW12" i="4" l="1"/>
  <c r="FW13" i="4" s="1"/>
  <c r="FW14" i="4" s="1"/>
  <c r="FW15" i="4" s="1"/>
  <c r="FW16" i="4" s="1"/>
  <c r="FW17" i="4" s="1"/>
  <c r="FW18" i="4" s="1"/>
  <c r="FW19" i="4" s="1"/>
  <c r="FW20" i="4" s="1"/>
  <c r="FW21" i="4" s="1"/>
  <c r="FW22" i="4" s="1"/>
  <c r="FW23" i="4" s="1"/>
  <c r="FW24" i="4" s="1"/>
  <c r="FW25" i="4" s="1"/>
  <c r="FW26" i="4" s="1"/>
  <c r="FW27" i="4" s="1"/>
  <c r="FW28" i="4" s="1"/>
  <c r="FW29" i="4" s="1"/>
  <c r="FW30" i="4" s="1"/>
  <c r="FW31" i="4" s="1"/>
  <c r="FW32" i="4" s="1"/>
  <c r="FW33" i="4" s="1"/>
  <c r="FW34" i="4" s="1"/>
  <c r="FW35" i="4" s="1"/>
  <c r="FW36" i="4" s="1"/>
  <c r="FW37" i="4" s="1"/>
  <c r="FW38" i="4" s="1"/>
  <c r="FW39" i="4" s="1"/>
  <c r="FW40" i="4" s="1"/>
  <c r="FW41" i="4" s="1"/>
  <c r="FW4" i="4" s="1"/>
  <c r="FX3" i="4" s="1"/>
  <c r="FX6" i="4" s="1"/>
  <c r="FX7" i="4" l="1"/>
  <c r="FX8" i="4" l="1"/>
  <c r="FX9" i="4" l="1"/>
  <c r="FX10" i="4" l="1"/>
  <c r="FX11" i="4" l="1"/>
  <c r="FX12" i="4" l="1"/>
  <c r="FX13" i="4" l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FX24" i="4" s="1"/>
  <c r="FX25" i="4" s="1"/>
  <c r="FX26" i="4" s="1"/>
  <c r="FX27" i="4" s="1"/>
  <c r="FX28" i="4" s="1"/>
  <c r="FX29" i="4" s="1"/>
  <c r="FX30" i="4" s="1"/>
  <c r="FX31" i="4" s="1"/>
  <c r="FX32" i="4" s="1"/>
  <c r="FX33" i="4" s="1"/>
  <c r="FX34" i="4" s="1"/>
  <c r="FX35" i="4" s="1"/>
  <c r="FX36" i="4" s="1"/>
  <c r="FX37" i="4" s="1"/>
  <c r="FX38" i="4" s="1"/>
  <c r="FX39" i="4" s="1"/>
  <c r="FX40" i="4" s="1"/>
  <c r="FX41" i="4" s="1"/>
  <c r="FX4" i="4" s="1"/>
  <c r="FY3" i="4" s="1"/>
  <c r="FY6" i="4" s="1"/>
  <c r="FY7" i="4" l="1"/>
  <c r="FY8" i="4" l="1"/>
  <c r="FY9" i="4" l="1"/>
  <c r="FY10" i="4" s="1"/>
  <c r="FY11" i="4" l="1"/>
  <c r="FY12" i="4" l="1"/>
  <c r="FY13" i="4" s="1"/>
  <c r="FY14" i="4" s="1"/>
  <c r="FY15" i="4" s="1"/>
  <c r="FY16" i="4" l="1"/>
  <c r="FY17" i="4" s="1"/>
  <c r="FY18" i="4" s="1"/>
  <c r="FY19" i="4" s="1"/>
  <c r="FY20" i="4" s="1"/>
  <c r="FY21" i="4" s="1"/>
  <c r="FY22" i="4" s="1"/>
  <c r="FY23" i="4" s="1"/>
  <c r="FY24" i="4" s="1"/>
  <c r="FY25" i="4" s="1"/>
  <c r="FY26" i="4" s="1"/>
  <c r="FY27" i="4" s="1"/>
  <c r="FY28" i="4" s="1"/>
  <c r="FY29" i="4" s="1"/>
  <c r="FY30" i="4" s="1"/>
  <c r="FY31" i="4" s="1"/>
  <c r="FY32" i="4" s="1"/>
  <c r="FY33" i="4" s="1"/>
  <c r="FY34" i="4" s="1"/>
  <c r="FY35" i="4" s="1"/>
  <c r="FY36" i="4" s="1"/>
  <c r="FY37" i="4" s="1"/>
  <c r="FY38" i="4" s="1"/>
  <c r="FY39" i="4" s="1"/>
  <c r="FY40" i="4" s="1"/>
  <c r="FY41" i="4" s="1"/>
  <c r="FY4" i="4" s="1"/>
  <c r="FZ3" i="4" s="1"/>
  <c r="FZ6" i="4" s="1"/>
  <c r="FZ7" i="4" l="1"/>
  <c r="FZ8" i="4" l="1"/>
  <c r="FZ9" i="4" l="1"/>
  <c r="FZ10" i="4" l="1"/>
  <c r="FZ11" i="4" l="1"/>
  <c r="FZ12" i="4" l="1"/>
  <c r="FZ13" i="4" l="1"/>
  <c r="FZ14" i="4" s="1"/>
  <c r="FZ15" i="4" s="1"/>
  <c r="FZ16" i="4" s="1"/>
  <c r="FZ17" i="4" s="1"/>
  <c r="FZ18" i="4" s="1"/>
  <c r="FZ19" i="4" s="1"/>
  <c r="FZ20" i="4" s="1"/>
  <c r="FZ21" i="4" s="1"/>
  <c r="FZ22" i="4" s="1"/>
  <c r="FZ23" i="4" s="1"/>
  <c r="FZ24" i="4" s="1"/>
  <c r="FZ25" i="4" s="1"/>
  <c r="FZ26" i="4" s="1"/>
  <c r="FZ27" i="4" s="1"/>
  <c r="FZ28" i="4" s="1"/>
  <c r="FZ29" i="4" s="1"/>
  <c r="FZ30" i="4" s="1"/>
  <c r="FZ31" i="4" s="1"/>
  <c r="FZ32" i="4" s="1"/>
  <c r="FZ33" i="4" s="1"/>
  <c r="FZ34" i="4" s="1"/>
  <c r="FZ35" i="4" s="1"/>
  <c r="FZ36" i="4" s="1"/>
  <c r="FZ37" i="4" s="1"/>
  <c r="FZ38" i="4" s="1"/>
  <c r="FZ39" i="4" s="1"/>
  <c r="FZ40" i="4" s="1"/>
  <c r="FZ41" i="4" s="1"/>
  <c r="FZ4" i="4" s="1"/>
  <c r="GA3" i="4" s="1"/>
  <c r="GA6" i="4" s="1"/>
  <c r="GA7" i="4" l="1"/>
  <c r="GA8" i="4" s="1"/>
  <c r="GA9" i="4" l="1"/>
  <c r="GA10" i="4" l="1"/>
  <c r="GA11" i="4" l="1"/>
  <c r="GA12" i="4" l="1"/>
  <c r="GA13" i="4" l="1"/>
  <c r="GA14" i="4" l="1"/>
  <c r="GA15" i="4" l="1"/>
  <c r="GA16" i="4" s="1"/>
  <c r="GA17" i="4" s="1"/>
  <c r="GA18" i="4" s="1"/>
  <c r="GA19" i="4" s="1"/>
  <c r="GA20" i="4" s="1"/>
  <c r="GA21" i="4" s="1"/>
  <c r="GA22" i="4" s="1"/>
  <c r="GA23" i="4" s="1"/>
  <c r="GA24" i="4" s="1"/>
  <c r="GA25" i="4" s="1"/>
  <c r="GA26" i="4" s="1"/>
  <c r="GA27" i="4" s="1"/>
  <c r="GA28" i="4" s="1"/>
  <c r="GA29" i="4" s="1"/>
  <c r="GA30" i="4" s="1"/>
  <c r="GA31" i="4" s="1"/>
  <c r="GA32" i="4" s="1"/>
  <c r="GA33" i="4" s="1"/>
  <c r="GA34" i="4" s="1"/>
  <c r="GA35" i="4" s="1"/>
  <c r="GA36" i="4" s="1"/>
  <c r="GA37" i="4" s="1"/>
  <c r="GA38" i="4" s="1"/>
  <c r="GA39" i="4" s="1"/>
  <c r="GA40" i="4" s="1"/>
  <c r="GA41" i="4" s="1"/>
  <c r="GA4" i="4" s="1"/>
  <c r="GB3" i="4" s="1"/>
  <c r="GB6" i="4" s="1"/>
  <c r="GB7" i="4" l="1"/>
  <c r="GB8" i="4" l="1"/>
  <c r="GB9" i="4" l="1"/>
  <c r="GB10" i="4" l="1"/>
  <c r="GB11" i="4" l="1"/>
  <c r="GB12" i="4" s="1"/>
  <c r="GB13" i="4" s="1"/>
  <c r="GB14" i="4" s="1"/>
  <c r="GB15" i="4" l="1"/>
  <c r="GB16" i="4" s="1"/>
  <c r="GB17" i="4" s="1"/>
  <c r="GB18" i="4" s="1"/>
  <c r="GB19" i="4" s="1"/>
  <c r="GB20" i="4" s="1"/>
  <c r="GB21" i="4" s="1"/>
  <c r="GB22" i="4" s="1"/>
  <c r="GB23" i="4" s="1"/>
  <c r="GB24" i="4" s="1"/>
  <c r="GB25" i="4" s="1"/>
  <c r="GB26" i="4" s="1"/>
  <c r="GB27" i="4" s="1"/>
  <c r="GB28" i="4" s="1"/>
  <c r="GB29" i="4" s="1"/>
  <c r="GB30" i="4" s="1"/>
  <c r="GB31" i="4" s="1"/>
  <c r="GB32" i="4" s="1"/>
  <c r="GB33" i="4" s="1"/>
  <c r="GB34" i="4" s="1"/>
  <c r="GB35" i="4" s="1"/>
  <c r="GB36" i="4" s="1"/>
  <c r="GB37" i="4" s="1"/>
  <c r="GB38" i="4" s="1"/>
  <c r="GB39" i="4" s="1"/>
  <c r="GB40" i="4" s="1"/>
  <c r="GB41" i="4" s="1"/>
  <c r="GB4" i="4" s="1"/>
  <c r="GC3" i="4" s="1"/>
  <c r="GC6" i="4" s="1"/>
  <c r="GC7" i="4" l="1"/>
  <c r="GC8" i="4" l="1"/>
  <c r="GC9" i="4" l="1"/>
  <c r="GC10" i="4" l="1"/>
  <c r="GC11" i="4" l="1"/>
  <c r="GC12" i="4" l="1"/>
  <c r="GC13" i="4" l="1"/>
  <c r="GC14" i="4" l="1"/>
  <c r="GC15" i="4" s="1"/>
  <c r="GC16" i="4" s="1"/>
  <c r="GC17" i="4" s="1"/>
  <c r="GC18" i="4" s="1"/>
  <c r="GC19" i="4" s="1"/>
  <c r="GC20" i="4" s="1"/>
  <c r="GC21" i="4" s="1"/>
  <c r="GC22" i="4" s="1"/>
  <c r="GC23" i="4" s="1"/>
  <c r="GC24" i="4" s="1"/>
  <c r="GC25" i="4" s="1"/>
  <c r="GC26" i="4" s="1"/>
  <c r="GC27" i="4" s="1"/>
  <c r="GC28" i="4" s="1"/>
  <c r="GC29" i="4" s="1"/>
  <c r="GC30" i="4" s="1"/>
  <c r="GC31" i="4" s="1"/>
  <c r="GC32" i="4" s="1"/>
  <c r="GC33" i="4" s="1"/>
  <c r="GC34" i="4" s="1"/>
  <c r="GC35" i="4" s="1"/>
  <c r="GC36" i="4" s="1"/>
  <c r="GC37" i="4" s="1"/>
  <c r="GC38" i="4" s="1"/>
  <c r="GC39" i="4" s="1"/>
  <c r="GC40" i="4" s="1"/>
  <c r="GC41" i="4" s="1"/>
  <c r="GC4" i="4" s="1"/>
  <c r="GD3" i="4" s="1"/>
  <c r="GD6" i="4" s="1"/>
  <c r="GD7" i="4" l="1"/>
  <c r="GD8" i="4" l="1"/>
  <c r="GD9" i="4" l="1"/>
  <c r="GD10" i="4" l="1"/>
  <c r="GD11" i="4" l="1"/>
  <c r="GD12" i="4" l="1"/>
  <c r="GD13" i="4" l="1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GD29" i="4" s="1"/>
  <c r="GD30" i="4" s="1"/>
  <c r="GD31" i="4" s="1"/>
  <c r="GD32" i="4" s="1"/>
  <c r="GD33" i="4" s="1"/>
  <c r="GD34" i="4" s="1"/>
  <c r="GD35" i="4" s="1"/>
  <c r="GD36" i="4" s="1"/>
  <c r="GD37" i="4" s="1"/>
  <c r="GD38" i="4" s="1"/>
  <c r="GD39" i="4" s="1"/>
  <c r="GD40" i="4" s="1"/>
  <c r="GD41" i="4" s="1"/>
  <c r="GD4" i="4" s="1"/>
  <c r="GE3" i="4" s="1"/>
  <c r="GE6" i="4" s="1"/>
  <c r="GE7" i="4" l="1"/>
  <c r="GE8" i="4" l="1"/>
  <c r="GE9" i="4" l="1"/>
  <c r="GE10" i="4" l="1"/>
  <c r="GE11" i="4" l="1"/>
  <c r="GE12" i="4" l="1"/>
  <c r="GE13" i="4" s="1"/>
  <c r="GE14" i="4" l="1"/>
  <c r="GE15" i="4" s="1"/>
  <c r="GE16" i="4" s="1"/>
  <c r="GE17" i="4" s="1"/>
  <c r="GE18" i="4" s="1"/>
  <c r="GE19" i="4" s="1"/>
  <c r="GE20" i="4" s="1"/>
  <c r="GE21" i="4" s="1"/>
  <c r="GE22" i="4" s="1"/>
  <c r="GE23" i="4" s="1"/>
  <c r="GE24" i="4" s="1"/>
  <c r="GE25" i="4" s="1"/>
  <c r="GE26" i="4" s="1"/>
  <c r="GE27" i="4" s="1"/>
  <c r="GE28" i="4" s="1"/>
  <c r="GE29" i="4" s="1"/>
  <c r="GE30" i="4" s="1"/>
  <c r="GE31" i="4" s="1"/>
  <c r="GE32" i="4" s="1"/>
  <c r="GE33" i="4" s="1"/>
  <c r="GE34" i="4" s="1"/>
  <c r="GE35" i="4" s="1"/>
  <c r="GE36" i="4" s="1"/>
  <c r="GE37" i="4" s="1"/>
  <c r="GE38" i="4" s="1"/>
  <c r="GE39" i="4" s="1"/>
  <c r="GE40" i="4" s="1"/>
  <c r="GE41" i="4" s="1"/>
  <c r="GE4" i="4" s="1"/>
  <c r="GF3" i="4" s="1"/>
  <c r="GF6" i="4" s="1"/>
  <c r="GF7" i="4" l="1"/>
  <c r="GF8" i="4" s="1"/>
  <c r="GF9" i="4" l="1"/>
  <c r="GF10" i="4" l="1"/>
  <c r="GF11" i="4" s="1"/>
  <c r="GF12" i="4" l="1"/>
  <c r="GF13" i="4" s="1"/>
  <c r="GF14" i="4" l="1"/>
  <c r="GF15" i="4" l="1"/>
  <c r="GF16" i="4" l="1"/>
  <c r="GF17" i="4" s="1"/>
  <c r="GF18" i="4" s="1"/>
  <c r="GF19" i="4" s="1"/>
  <c r="GF20" i="4" s="1"/>
  <c r="GF21" i="4" s="1"/>
  <c r="GF22" i="4" s="1"/>
  <c r="GF23" i="4" s="1"/>
  <c r="GF24" i="4" s="1"/>
  <c r="GF25" i="4" s="1"/>
  <c r="GF26" i="4" s="1"/>
  <c r="GF27" i="4" s="1"/>
  <c r="GF28" i="4" s="1"/>
  <c r="GF29" i="4" s="1"/>
  <c r="GF30" i="4" s="1"/>
  <c r="GF31" i="4" s="1"/>
  <c r="GF32" i="4" s="1"/>
  <c r="GF33" i="4" s="1"/>
  <c r="GF34" i="4" s="1"/>
  <c r="GF35" i="4" s="1"/>
  <c r="GF36" i="4" s="1"/>
  <c r="GF37" i="4" s="1"/>
  <c r="GF38" i="4" s="1"/>
  <c r="GF39" i="4" s="1"/>
  <c r="GF40" i="4" s="1"/>
  <c r="GF41" i="4" s="1"/>
  <c r="GF4" i="4" s="1"/>
  <c r="GG3" i="4" s="1"/>
  <c r="GG6" i="4" s="1"/>
  <c r="GG7" i="4" l="1"/>
  <c r="GG8" i="4" l="1"/>
  <c r="GG9" i="4" l="1"/>
  <c r="GG10" i="4" s="1"/>
  <c r="GG11" i="4" l="1"/>
  <c r="GG12" i="4" l="1"/>
  <c r="GG13" i="4" l="1"/>
  <c r="GG14" i="4" l="1"/>
  <c r="GG15" i="4" s="1"/>
  <c r="GG16" i="4" s="1"/>
  <c r="GG17" i="4" s="1"/>
  <c r="GG18" i="4" s="1"/>
  <c r="GG19" i="4" s="1"/>
  <c r="GG20" i="4" s="1"/>
  <c r="GG21" i="4" s="1"/>
  <c r="GG22" i="4" s="1"/>
  <c r="GG23" i="4" s="1"/>
  <c r="GG24" i="4" s="1"/>
  <c r="GG25" i="4" s="1"/>
  <c r="GG26" i="4" s="1"/>
  <c r="GG27" i="4" s="1"/>
  <c r="GG28" i="4" s="1"/>
  <c r="GG29" i="4" s="1"/>
  <c r="GG30" i="4" s="1"/>
  <c r="GG31" i="4" s="1"/>
  <c r="GG32" i="4" s="1"/>
  <c r="GG33" i="4" s="1"/>
  <c r="GG34" i="4" s="1"/>
  <c r="GG35" i="4" s="1"/>
  <c r="GG36" i="4" s="1"/>
  <c r="GG37" i="4" s="1"/>
  <c r="GG38" i="4" s="1"/>
  <c r="GG39" i="4" s="1"/>
  <c r="GG40" i="4" s="1"/>
  <c r="GG41" i="4" s="1"/>
  <c r="GG4" i="4" s="1"/>
  <c r="GH3" i="4" s="1"/>
  <c r="GH6" i="4" s="1"/>
  <c r="GH7" i="4" l="1"/>
  <c r="GH8" i="4" l="1"/>
  <c r="GH9" i="4" s="1"/>
  <c r="GH10" i="4" l="1"/>
  <c r="GH11" i="4" l="1"/>
  <c r="GH12" i="4" l="1"/>
  <c r="GH13" i="4" s="1"/>
  <c r="GH14" i="4" l="1"/>
  <c r="GH15" i="4" s="1"/>
  <c r="GH16" i="4" s="1"/>
  <c r="GH17" i="4" s="1"/>
  <c r="GH18" i="4" s="1"/>
  <c r="GH19" i="4" s="1"/>
  <c r="GH20" i="4" s="1"/>
  <c r="GH21" i="4" s="1"/>
  <c r="GH22" i="4" s="1"/>
  <c r="GH23" i="4" s="1"/>
  <c r="GH24" i="4" s="1"/>
  <c r="GH25" i="4" s="1"/>
  <c r="GH26" i="4" s="1"/>
  <c r="GH27" i="4" s="1"/>
  <c r="GH28" i="4" s="1"/>
  <c r="GH29" i="4" s="1"/>
  <c r="GH30" i="4" s="1"/>
  <c r="GH31" i="4" s="1"/>
  <c r="GH32" i="4" s="1"/>
  <c r="GH33" i="4" s="1"/>
  <c r="GH34" i="4" s="1"/>
  <c r="GH35" i="4" s="1"/>
  <c r="GH36" i="4" s="1"/>
  <c r="GH37" i="4" s="1"/>
  <c r="GH38" i="4" s="1"/>
  <c r="GH39" i="4" s="1"/>
  <c r="GH40" i="4" s="1"/>
  <c r="GH41" i="4" s="1"/>
  <c r="GH4" i="4" s="1"/>
  <c r="GI3" i="4" s="1"/>
  <c r="GI6" i="4" s="1"/>
  <c r="GI7" i="4" l="1"/>
  <c r="GI8" i="4" l="1"/>
  <c r="GI9" i="4" l="1"/>
  <c r="GI10" i="4" s="1"/>
  <c r="GI11" i="4" l="1"/>
  <c r="GI12" i="4" l="1"/>
  <c r="GI13" i="4" s="1"/>
  <c r="GI14" i="4" l="1"/>
  <c r="GI15" i="4" s="1"/>
  <c r="GI16" i="4" s="1"/>
  <c r="GI17" i="4" s="1"/>
  <c r="GI18" i="4" s="1"/>
  <c r="GI19" i="4" s="1"/>
  <c r="GI20" i="4" s="1"/>
  <c r="GI21" i="4" s="1"/>
  <c r="GI22" i="4" s="1"/>
  <c r="GI23" i="4" s="1"/>
  <c r="GI24" i="4" s="1"/>
  <c r="GI25" i="4" s="1"/>
  <c r="GI26" i="4" s="1"/>
  <c r="GI27" i="4" s="1"/>
  <c r="GI28" i="4" s="1"/>
  <c r="GI29" i="4" s="1"/>
  <c r="GI30" i="4" s="1"/>
  <c r="GI31" i="4" s="1"/>
  <c r="GI32" i="4" s="1"/>
  <c r="GI33" i="4" s="1"/>
  <c r="GI34" i="4" s="1"/>
  <c r="GI35" i="4" s="1"/>
  <c r="GI36" i="4" s="1"/>
  <c r="GI37" i="4" s="1"/>
  <c r="GI38" i="4" s="1"/>
  <c r="GI39" i="4" s="1"/>
  <c r="GI40" i="4" s="1"/>
  <c r="GI41" i="4" s="1"/>
  <c r="GI4" i="4" s="1"/>
  <c r="GJ3" i="4" s="1"/>
  <c r="GJ6" i="4" s="1"/>
  <c r="GJ7" i="4" l="1"/>
  <c r="GJ8" i="4" l="1"/>
  <c r="GJ9" i="4" l="1"/>
  <c r="GJ10" i="4" s="1"/>
  <c r="GJ11" i="4" l="1"/>
  <c r="GJ12" i="4" l="1"/>
  <c r="GJ13" i="4" l="1"/>
  <c r="GJ14" i="4" l="1"/>
  <c r="GJ15" i="4" s="1"/>
  <c r="GJ16" i="4" s="1"/>
  <c r="GJ17" i="4" s="1"/>
  <c r="GJ18" i="4" s="1"/>
  <c r="GJ19" i="4" s="1"/>
  <c r="GJ20" i="4" s="1"/>
  <c r="GJ21" i="4" s="1"/>
  <c r="GJ22" i="4" s="1"/>
  <c r="GJ23" i="4" s="1"/>
  <c r="GJ24" i="4" s="1"/>
  <c r="GJ25" i="4" s="1"/>
  <c r="GJ26" i="4" s="1"/>
  <c r="GJ27" i="4" s="1"/>
  <c r="GJ28" i="4" s="1"/>
  <c r="GJ29" i="4" s="1"/>
  <c r="GJ30" i="4" s="1"/>
  <c r="GJ31" i="4" s="1"/>
  <c r="GJ32" i="4" s="1"/>
  <c r="GJ33" i="4" s="1"/>
  <c r="GJ34" i="4" s="1"/>
  <c r="GJ35" i="4" s="1"/>
  <c r="GJ36" i="4" s="1"/>
  <c r="GJ37" i="4" s="1"/>
  <c r="GJ38" i="4" s="1"/>
  <c r="GJ39" i="4" s="1"/>
  <c r="GJ40" i="4" s="1"/>
  <c r="GJ41" i="4" s="1"/>
  <c r="GJ4" i="4" s="1"/>
  <c r="GK3" i="4" s="1"/>
  <c r="GK6" i="4" s="1"/>
  <c r="GK7" i="4" l="1"/>
  <c r="GK8" i="4" s="1"/>
  <c r="GK9" i="4" l="1"/>
  <c r="GK10" i="4" l="1"/>
  <c r="GK11" i="4" l="1"/>
  <c r="GK12" i="4" s="1"/>
  <c r="GK13" i="4" l="1"/>
  <c r="GK14" i="4" l="1"/>
  <c r="GK15" i="4" s="1"/>
  <c r="GK16" i="4" s="1"/>
  <c r="GK17" i="4" s="1"/>
  <c r="GK18" i="4" s="1"/>
  <c r="GK19" i="4" s="1"/>
  <c r="GK20" i="4" s="1"/>
  <c r="GK21" i="4" s="1"/>
  <c r="GK22" i="4" s="1"/>
  <c r="GK23" i="4" s="1"/>
  <c r="GK24" i="4" s="1"/>
  <c r="GK25" i="4" s="1"/>
  <c r="GK26" i="4" s="1"/>
  <c r="GK27" i="4" s="1"/>
  <c r="GK28" i="4" s="1"/>
  <c r="GK29" i="4" s="1"/>
  <c r="GK30" i="4" s="1"/>
  <c r="GK31" i="4" s="1"/>
  <c r="GK32" i="4" s="1"/>
  <c r="GK33" i="4" s="1"/>
  <c r="GK34" i="4" s="1"/>
  <c r="GK35" i="4" s="1"/>
  <c r="GK36" i="4" s="1"/>
  <c r="GK37" i="4" s="1"/>
  <c r="GK38" i="4" s="1"/>
  <c r="GK39" i="4" s="1"/>
  <c r="GK40" i="4" s="1"/>
  <c r="GK41" i="4" s="1"/>
  <c r="GK4" i="4" s="1"/>
  <c r="GL3" i="4" s="1"/>
  <c r="GL6" i="4" s="1"/>
  <c r="GL7" i="4" l="1"/>
  <c r="GL8" i="4" l="1"/>
  <c r="GL9" i="4" l="1"/>
  <c r="GL10" i="4" l="1"/>
  <c r="GL11" i="4" s="1"/>
  <c r="GL12" i="4" l="1"/>
  <c r="GL13" i="4" l="1"/>
  <c r="GL14" i="4" s="1"/>
  <c r="GL15" i="4" s="1"/>
  <c r="GL16" i="4" s="1"/>
  <c r="GL17" i="4" s="1"/>
  <c r="GL18" i="4" s="1"/>
  <c r="GL19" i="4" s="1"/>
  <c r="GL20" i="4" s="1"/>
  <c r="GL21" i="4" s="1"/>
  <c r="GL22" i="4" s="1"/>
  <c r="GL23" i="4" s="1"/>
  <c r="GL24" i="4" s="1"/>
  <c r="GL25" i="4" s="1"/>
  <c r="GL26" i="4" s="1"/>
  <c r="GL27" i="4" s="1"/>
  <c r="GL28" i="4" s="1"/>
  <c r="GL29" i="4" s="1"/>
  <c r="GL30" i="4" s="1"/>
  <c r="GL31" i="4" l="1"/>
  <c r="GL32" i="4" s="1"/>
  <c r="GL33" i="4" s="1"/>
  <c r="GL34" i="4" s="1"/>
  <c r="GL35" i="4" s="1"/>
  <c r="GL36" i="4" s="1"/>
  <c r="GL37" i="4" s="1"/>
  <c r="GL38" i="4" s="1"/>
  <c r="GL39" i="4" s="1"/>
  <c r="GL40" i="4" s="1"/>
  <c r="GL41" i="4" s="1"/>
  <c r="GL4" i="4" s="1"/>
  <c r="GM3" i="4" s="1"/>
  <c r="GM6" i="4" s="1"/>
  <c r="GM7" i="4" l="1"/>
  <c r="GM8" i="4" l="1"/>
  <c r="GM9" i="4" s="1"/>
  <c r="GM10" i="4" l="1"/>
  <c r="GM11" i="4" l="1"/>
  <c r="GM12" i="4" l="1"/>
  <c r="GM13" i="4" s="1"/>
  <c r="GM14" i="4" l="1"/>
  <c r="GM15" i="4" s="1"/>
  <c r="GM16" i="4" s="1"/>
  <c r="GM17" i="4" s="1"/>
  <c r="GM18" i="4" s="1"/>
  <c r="GM19" i="4" s="1"/>
  <c r="GM20" i="4" s="1"/>
  <c r="GM21" i="4" s="1"/>
  <c r="GM22" i="4" s="1"/>
  <c r="GM23" i="4" s="1"/>
  <c r="GM24" i="4" s="1"/>
  <c r="GM25" i="4" s="1"/>
  <c r="GM26" i="4" s="1"/>
  <c r="GM27" i="4" s="1"/>
  <c r="GM28" i="4" s="1"/>
  <c r="GM29" i="4" s="1"/>
  <c r="GM30" i="4" s="1"/>
  <c r="GM31" i="4" s="1"/>
  <c r="GM32" i="4" s="1"/>
  <c r="GM33" i="4" s="1"/>
  <c r="GM34" i="4" s="1"/>
  <c r="GM35" i="4" s="1"/>
  <c r="GM36" i="4" s="1"/>
  <c r="GM37" i="4" s="1"/>
  <c r="GM38" i="4" s="1"/>
  <c r="GM39" i="4" s="1"/>
  <c r="GM40" i="4" s="1"/>
  <c r="GM41" i="4" s="1"/>
  <c r="GM4" i="4" s="1"/>
  <c r="GN3" i="4" s="1"/>
  <c r="GN6" i="4" s="1"/>
  <c r="GN7" i="4" l="1"/>
  <c r="GN8" i="4" l="1"/>
  <c r="GN9" i="4" l="1"/>
  <c r="GN10" i="4" s="1"/>
  <c r="GN11" i="4" l="1"/>
  <c r="GN12" i="4" l="1"/>
  <c r="GN13" i="4" l="1"/>
  <c r="GN14" i="4" s="1"/>
  <c r="GN15" i="4" s="1"/>
  <c r="GN16" i="4" s="1"/>
  <c r="GN17" i="4" s="1"/>
  <c r="GN18" i="4" s="1"/>
  <c r="GN19" i="4" s="1"/>
  <c r="GN20" i="4" s="1"/>
  <c r="GN21" i="4" s="1"/>
  <c r="GN22" i="4" s="1"/>
  <c r="GN23" i="4" s="1"/>
  <c r="GN24" i="4" s="1"/>
  <c r="GN25" i="4" s="1"/>
  <c r="GN26" i="4" s="1"/>
  <c r="GN27" i="4" s="1"/>
  <c r="GN28" i="4" s="1"/>
  <c r="GN29" i="4" s="1"/>
  <c r="GN30" i="4" s="1"/>
  <c r="GN31" i="4" s="1"/>
  <c r="GN32" i="4" s="1"/>
  <c r="GN33" i="4" s="1"/>
  <c r="GN34" i="4" s="1"/>
  <c r="GN35" i="4" s="1"/>
  <c r="GN36" i="4" s="1"/>
  <c r="GN37" i="4" s="1"/>
  <c r="GN38" i="4" s="1"/>
  <c r="GN39" i="4" s="1"/>
  <c r="GN40" i="4" s="1"/>
  <c r="GN41" i="4" s="1"/>
  <c r="GN4" i="4" s="1"/>
  <c r="GO3" i="4" s="1"/>
  <c r="GO6" i="4" s="1"/>
  <c r="GO7" i="4" l="1"/>
  <c r="GO8" i="4" l="1"/>
  <c r="GO9" i="4" s="1"/>
  <c r="GO10" i="4" l="1"/>
  <c r="GO11" i="4" l="1"/>
  <c r="GO12" i="4" s="1"/>
  <c r="GO13" i="4" l="1"/>
  <c r="GO14" i="4" l="1"/>
  <c r="GO15" i="4" l="1"/>
  <c r="GO16" i="4" s="1"/>
  <c r="GO17" i="4" s="1"/>
  <c r="GO18" i="4" s="1"/>
  <c r="GO19" i="4" s="1"/>
  <c r="GO20" i="4" s="1"/>
  <c r="GO21" i="4" s="1"/>
  <c r="GO22" i="4" s="1"/>
  <c r="GO23" i="4" s="1"/>
  <c r="GO24" i="4" s="1"/>
  <c r="GO25" i="4" s="1"/>
  <c r="GO26" i="4" s="1"/>
  <c r="GO27" i="4" s="1"/>
  <c r="GO28" i="4" s="1"/>
  <c r="GO29" i="4" s="1"/>
  <c r="GO30" i="4" s="1"/>
  <c r="GO31" i="4" s="1"/>
  <c r="GO32" i="4" s="1"/>
  <c r="GO33" i="4" s="1"/>
  <c r="GO34" i="4" s="1"/>
  <c r="GO35" i="4" s="1"/>
  <c r="GO36" i="4" s="1"/>
  <c r="GO37" i="4" s="1"/>
  <c r="GO38" i="4" s="1"/>
  <c r="GO39" i="4" s="1"/>
  <c r="GO40" i="4" s="1"/>
  <c r="GO41" i="4" s="1"/>
  <c r="GO4" i="4" s="1"/>
  <c r="GP3" i="4" s="1"/>
  <c r="GP6" i="4" s="1"/>
  <c r="GP7" i="4" l="1"/>
  <c r="GP8" i="4" l="1"/>
  <c r="GP9" i="4" l="1"/>
  <c r="GP10" i="4" l="1"/>
  <c r="GP11" i="4" s="1"/>
  <c r="GP12" i="4" l="1"/>
  <c r="GP13" i="4" s="1"/>
  <c r="GP14" i="4" l="1"/>
  <c r="GP15" i="4" l="1"/>
  <c r="GP16" i="4" s="1"/>
  <c r="GP17" i="4" s="1"/>
  <c r="GP18" i="4" s="1"/>
  <c r="GP19" i="4" s="1"/>
  <c r="GP20" i="4" s="1"/>
  <c r="GP21" i="4" s="1"/>
  <c r="GP22" i="4" s="1"/>
  <c r="GP23" i="4" s="1"/>
  <c r="GP24" i="4" s="1"/>
  <c r="GP25" i="4" s="1"/>
  <c r="GP26" i="4" s="1"/>
  <c r="GP27" i="4" s="1"/>
  <c r="GP28" i="4" s="1"/>
  <c r="GP29" i="4" s="1"/>
  <c r="GP30" i="4" s="1"/>
  <c r="GP31" i="4" s="1"/>
  <c r="GP32" i="4" s="1"/>
  <c r="GP33" i="4" s="1"/>
  <c r="GP34" i="4" s="1"/>
  <c r="GP35" i="4" s="1"/>
  <c r="GP36" i="4" s="1"/>
  <c r="GP37" i="4" s="1"/>
  <c r="GP38" i="4" s="1"/>
  <c r="GP39" i="4" s="1"/>
  <c r="GP40" i="4" s="1"/>
  <c r="GP41" i="4" s="1"/>
  <c r="GP4" i="4" s="1"/>
  <c r="GQ3" i="4" s="1"/>
  <c r="GQ6" i="4" s="1"/>
  <c r="GQ7" i="4" l="1"/>
  <c r="GQ8" i="4" l="1"/>
  <c r="GQ9" i="4" s="1"/>
  <c r="GQ10" i="4" l="1"/>
  <c r="GQ11" i="4" l="1"/>
  <c r="GQ12" i="4" l="1"/>
  <c r="GQ13" i="4" s="1"/>
  <c r="GQ14" i="4" s="1"/>
  <c r="GQ15" i="4" s="1"/>
  <c r="GQ16" i="4" s="1"/>
  <c r="GQ17" i="4" s="1"/>
  <c r="GQ18" i="4" s="1"/>
  <c r="GQ19" i="4" s="1"/>
  <c r="GQ20" i="4" s="1"/>
  <c r="GQ21" i="4" s="1"/>
  <c r="GQ22" i="4" s="1"/>
  <c r="GQ23" i="4" s="1"/>
  <c r="GQ24" i="4" s="1"/>
  <c r="GQ25" i="4" s="1"/>
  <c r="GQ26" i="4" s="1"/>
  <c r="GQ27" i="4" s="1"/>
  <c r="GQ28" i="4" s="1"/>
  <c r="GQ29" i="4" s="1"/>
  <c r="GQ30" i="4" s="1"/>
  <c r="GQ31" i="4" s="1"/>
  <c r="GQ32" i="4" s="1"/>
  <c r="GQ33" i="4" s="1"/>
  <c r="GQ34" i="4" s="1"/>
  <c r="GQ35" i="4" s="1"/>
  <c r="GQ36" i="4" s="1"/>
  <c r="GQ37" i="4" s="1"/>
  <c r="GQ38" i="4" s="1"/>
  <c r="GQ39" i="4" s="1"/>
  <c r="GQ40" i="4" s="1"/>
  <c r="GQ41" i="4" s="1"/>
  <c r="GQ4" i="4" s="1"/>
  <c r="GR3" i="4" s="1"/>
  <c r="GR6" i="4" s="1"/>
  <c r="GR7" i="4" l="1"/>
  <c r="GR8" i="4" s="1"/>
  <c r="GR9" i="4" l="1"/>
  <c r="GR10" i="4" l="1"/>
  <c r="GR11" i="4" l="1"/>
  <c r="GR12" i="4" l="1"/>
  <c r="GR13" i="4" l="1"/>
  <c r="GR14" i="4" s="1"/>
  <c r="GR15" i="4" s="1"/>
  <c r="GR16" i="4" s="1"/>
  <c r="GR17" i="4" s="1"/>
  <c r="GR18" i="4" s="1"/>
  <c r="GR19" i="4" s="1"/>
  <c r="GR20" i="4" s="1"/>
  <c r="GR21" i="4" s="1"/>
  <c r="GR22" i="4" s="1"/>
  <c r="GR23" i="4" s="1"/>
  <c r="GR24" i="4" s="1"/>
  <c r="GR25" i="4" s="1"/>
  <c r="GR26" i="4" s="1"/>
  <c r="GR27" i="4" s="1"/>
  <c r="GR28" i="4" s="1"/>
  <c r="GR29" i="4" s="1"/>
  <c r="GR30" i="4" s="1"/>
  <c r="GR31" i="4" s="1"/>
  <c r="GR32" i="4" s="1"/>
  <c r="GR33" i="4" s="1"/>
  <c r="GR34" i="4" s="1"/>
  <c r="GR35" i="4" s="1"/>
  <c r="GR36" i="4" s="1"/>
  <c r="GR37" i="4" s="1"/>
  <c r="GR38" i="4" s="1"/>
  <c r="GR39" i="4" s="1"/>
  <c r="GR40" i="4" s="1"/>
  <c r="GR41" i="4" s="1"/>
  <c r="GR4" i="4" s="1"/>
  <c r="GS3" i="4" s="1"/>
  <c r="GS6" i="4" s="1"/>
  <c r="GS7" i="4" l="1"/>
  <c r="GS8" i="4" l="1"/>
  <c r="GS9" i="4" l="1"/>
  <c r="GS10" i="4" l="1"/>
  <c r="GS11" i="4" l="1"/>
  <c r="GS12" i="4" s="1"/>
  <c r="GS13" i="4" s="1"/>
  <c r="GS14" i="4" l="1"/>
  <c r="GS15" i="4" s="1"/>
  <c r="GS16" i="4" l="1"/>
  <c r="GS17" i="4" s="1"/>
  <c r="GS18" i="4" s="1"/>
  <c r="GS19" i="4" l="1"/>
  <c r="GS20" i="4" s="1"/>
  <c r="GS21" i="4" s="1"/>
  <c r="GS22" i="4" s="1"/>
  <c r="GS23" i="4" s="1"/>
  <c r="GS24" i="4" s="1"/>
  <c r="GS25" i="4" s="1"/>
  <c r="GS26" i="4" s="1"/>
  <c r="GS27" i="4" s="1"/>
  <c r="GS28" i="4" s="1"/>
  <c r="GS29" i="4" s="1"/>
  <c r="GS30" i="4" s="1"/>
  <c r="GS31" i="4" s="1"/>
  <c r="GS32" i="4" s="1"/>
  <c r="GS33" i="4" s="1"/>
  <c r="GS34" i="4" s="1"/>
  <c r="GS35" i="4" s="1"/>
  <c r="GS36" i="4" s="1"/>
  <c r="GS37" i="4" s="1"/>
  <c r="GS38" i="4" s="1"/>
  <c r="GS39" i="4" s="1"/>
  <c r="GS40" i="4" s="1"/>
  <c r="GS41" i="4" s="1"/>
  <c r="GS4" i="4" s="1"/>
  <c r="GT3" i="4" s="1"/>
  <c r="GT6" i="4" s="1"/>
  <c r="GT7" i="4" s="1"/>
  <c r="GT8" i="4" l="1"/>
  <c r="GT9" i="4" l="1"/>
  <c r="GT10" i="4" l="1"/>
  <c r="GT11" i="4" l="1"/>
  <c r="GT12" i="4" s="1"/>
  <c r="GT13" i="4" l="1"/>
  <c r="GT14" i="4" s="1"/>
  <c r="GT15" i="4" s="1"/>
  <c r="GT16" i="4" s="1"/>
  <c r="GT17" i="4" s="1"/>
  <c r="GT18" i="4" s="1"/>
  <c r="GT19" i="4" s="1"/>
  <c r="GT20" i="4" s="1"/>
  <c r="GT21" i="4" s="1"/>
  <c r="GT22" i="4" s="1"/>
  <c r="GT23" i="4" s="1"/>
  <c r="GT24" i="4" s="1"/>
  <c r="GT25" i="4" s="1"/>
  <c r="GT26" i="4" s="1"/>
  <c r="GT27" i="4" s="1"/>
  <c r="GT28" i="4" s="1"/>
  <c r="GT29" i="4" s="1"/>
  <c r="GT30" i="4" s="1"/>
  <c r="GT31" i="4" s="1"/>
  <c r="GT32" i="4" s="1"/>
  <c r="GT33" i="4" s="1"/>
  <c r="GT34" i="4" s="1"/>
  <c r="GT35" i="4" s="1"/>
  <c r="GT36" i="4" s="1"/>
  <c r="GT37" i="4" s="1"/>
  <c r="GT38" i="4" s="1"/>
  <c r="GT39" i="4" s="1"/>
  <c r="GT40" i="4" s="1"/>
  <c r="GT41" i="4" s="1"/>
  <c r="GT4" i="4" s="1"/>
  <c r="GU3" i="4" s="1"/>
  <c r="GU6" i="4" s="1"/>
  <c r="GU7" i="4" l="1"/>
  <c r="GU8" i="4" l="1"/>
  <c r="GU9" i="4" l="1"/>
  <c r="GU10" i="4" l="1"/>
  <c r="GU11" i="4" l="1"/>
  <c r="GU12" i="4" l="1"/>
  <c r="GU13" i="4" s="1"/>
  <c r="GU14" i="4" s="1"/>
  <c r="GU15" i="4" s="1"/>
  <c r="GU16" i="4" s="1"/>
  <c r="GU17" i="4" s="1"/>
  <c r="GU18" i="4" s="1"/>
  <c r="GU19" i="4" l="1"/>
  <c r="GU20" i="4" l="1"/>
  <c r="GU21" i="4" s="1"/>
  <c r="GU22" i="4" s="1"/>
  <c r="GU23" i="4" s="1"/>
  <c r="GU24" i="4" s="1"/>
  <c r="GU25" i="4" s="1"/>
  <c r="GU26" i="4" s="1"/>
  <c r="GU27" i="4" s="1"/>
  <c r="GU28" i="4" s="1"/>
  <c r="GU29" i="4" s="1"/>
  <c r="GU30" i="4" s="1"/>
  <c r="GU31" i="4" s="1"/>
  <c r="GU32" i="4" s="1"/>
  <c r="GU33" i="4" s="1"/>
  <c r="GU34" i="4" s="1"/>
  <c r="GU35" i="4" s="1"/>
  <c r="GU36" i="4" s="1"/>
  <c r="GU37" i="4" s="1"/>
  <c r="GU38" i="4" s="1"/>
  <c r="GU39" i="4" s="1"/>
  <c r="GU40" i="4" s="1"/>
  <c r="GU41" i="4" s="1"/>
  <c r="GU4" i="4" s="1"/>
  <c r="GV3" i="4" s="1"/>
  <c r="GV6" i="4" s="1"/>
  <c r="GV7" i="4" l="1"/>
  <c r="GV8" i="4" l="1"/>
  <c r="GV9" i="4" l="1"/>
  <c r="GV10" i="4" l="1"/>
  <c r="GV11" i="4" s="1"/>
  <c r="GV12" i="4" l="1"/>
  <c r="GV13" i="4" l="1"/>
  <c r="GV14" i="4" s="1"/>
  <c r="GV15" i="4" s="1"/>
  <c r="GV16" i="4" s="1"/>
  <c r="GV17" i="4" s="1"/>
  <c r="GV18" i="4" s="1"/>
  <c r="GV19" i="4" s="1"/>
  <c r="GV20" i="4" s="1"/>
  <c r="GV21" i="4" s="1"/>
  <c r="GV22" i="4" s="1"/>
  <c r="GV23" i="4" s="1"/>
  <c r="GV24" i="4" s="1"/>
  <c r="GV25" i="4" s="1"/>
  <c r="GV26" i="4" s="1"/>
  <c r="GV27" i="4" s="1"/>
  <c r="GV28" i="4" s="1"/>
  <c r="GV29" i="4" s="1"/>
  <c r="GV30" i="4" s="1"/>
  <c r="GV31" i="4" s="1"/>
  <c r="GV32" i="4" s="1"/>
  <c r="GV33" i="4" s="1"/>
  <c r="GV34" i="4" s="1"/>
  <c r="GV35" i="4" s="1"/>
  <c r="GV36" i="4" s="1"/>
  <c r="GV37" i="4" s="1"/>
  <c r="GV38" i="4" s="1"/>
  <c r="GV39" i="4" s="1"/>
  <c r="GV40" i="4" s="1"/>
  <c r="GV41" i="4" s="1"/>
  <c r="GV4" i="4" s="1"/>
  <c r="GW3" i="4" s="1"/>
  <c r="GW6" i="4" s="1"/>
  <c r="GW7" i="4" l="1"/>
  <c r="GW8" i="4" l="1"/>
  <c r="GW9" i="4" l="1"/>
  <c r="GW10" i="4" s="1"/>
  <c r="GW11" i="4" l="1"/>
  <c r="GW12" i="4" l="1"/>
  <c r="GW13" i="4" l="1"/>
  <c r="GW14" i="4" s="1"/>
  <c r="GW15" i="4" s="1"/>
  <c r="GW16" i="4" s="1"/>
  <c r="GW17" i="4" s="1"/>
  <c r="GW18" i="4" s="1"/>
  <c r="GW19" i="4" l="1"/>
  <c r="GW20" i="4" s="1"/>
  <c r="GW21" i="4" s="1"/>
  <c r="GW22" i="4" s="1"/>
  <c r="GW23" i="4" s="1"/>
  <c r="GW24" i="4" s="1"/>
  <c r="GW25" i="4" s="1"/>
  <c r="GW26" i="4" s="1"/>
  <c r="GW27" i="4" s="1"/>
  <c r="GW28" i="4" s="1"/>
  <c r="GW29" i="4" s="1"/>
  <c r="GW30" i="4" s="1"/>
  <c r="GW31" i="4" s="1"/>
  <c r="GW32" i="4" s="1"/>
  <c r="GW33" i="4" s="1"/>
  <c r="GW34" i="4" s="1"/>
  <c r="GW35" i="4" s="1"/>
  <c r="GW36" i="4" s="1"/>
  <c r="GW37" i="4" s="1"/>
  <c r="GW38" i="4" s="1"/>
  <c r="GW39" i="4" s="1"/>
  <c r="GW40" i="4" s="1"/>
  <c r="GW41" i="4" s="1"/>
  <c r="GW4" i="4" s="1"/>
  <c r="GX3" i="4" s="1"/>
  <c r="GX6" i="4" s="1"/>
  <c r="GX7" i="4" l="1"/>
  <c r="GX8" i="4" l="1"/>
  <c r="GX9" i="4" s="1"/>
  <c r="GX10" i="4" l="1"/>
  <c r="GX11" i="4" l="1"/>
  <c r="GX12" i="4" l="1"/>
  <c r="GX13" i="4" s="1"/>
  <c r="GX14" i="4" l="1"/>
  <c r="GX15" i="4" s="1"/>
  <c r="GX16" i="4" s="1"/>
  <c r="GX17" i="4" s="1"/>
  <c r="GX18" i="4" s="1"/>
  <c r="GX19" i="4" s="1"/>
  <c r="GX20" i="4" s="1"/>
  <c r="GX21" i="4" s="1"/>
  <c r="GX22" i="4" s="1"/>
  <c r="GX23" i="4" s="1"/>
  <c r="GX24" i="4" s="1"/>
  <c r="GX25" i="4" s="1"/>
  <c r="GX26" i="4" s="1"/>
  <c r="GX27" i="4" s="1"/>
  <c r="GX28" i="4" s="1"/>
  <c r="GX29" i="4" s="1"/>
  <c r="GX30" i="4" s="1"/>
  <c r="GX31" i="4" s="1"/>
  <c r="GX32" i="4" s="1"/>
  <c r="GX33" i="4" s="1"/>
  <c r="GX34" i="4" s="1"/>
  <c r="GX35" i="4" s="1"/>
  <c r="GX36" i="4" s="1"/>
  <c r="GX37" i="4" s="1"/>
  <c r="GX38" i="4" s="1"/>
  <c r="GX39" i="4" s="1"/>
  <c r="GX40" i="4" s="1"/>
  <c r="GX41" i="4" s="1"/>
  <c r="GX4" i="4" s="1"/>
  <c r="GY3" i="4" s="1"/>
  <c r="GY6" i="4" s="1"/>
  <c r="GY7" i="4" l="1"/>
  <c r="GY8" i="4" l="1"/>
  <c r="GY9" i="4" l="1"/>
  <c r="GY10" i="4" s="1"/>
  <c r="GY11" i="4" l="1"/>
  <c r="GY12" i="4" l="1"/>
  <c r="GY13" i="4" l="1"/>
  <c r="GY14" i="4" s="1"/>
  <c r="GY15" i="4" s="1"/>
  <c r="GY16" i="4" s="1"/>
  <c r="GY17" i="4" s="1"/>
  <c r="GY18" i="4" s="1"/>
  <c r="GY19" i="4" s="1"/>
  <c r="GY20" i="4" s="1"/>
  <c r="GY21" i="4" s="1"/>
  <c r="GY22" i="4" s="1"/>
  <c r="GY23" i="4" s="1"/>
  <c r="GY24" i="4" s="1"/>
  <c r="GY25" i="4" s="1"/>
  <c r="GY26" i="4" s="1"/>
  <c r="GY27" i="4" s="1"/>
  <c r="GY28" i="4" s="1"/>
  <c r="GY29" i="4" s="1"/>
  <c r="GY30" i="4" s="1"/>
  <c r="GY31" i="4" s="1"/>
  <c r="GY32" i="4" s="1"/>
  <c r="GY33" i="4" s="1"/>
  <c r="GY34" i="4" s="1"/>
  <c r="GY35" i="4" s="1"/>
  <c r="GY36" i="4" s="1"/>
  <c r="GY37" i="4" s="1"/>
  <c r="GY38" i="4" s="1"/>
  <c r="GY39" i="4" s="1"/>
  <c r="GY40" i="4" s="1"/>
  <c r="GY41" i="4" s="1"/>
  <c r="GY4" i="4" s="1"/>
  <c r="GZ3" i="4" s="1"/>
  <c r="GZ6" i="4" s="1"/>
  <c r="GZ7" i="4" l="1"/>
  <c r="GZ8" i="4" l="1"/>
  <c r="GZ9" i="4" l="1"/>
  <c r="GZ10" i="4" l="1"/>
  <c r="GZ11" i="4" l="1"/>
  <c r="GZ12" i="4" l="1"/>
  <c r="GZ13" i="4" s="1"/>
  <c r="GZ14" i="4" s="1"/>
  <c r="GZ15" i="4" s="1"/>
  <c r="GZ16" i="4" s="1"/>
  <c r="GZ17" i="4" s="1"/>
  <c r="GZ18" i="4" s="1"/>
  <c r="GZ19" i="4" s="1"/>
  <c r="GZ20" i="4" s="1"/>
  <c r="GZ21" i="4" s="1"/>
  <c r="GZ22" i="4" s="1"/>
  <c r="GZ23" i="4" s="1"/>
  <c r="GZ24" i="4" s="1"/>
  <c r="GZ25" i="4" s="1"/>
  <c r="GZ26" i="4" s="1"/>
  <c r="GZ27" i="4" s="1"/>
  <c r="GZ28" i="4" s="1"/>
  <c r="GZ29" i="4" s="1"/>
  <c r="GZ30" i="4" s="1"/>
  <c r="GZ31" i="4" s="1"/>
  <c r="GZ32" i="4" s="1"/>
  <c r="GZ33" i="4" s="1"/>
  <c r="GZ34" i="4" s="1"/>
  <c r="GZ35" i="4" s="1"/>
  <c r="GZ36" i="4" s="1"/>
  <c r="GZ37" i="4" s="1"/>
  <c r="GZ38" i="4" s="1"/>
  <c r="GZ39" i="4" s="1"/>
  <c r="GZ40" i="4" s="1"/>
  <c r="GZ41" i="4" s="1"/>
  <c r="GZ4" i="4" s="1"/>
  <c r="HA3" i="4" s="1"/>
  <c r="HA6" i="4" s="1"/>
  <c r="HA7" i="4" l="1"/>
  <c r="HA8" i="4" l="1"/>
  <c r="HA9" i="4" l="1"/>
  <c r="HA10" i="4" l="1"/>
  <c r="HA11" i="4" l="1"/>
  <c r="HA12" i="4" l="1"/>
  <c r="HA13" i="4" s="1"/>
  <c r="HA14" i="4" s="1"/>
  <c r="HA15" i="4" s="1"/>
  <c r="HA16" i="4" l="1"/>
  <c r="HA17" i="4" s="1"/>
  <c r="HA18" i="4" s="1"/>
  <c r="HA19" i="4" s="1"/>
  <c r="HA20" i="4" s="1"/>
  <c r="HA21" i="4" s="1"/>
  <c r="HA22" i="4" s="1"/>
  <c r="HA23" i="4" s="1"/>
  <c r="HA24" i="4" s="1"/>
  <c r="HA25" i="4" s="1"/>
  <c r="HA26" i="4" s="1"/>
  <c r="HA27" i="4" s="1"/>
  <c r="HA28" i="4" s="1"/>
  <c r="HA29" i="4" s="1"/>
  <c r="HA30" i="4" s="1"/>
  <c r="HA31" i="4" s="1"/>
  <c r="HA32" i="4" s="1"/>
  <c r="HA33" i="4" s="1"/>
  <c r="HA34" i="4" s="1"/>
  <c r="HA35" i="4" s="1"/>
  <c r="HA36" i="4" s="1"/>
  <c r="HA37" i="4" s="1"/>
  <c r="HA38" i="4" s="1"/>
  <c r="HA39" i="4" s="1"/>
  <c r="HA40" i="4" s="1"/>
  <c r="HA41" i="4" s="1"/>
  <c r="HA4" i="4" s="1"/>
  <c r="HB3" i="4" s="1"/>
  <c r="HB6" i="4" s="1"/>
  <c r="HB7" i="4" l="1"/>
  <c r="HB8" i="4" s="1"/>
  <c r="HB9" i="4" l="1"/>
  <c r="HB10" i="4" s="1"/>
  <c r="HB11" i="4" s="1"/>
  <c r="HB12" i="4" l="1"/>
  <c r="HB13" i="4" l="1"/>
  <c r="HB14" i="4" l="1"/>
  <c r="HB15" i="4" l="1"/>
  <c r="HB16" i="4" s="1"/>
  <c r="HB17" i="4" s="1"/>
  <c r="HB18" i="4" s="1"/>
  <c r="HB19" i="4" s="1"/>
  <c r="HB20" i="4" s="1"/>
  <c r="HB21" i="4" s="1"/>
  <c r="HB22" i="4" s="1"/>
  <c r="HB23" i="4" s="1"/>
  <c r="HB24" i="4" s="1"/>
  <c r="HB25" i="4" s="1"/>
  <c r="HB26" i="4" s="1"/>
  <c r="HB27" i="4" s="1"/>
  <c r="HB28" i="4" s="1"/>
  <c r="HB29" i="4" s="1"/>
  <c r="HB30" i="4" s="1"/>
  <c r="HB31" i="4" s="1"/>
  <c r="HB32" i="4" s="1"/>
  <c r="HB33" i="4" s="1"/>
  <c r="HB34" i="4" s="1"/>
  <c r="HB35" i="4" s="1"/>
  <c r="HB36" i="4" s="1"/>
  <c r="HB37" i="4" s="1"/>
  <c r="HB38" i="4" s="1"/>
  <c r="HB39" i="4" s="1"/>
  <c r="HB40" i="4" s="1"/>
  <c r="HB41" i="4" s="1"/>
  <c r="HB4" i="4" s="1"/>
  <c r="HC3" i="4" s="1"/>
  <c r="HC6" i="4" s="1"/>
  <c r="HC7" i="4" l="1"/>
  <c r="HC8" i="4" l="1"/>
  <c r="HC9" i="4" s="1"/>
  <c r="HC10" i="4" l="1"/>
  <c r="HC11" i="4" l="1"/>
  <c r="HC12" i="4" s="1"/>
  <c r="HC13" i="4" l="1"/>
  <c r="HC14" i="4" s="1"/>
  <c r="HC15" i="4" s="1"/>
  <c r="HC16" i="4" s="1"/>
  <c r="HC17" i="4" s="1"/>
  <c r="HC18" i="4" s="1"/>
  <c r="HC19" i="4" s="1"/>
  <c r="HC20" i="4" s="1"/>
  <c r="HC21" i="4" s="1"/>
  <c r="HC22" i="4" s="1"/>
  <c r="HC23" i="4" s="1"/>
  <c r="HC24" i="4" s="1"/>
  <c r="HC25" i="4" s="1"/>
  <c r="HC26" i="4" s="1"/>
  <c r="HC27" i="4" s="1"/>
  <c r="HC28" i="4" s="1"/>
  <c r="HC29" i="4" l="1"/>
  <c r="HC30" i="4" s="1"/>
  <c r="HC31" i="4" s="1"/>
  <c r="HC32" i="4" s="1"/>
  <c r="HC33" i="4" s="1"/>
  <c r="HC34" i="4" s="1"/>
  <c r="HC35" i="4" s="1"/>
  <c r="HC36" i="4" s="1"/>
  <c r="HC37" i="4" s="1"/>
  <c r="HC38" i="4" s="1"/>
  <c r="HC39" i="4" s="1"/>
  <c r="HC40" i="4" s="1"/>
  <c r="HC41" i="4" s="1"/>
  <c r="HC4" i="4" s="1"/>
  <c r="HD3" i="4" s="1"/>
  <c r="HD6" i="4" s="1"/>
  <c r="HD7" i="4" l="1"/>
  <c r="HD8" i="4" l="1"/>
  <c r="HD9" i="4" l="1"/>
  <c r="HD10" i="4" l="1"/>
  <c r="HD11" i="4" l="1"/>
  <c r="HD12" i="4" s="1"/>
  <c r="HD13" i="4" l="1"/>
  <c r="HD14" i="4" l="1"/>
  <c r="HD15" i="4" s="1"/>
  <c r="HD16" i="4" s="1"/>
  <c r="HD17" i="4" s="1"/>
  <c r="HD18" i="4" s="1"/>
  <c r="HD19" i="4" s="1"/>
  <c r="HD20" i="4" s="1"/>
  <c r="HD21" i="4" s="1"/>
  <c r="HD22" i="4" s="1"/>
  <c r="HD23" i="4" s="1"/>
  <c r="HD24" i="4" s="1"/>
  <c r="HD25" i="4" s="1"/>
  <c r="HD26" i="4" s="1"/>
  <c r="HD27" i="4" s="1"/>
  <c r="HD28" i="4" s="1"/>
  <c r="HD29" i="4" s="1"/>
  <c r="HD30" i="4" s="1"/>
  <c r="HD31" i="4" s="1"/>
  <c r="HD32" i="4" s="1"/>
  <c r="HD33" i="4" s="1"/>
  <c r="HD34" i="4" s="1"/>
  <c r="HD35" i="4" s="1"/>
  <c r="HD36" i="4" s="1"/>
  <c r="HD37" i="4" s="1"/>
  <c r="HD38" i="4" s="1"/>
  <c r="HD39" i="4" s="1"/>
  <c r="HD40" i="4" s="1"/>
  <c r="HD41" i="4" s="1"/>
  <c r="HD4" i="4" s="1"/>
  <c r="HE3" i="4" s="1"/>
  <c r="HE6" i="4" s="1"/>
  <c r="HE7" i="4" l="1"/>
  <c r="HE8" i="4" l="1"/>
  <c r="HE9" i="4" l="1"/>
  <c r="HE10" i="4" s="1"/>
  <c r="HE11" i="4" s="1"/>
  <c r="HE12" i="4" l="1"/>
  <c r="HE13" i="4" l="1"/>
  <c r="HE14" i="4" l="1"/>
  <c r="HE15" i="4" s="1"/>
  <c r="HE16" i="4" s="1"/>
  <c r="HE17" i="4" s="1"/>
  <c r="HE18" i="4" s="1"/>
  <c r="HE19" i="4" s="1"/>
  <c r="HE20" i="4" s="1"/>
  <c r="HE21" i="4" l="1"/>
  <c r="HE22" i="4" s="1"/>
  <c r="HE23" i="4" s="1"/>
  <c r="HE24" i="4" s="1"/>
  <c r="HE25" i="4" s="1"/>
  <c r="HE26" i="4" s="1"/>
  <c r="HE27" i="4" s="1"/>
  <c r="HE28" i="4" s="1"/>
  <c r="HE29" i="4" s="1"/>
  <c r="HE30" i="4" s="1"/>
  <c r="HE31" i="4" s="1"/>
  <c r="HE32" i="4" s="1"/>
  <c r="HE33" i="4" s="1"/>
  <c r="HE34" i="4" s="1"/>
  <c r="HE35" i="4" s="1"/>
  <c r="HE36" i="4" s="1"/>
  <c r="HE37" i="4" s="1"/>
  <c r="HE38" i="4" s="1"/>
  <c r="HE39" i="4" s="1"/>
  <c r="HE40" i="4" s="1"/>
  <c r="HE41" i="4" s="1"/>
  <c r="HE4" i="4" s="1"/>
  <c r="HF3" i="4" s="1"/>
  <c r="HF6" i="4" s="1"/>
  <c r="HF7" i="4" l="1"/>
  <c r="HF8" i="4" l="1"/>
  <c r="HF9" i="4" s="1"/>
  <c r="HF10" i="4" l="1"/>
  <c r="HF11" i="4" s="1"/>
  <c r="HF12" i="4" l="1"/>
  <c r="HF13" i="4" l="1"/>
  <c r="HF14" i="4" s="1"/>
  <c r="HF15" i="4" s="1"/>
  <c r="HF16" i="4" s="1"/>
  <c r="HF17" i="4" s="1"/>
  <c r="HF18" i="4" s="1"/>
  <c r="HF19" i="4" s="1"/>
  <c r="HF20" i="4" s="1"/>
  <c r="HF21" i="4" s="1"/>
  <c r="HF22" i="4" s="1"/>
  <c r="HF23" i="4" s="1"/>
  <c r="HF24" i="4" s="1"/>
  <c r="HF25" i="4" s="1"/>
  <c r="HF26" i="4" s="1"/>
  <c r="HF27" i="4" s="1"/>
  <c r="HF28" i="4" s="1"/>
  <c r="HF29" i="4" s="1"/>
  <c r="HF30" i="4" s="1"/>
  <c r="HF31" i="4" s="1"/>
  <c r="HF32" i="4" s="1"/>
  <c r="HF33" i="4" s="1"/>
  <c r="HF34" i="4" s="1"/>
  <c r="HF35" i="4" s="1"/>
  <c r="HF36" i="4" s="1"/>
  <c r="HF37" i="4" s="1"/>
  <c r="HF38" i="4" s="1"/>
  <c r="HF39" i="4" s="1"/>
  <c r="HF40" i="4" s="1"/>
  <c r="HF41" i="4" s="1"/>
  <c r="HF4" i="4" s="1"/>
  <c r="HG3" i="4" s="1"/>
  <c r="HG6" i="4" s="1"/>
  <c r="HG7" i="4" l="1"/>
  <c r="HG8" i="4" s="1"/>
  <c r="HG9" i="4" l="1"/>
  <c r="HG10" i="4" l="1"/>
  <c r="HG11" i="4" l="1"/>
  <c r="HG12" i="4" l="1"/>
  <c r="HG13" i="4" s="1"/>
  <c r="HG14" i="4" s="1"/>
  <c r="HG15" i="4" s="1"/>
  <c r="HG16" i="4" s="1"/>
  <c r="HG17" i="4" s="1"/>
  <c r="HG18" i="4" s="1"/>
  <c r="HG19" i="4" s="1"/>
  <c r="HG20" i="4" s="1"/>
  <c r="HG21" i="4" s="1"/>
  <c r="HG22" i="4" s="1"/>
  <c r="HG23" i="4" s="1"/>
  <c r="HG24" i="4" s="1"/>
  <c r="HG25" i="4" s="1"/>
  <c r="HG26" i="4" s="1"/>
  <c r="HG27" i="4" s="1"/>
  <c r="HG28" i="4" s="1"/>
  <c r="HG29" i="4" s="1"/>
  <c r="HG30" i="4" s="1"/>
  <c r="HG31" i="4" s="1"/>
  <c r="HG32" i="4" s="1"/>
  <c r="HG33" i="4" s="1"/>
  <c r="HG34" i="4" s="1"/>
  <c r="HG35" i="4" s="1"/>
  <c r="HG36" i="4" s="1"/>
  <c r="HG37" i="4" s="1"/>
  <c r="HG38" i="4" s="1"/>
  <c r="HG39" i="4" s="1"/>
  <c r="HG40" i="4" s="1"/>
  <c r="HG41" i="4" s="1"/>
  <c r="HG4" i="4" s="1"/>
  <c r="HH3" i="4" s="1"/>
  <c r="HH6" i="4" s="1"/>
  <c r="HH7" i="4" l="1"/>
  <c r="HH8" i="4" l="1"/>
  <c r="HH9" i="4" l="1"/>
  <c r="HH10" i="4" l="1"/>
  <c r="HH11" i="4" s="1"/>
  <c r="HH12" i="4" l="1"/>
  <c r="HH13" i="4" s="1"/>
  <c r="HH14" i="4" l="1"/>
  <c r="HH15" i="4" s="1"/>
  <c r="HH16" i="4" s="1"/>
  <c r="HH17" i="4" s="1"/>
  <c r="HH18" i="4" s="1"/>
  <c r="HH19" i="4" s="1"/>
  <c r="HH20" i="4" s="1"/>
  <c r="HH21" i="4" s="1"/>
  <c r="HH22" i="4" s="1"/>
  <c r="HH23" i="4" s="1"/>
  <c r="HH24" i="4" s="1"/>
  <c r="HH25" i="4" s="1"/>
  <c r="HH26" i="4" s="1"/>
  <c r="HH27" i="4" s="1"/>
  <c r="HH28" i="4" s="1"/>
  <c r="HH29" i="4" s="1"/>
  <c r="HH30" i="4" s="1"/>
  <c r="HH31" i="4" s="1"/>
  <c r="HH32" i="4" s="1"/>
  <c r="HH33" i="4" s="1"/>
  <c r="HH34" i="4" s="1"/>
  <c r="HH35" i="4" s="1"/>
  <c r="HH36" i="4" s="1"/>
  <c r="HH37" i="4" s="1"/>
  <c r="HH38" i="4" s="1"/>
  <c r="HH39" i="4" s="1"/>
  <c r="HH40" i="4" s="1"/>
  <c r="HH41" i="4" s="1"/>
  <c r="HH4" i="4" s="1"/>
  <c r="HI3" i="4" s="1"/>
  <c r="HI6" i="4" s="1"/>
  <c r="HI7" i="4" l="1"/>
  <c r="HI8" i="4" l="1"/>
  <c r="HI9" i="4" l="1"/>
  <c r="HI10" i="4" l="1"/>
  <c r="HI11" i="4" s="1"/>
  <c r="HI12" i="4" l="1"/>
  <c r="HI13" i="4" l="1"/>
  <c r="HI14" i="4" l="1"/>
  <c r="HI15" i="4" l="1"/>
  <c r="HI16" i="4" s="1"/>
  <c r="HI17" i="4" s="1"/>
  <c r="HI18" i="4" s="1"/>
  <c r="HI19" i="4" s="1"/>
  <c r="HI20" i="4" s="1"/>
  <c r="HI21" i="4" s="1"/>
  <c r="HI22" i="4" s="1"/>
  <c r="HI23" i="4" s="1"/>
  <c r="HI24" i="4" s="1"/>
  <c r="HI25" i="4" s="1"/>
  <c r="HI26" i="4" s="1"/>
  <c r="HI27" i="4" s="1"/>
  <c r="HI28" i="4" s="1"/>
  <c r="HI29" i="4" s="1"/>
  <c r="HI30" i="4" s="1"/>
  <c r="HI31" i="4" s="1"/>
  <c r="HI32" i="4" s="1"/>
  <c r="HI33" i="4" s="1"/>
  <c r="HI34" i="4" s="1"/>
  <c r="HI35" i="4" s="1"/>
  <c r="HI36" i="4" s="1"/>
  <c r="HI37" i="4" s="1"/>
  <c r="HI38" i="4" s="1"/>
  <c r="HI39" i="4" s="1"/>
  <c r="HI40" i="4" s="1"/>
  <c r="HI41" i="4" s="1"/>
  <c r="HI4" i="4" s="1"/>
  <c r="HJ3" i="4" s="1"/>
  <c r="HJ6" i="4" s="1"/>
  <c r="HJ7" i="4" l="1"/>
  <c r="HJ8" i="4" s="1"/>
  <c r="HJ9" i="4" l="1"/>
  <c r="HJ10" i="4" l="1"/>
  <c r="HJ11" i="4" l="1"/>
  <c r="HJ12" i="4" l="1"/>
  <c r="HJ13" i="4" l="1"/>
  <c r="HJ14" i="4" l="1"/>
  <c r="HJ15" i="4" s="1"/>
  <c r="HJ16" i="4" s="1"/>
  <c r="HJ17" i="4" s="1"/>
  <c r="HJ18" i="4" s="1"/>
  <c r="HJ19" i="4" s="1"/>
  <c r="HJ20" i="4" s="1"/>
  <c r="HJ21" i="4" s="1"/>
  <c r="HJ22" i="4" s="1"/>
  <c r="HJ23" i="4" s="1"/>
  <c r="HJ24" i="4" s="1"/>
  <c r="HJ25" i="4" s="1"/>
  <c r="HJ26" i="4" s="1"/>
  <c r="HJ27" i="4" s="1"/>
  <c r="HJ28" i="4" s="1"/>
  <c r="HJ29" i="4" s="1"/>
  <c r="HJ30" i="4" s="1"/>
  <c r="HJ31" i="4" s="1"/>
  <c r="HJ32" i="4" s="1"/>
  <c r="HJ33" i="4" s="1"/>
  <c r="HJ34" i="4" s="1"/>
  <c r="HJ35" i="4" s="1"/>
  <c r="HJ36" i="4" s="1"/>
  <c r="HJ37" i="4" s="1"/>
  <c r="HJ38" i="4" s="1"/>
  <c r="HJ39" i="4" s="1"/>
  <c r="HJ40" i="4" s="1"/>
  <c r="HJ41" i="4" s="1"/>
  <c r="HJ4" i="4" s="1"/>
  <c r="HK3" i="4" s="1"/>
  <c r="HK6" i="4" s="1"/>
  <c r="HK7" i="4" l="1"/>
  <c r="HK8" i="4" s="1"/>
  <c r="HK9" i="4" l="1"/>
  <c r="HK10" i="4" l="1"/>
  <c r="HK11" i="4" s="1"/>
  <c r="HK12" i="4" l="1"/>
  <c r="HK13" i="4" l="1"/>
  <c r="HK14" i="4" s="1"/>
  <c r="HK15" i="4" s="1"/>
  <c r="HK16" i="4" s="1"/>
  <c r="HK17" i="4" s="1"/>
  <c r="HK18" i="4" s="1"/>
  <c r="HK19" i="4" s="1"/>
  <c r="HK20" i="4" s="1"/>
  <c r="HK21" i="4" l="1"/>
  <c r="HK22" i="4" s="1"/>
  <c r="HK23" i="4" s="1"/>
  <c r="HK24" i="4" s="1"/>
  <c r="HK25" i="4" s="1"/>
  <c r="HK26" i="4" s="1"/>
  <c r="HK27" i="4" s="1"/>
  <c r="HK28" i="4" s="1"/>
  <c r="HK29" i="4" s="1"/>
  <c r="HK30" i="4" s="1"/>
  <c r="HK31" i="4" s="1"/>
  <c r="HK32" i="4" s="1"/>
  <c r="HK33" i="4" s="1"/>
  <c r="HK34" i="4" s="1"/>
  <c r="HK35" i="4" s="1"/>
  <c r="HK36" i="4" s="1"/>
  <c r="HK37" i="4" s="1"/>
  <c r="HK38" i="4" s="1"/>
  <c r="HK39" i="4" s="1"/>
  <c r="HK40" i="4" s="1"/>
  <c r="HK41" i="4" s="1"/>
  <c r="HK4" i="4" s="1"/>
  <c r="HL3" i="4" s="1"/>
  <c r="HL6" i="4" s="1"/>
  <c r="HL7" i="4" l="1"/>
  <c r="HL8" i="4" s="1"/>
  <c r="HL9" i="4" l="1"/>
  <c r="HL10" i="4" l="1"/>
  <c r="HL11" i="4" s="1"/>
  <c r="HL12" i="4" l="1"/>
  <c r="HL13" i="4" l="1"/>
  <c r="HL14" i="4" l="1"/>
  <c r="HL15" i="4" s="1"/>
  <c r="HL16" i="4" s="1"/>
  <c r="HL17" i="4" s="1"/>
  <c r="HL18" i="4" s="1"/>
  <c r="HL19" i="4" s="1"/>
  <c r="HL20" i="4" s="1"/>
  <c r="HL21" i="4" s="1"/>
  <c r="HL22" i="4" s="1"/>
  <c r="HL23" i="4" s="1"/>
  <c r="HL24" i="4" s="1"/>
  <c r="HL25" i="4" s="1"/>
  <c r="HL26" i="4" s="1"/>
  <c r="HL27" i="4" s="1"/>
  <c r="HL28" i="4" s="1"/>
  <c r="HL29" i="4" s="1"/>
  <c r="HL30" i="4" s="1"/>
  <c r="HL31" i="4" s="1"/>
  <c r="HL32" i="4" s="1"/>
  <c r="HL33" i="4" s="1"/>
  <c r="HL34" i="4" s="1"/>
  <c r="HL35" i="4" s="1"/>
  <c r="HL36" i="4" s="1"/>
  <c r="HL37" i="4" s="1"/>
  <c r="HL38" i="4" s="1"/>
  <c r="HL39" i="4" s="1"/>
  <c r="HL40" i="4" s="1"/>
  <c r="HL41" i="4" s="1"/>
  <c r="HL4" i="4" s="1"/>
  <c r="HM3" i="4" s="1"/>
  <c r="HM6" i="4" s="1"/>
  <c r="HM7" i="4" l="1"/>
  <c r="HM8" i="4" l="1"/>
  <c r="HM9" i="4" l="1"/>
  <c r="HM10" i="4" l="1"/>
  <c r="HM11" i="4" l="1"/>
  <c r="HM12" i="4" l="1"/>
  <c r="HM13" i="4" s="1"/>
  <c r="HM14" i="4" s="1"/>
  <c r="HM15" i="4" s="1"/>
  <c r="HM16" i="4" s="1"/>
  <c r="HM17" i="4" s="1"/>
  <c r="HM18" i="4" s="1"/>
  <c r="HM19" i="4" s="1"/>
  <c r="HM20" i="4" s="1"/>
  <c r="HM21" i="4" s="1"/>
  <c r="HM22" i="4" s="1"/>
  <c r="HM23" i="4" s="1"/>
  <c r="HM24" i="4" s="1"/>
  <c r="HM25" i="4" s="1"/>
  <c r="HM26" i="4" s="1"/>
  <c r="HM27" i="4" s="1"/>
  <c r="HM28" i="4" s="1"/>
  <c r="HM29" i="4" s="1"/>
  <c r="HM30" i="4" s="1"/>
  <c r="HM31" i="4" s="1"/>
  <c r="HM32" i="4" l="1"/>
  <c r="HM33" i="4" s="1"/>
  <c r="HM34" i="4" s="1"/>
  <c r="HM35" i="4" s="1"/>
  <c r="HM36" i="4" s="1"/>
  <c r="HM37" i="4" s="1"/>
  <c r="HM38" i="4" s="1"/>
  <c r="HM39" i="4" s="1"/>
  <c r="HM40" i="4" s="1"/>
  <c r="HM41" i="4" s="1"/>
  <c r="HM4" i="4" s="1"/>
  <c r="HN3" i="4" s="1"/>
  <c r="HN6" i="4" s="1"/>
  <c r="HN7" i="4" l="1"/>
  <c r="HN8" i="4" l="1"/>
  <c r="HN9" i="4" s="1"/>
  <c r="HN10" i="4" l="1"/>
  <c r="HN11" i="4" l="1"/>
  <c r="HN12" i="4" l="1"/>
  <c r="HN13" i="4" s="1"/>
  <c r="HN14" i="4" s="1"/>
  <c r="HN15" i="4" l="1"/>
  <c r="HN16" i="4" l="1"/>
  <c r="HN17" i="4" s="1"/>
  <c r="HN18" i="4" s="1"/>
  <c r="HN19" i="4" s="1"/>
  <c r="HN20" i="4" s="1"/>
  <c r="HN21" i="4" s="1"/>
  <c r="HN22" i="4" s="1"/>
  <c r="HN23" i="4" s="1"/>
  <c r="HN24" i="4" s="1"/>
  <c r="HN25" i="4" s="1"/>
  <c r="HN26" i="4" s="1"/>
  <c r="HN27" i="4" s="1"/>
  <c r="HN28" i="4" s="1"/>
  <c r="HN29" i="4" s="1"/>
  <c r="HN30" i="4" s="1"/>
  <c r="HN31" i="4" s="1"/>
  <c r="HN32" i="4" s="1"/>
  <c r="HN33" i="4" s="1"/>
  <c r="HN34" i="4" s="1"/>
  <c r="HN35" i="4" s="1"/>
  <c r="HN36" i="4" s="1"/>
  <c r="HN37" i="4" s="1"/>
  <c r="HN38" i="4" s="1"/>
  <c r="HN39" i="4" s="1"/>
  <c r="HN40" i="4" s="1"/>
  <c r="HN41" i="4" s="1"/>
  <c r="HN4" i="4" s="1"/>
  <c r="HO3" i="4" s="1"/>
  <c r="HO6" i="4" s="1"/>
  <c r="HO7" i="4" l="1"/>
  <c r="HO8" i="4" l="1"/>
  <c r="HO9" i="4" l="1"/>
  <c r="HO10" i="4" l="1"/>
  <c r="HO11" i="4" l="1"/>
  <c r="HO12" i="4" l="1"/>
  <c r="HO13" i="4" s="1"/>
  <c r="HO14" i="4" s="1"/>
  <c r="HO15" i="4" s="1"/>
  <c r="HO16" i="4" s="1"/>
  <c r="HO17" i="4" s="1"/>
  <c r="HO18" i="4" s="1"/>
  <c r="HO19" i="4" s="1"/>
  <c r="HO20" i="4" s="1"/>
  <c r="HO21" i="4" s="1"/>
  <c r="HO22" i="4" s="1"/>
  <c r="HO23" i="4" s="1"/>
  <c r="HO24" i="4" s="1"/>
  <c r="HO25" i="4" s="1"/>
  <c r="HO26" i="4" s="1"/>
  <c r="HO27" i="4" s="1"/>
  <c r="HO28" i="4" s="1"/>
  <c r="HO29" i="4" s="1"/>
  <c r="HO30" i="4" s="1"/>
  <c r="HO31" i="4" s="1"/>
  <c r="HO32" i="4" s="1"/>
  <c r="HO33" i="4" s="1"/>
  <c r="HO34" i="4" s="1"/>
  <c r="HO35" i="4" s="1"/>
  <c r="HO36" i="4" s="1"/>
  <c r="HO37" i="4" s="1"/>
  <c r="HO38" i="4" s="1"/>
  <c r="HO39" i="4" s="1"/>
  <c r="HO40" i="4" s="1"/>
  <c r="HO41" i="4" s="1"/>
  <c r="HO4" i="4" s="1"/>
  <c r="HP3" i="4" s="1"/>
  <c r="HP6" i="4" s="1"/>
  <c r="HP7" i="4" l="1"/>
  <c r="HP8" i="4" l="1"/>
  <c r="HP9" i="4" l="1"/>
  <c r="HP10" i="4" l="1"/>
  <c r="HP11" i="4" l="1"/>
  <c r="HP12" i="4" l="1"/>
  <c r="HP13" i="4" l="1"/>
  <c r="HP14" i="4" s="1"/>
  <c r="HP15" i="4" s="1"/>
  <c r="HP16" i="4" s="1"/>
  <c r="HP17" i="4" s="1"/>
  <c r="HP18" i="4" s="1"/>
  <c r="HP19" i="4" s="1"/>
  <c r="HP20" i="4" s="1"/>
  <c r="HP21" i="4" s="1"/>
  <c r="HP22" i="4" s="1"/>
  <c r="HP23" i="4" s="1"/>
  <c r="HP24" i="4" s="1"/>
  <c r="HP25" i="4" s="1"/>
  <c r="HP26" i="4" s="1"/>
  <c r="HP27" i="4" s="1"/>
  <c r="HP28" i="4" s="1"/>
  <c r="HP29" i="4" s="1"/>
  <c r="HP30" i="4" s="1"/>
  <c r="HP31" i="4" s="1"/>
  <c r="HP32" i="4" s="1"/>
  <c r="HP33" i="4" s="1"/>
  <c r="HP34" i="4" s="1"/>
  <c r="HP35" i="4" s="1"/>
  <c r="HP36" i="4" s="1"/>
  <c r="HP37" i="4" s="1"/>
  <c r="HP38" i="4" s="1"/>
  <c r="HP39" i="4" s="1"/>
  <c r="HP40" i="4" s="1"/>
  <c r="HP41" i="4" s="1"/>
  <c r="HP4" i="4" s="1"/>
  <c r="HQ3" i="4" s="1"/>
  <c r="HQ6" i="4" s="1"/>
  <c r="HQ7" i="4" l="1"/>
  <c r="HQ8" i="4" l="1"/>
  <c r="HQ9" i="4" l="1"/>
  <c r="HQ10" i="4" l="1"/>
  <c r="HQ11" i="4" l="1"/>
  <c r="HQ12" i="4" l="1"/>
  <c r="HQ13" i="4" l="1"/>
  <c r="HQ14" i="4" s="1"/>
  <c r="HQ15" i="4" s="1"/>
  <c r="HQ16" i="4" s="1"/>
  <c r="HQ17" i="4" s="1"/>
  <c r="HQ18" i="4" s="1"/>
  <c r="HQ19" i="4" s="1"/>
  <c r="HQ20" i="4" s="1"/>
  <c r="HQ21" i="4" s="1"/>
  <c r="HQ22" i="4" s="1"/>
  <c r="HQ23" i="4" s="1"/>
  <c r="HQ24" i="4" s="1"/>
  <c r="HQ25" i="4" s="1"/>
  <c r="HQ26" i="4" s="1"/>
  <c r="HQ27" i="4" s="1"/>
  <c r="HQ28" i="4" s="1"/>
  <c r="HQ29" i="4" s="1"/>
  <c r="HQ30" i="4" s="1"/>
  <c r="HQ31" i="4" s="1"/>
  <c r="HQ32" i="4" s="1"/>
  <c r="HQ33" i="4" s="1"/>
  <c r="HQ34" i="4" s="1"/>
  <c r="HQ35" i="4" s="1"/>
  <c r="HQ36" i="4" s="1"/>
  <c r="HQ37" i="4" s="1"/>
  <c r="HQ38" i="4" s="1"/>
  <c r="HQ39" i="4" s="1"/>
  <c r="HQ40" i="4" s="1"/>
  <c r="HQ41" i="4" s="1"/>
  <c r="HQ4" i="4" s="1"/>
  <c r="HR3" i="4" s="1"/>
  <c r="HR6" i="4" s="1"/>
  <c r="HR7" i="4" l="1"/>
  <c r="HR8" i="4" l="1"/>
  <c r="HR9" i="4" l="1"/>
  <c r="HR10" i="4" l="1"/>
  <c r="HR11" i="4" l="1"/>
  <c r="HR12" i="4" s="1"/>
  <c r="HR13" i="4" s="1"/>
  <c r="HR14" i="4" s="1"/>
  <c r="HR15" i="4" s="1"/>
  <c r="HR16" i="4" s="1"/>
  <c r="HR17" i="4" s="1"/>
  <c r="HR18" i="4" s="1"/>
  <c r="HR19" i="4" l="1"/>
  <c r="HR20" i="4" s="1"/>
  <c r="HR21" i="4" s="1"/>
  <c r="HR22" i="4" s="1"/>
  <c r="HR23" i="4" s="1"/>
  <c r="HR24" i="4" s="1"/>
  <c r="HR25" i="4" s="1"/>
  <c r="HR26" i="4" s="1"/>
  <c r="HR27" i="4" s="1"/>
  <c r="HR28" i="4" s="1"/>
  <c r="HR29" i="4" s="1"/>
  <c r="HR30" i="4" s="1"/>
  <c r="HR31" i="4" s="1"/>
  <c r="HR32" i="4" s="1"/>
  <c r="HR33" i="4" s="1"/>
  <c r="HR34" i="4" s="1"/>
  <c r="HR35" i="4" s="1"/>
  <c r="HR36" i="4" s="1"/>
  <c r="HR37" i="4" s="1"/>
  <c r="HR38" i="4" s="1"/>
  <c r="HR39" i="4" s="1"/>
  <c r="HR40" i="4" s="1"/>
  <c r="HR41" i="4" s="1"/>
  <c r="HR4" i="4" s="1"/>
  <c r="HS3" i="4" s="1"/>
  <c r="HS6" i="4" s="1"/>
  <c r="HS7" i="4" l="1"/>
  <c r="HS8" i="4" s="1"/>
  <c r="HS9" i="4" l="1"/>
  <c r="HS10" i="4" s="1"/>
  <c r="HS11" i="4" l="1"/>
  <c r="HS12" i="4" l="1"/>
  <c r="HS13" i="4" s="1"/>
  <c r="HS14" i="4" l="1"/>
  <c r="HS15" i="4" s="1"/>
  <c r="HS16" i="4" s="1"/>
  <c r="HS17" i="4" s="1"/>
  <c r="HS18" i="4" s="1"/>
  <c r="HS19" i="4" s="1"/>
  <c r="HS20" i="4" s="1"/>
  <c r="HS21" i="4" s="1"/>
  <c r="HS22" i="4" s="1"/>
  <c r="HS23" i="4" s="1"/>
  <c r="HS24" i="4" s="1"/>
  <c r="HS25" i="4" s="1"/>
  <c r="HS26" i="4" s="1"/>
  <c r="HS27" i="4" s="1"/>
  <c r="HS28" i="4" s="1"/>
  <c r="HS29" i="4" s="1"/>
  <c r="HS30" i="4" s="1"/>
  <c r="HS31" i="4" s="1"/>
  <c r="HS32" i="4" s="1"/>
  <c r="HS33" i="4" s="1"/>
  <c r="HS34" i="4" s="1"/>
  <c r="HS35" i="4" s="1"/>
  <c r="HS36" i="4" s="1"/>
  <c r="HS37" i="4" s="1"/>
  <c r="HS38" i="4" s="1"/>
  <c r="HS39" i="4" s="1"/>
  <c r="HS40" i="4" s="1"/>
  <c r="HS41" i="4" s="1"/>
  <c r="HS4" i="4" s="1"/>
  <c r="HT3" i="4" s="1"/>
  <c r="HT6" i="4" s="1"/>
  <c r="HT7" i="4" l="1"/>
  <c r="HT8" i="4" l="1"/>
  <c r="HT9" i="4" l="1"/>
  <c r="HT10" i="4" s="1"/>
  <c r="HT11" i="4" l="1"/>
  <c r="HT12" i="4" l="1"/>
  <c r="HT13" i="4" l="1"/>
  <c r="HT14" i="4" s="1"/>
  <c r="HT15" i="4" l="1"/>
  <c r="HT16" i="4" s="1"/>
  <c r="HT17" i="4" s="1"/>
  <c r="HT18" i="4" s="1"/>
  <c r="HT19" i="4" s="1"/>
  <c r="HT20" i="4" s="1"/>
  <c r="HT21" i="4" s="1"/>
  <c r="HT22" i="4" s="1"/>
  <c r="HT23" i="4" s="1"/>
  <c r="HT24" i="4" s="1"/>
  <c r="HT25" i="4" s="1"/>
  <c r="HT26" i="4" s="1"/>
  <c r="HT27" i="4" s="1"/>
  <c r="HT28" i="4" s="1"/>
  <c r="HT29" i="4" s="1"/>
  <c r="HT30" i="4" s="1"/>
  <c r="HT31" i="4" s="1"/>
  <c r="HT32" i="4" s="1"/>
  <c r="HT33" i="4" s="1"/>
  <c r="HT34" i="4" s="1"/>
  <c r="HT35" i="4" s="1"/>
  <c r="HT36" i="4" s="1"/>
  <c r="HT37" i="4" s="1"/>
  <c r="HT38" i="4" s="1"/>
  <c r="HT39" i="4" s="1"/>
  <c r="HT40" i="4" s="1"/>
  <c r="HT41" i="4" s="1"/>
  <c r="HT4" i="4" s="1"/>
  <c r="HU3" i="4" s="1"/>
  <c r="HU6" i="4" s="1"/>
  <c r="HU7" i="4" l="1"/>
  <c r="HU8" i="4" l="1"/>
  <c r="HU9" i="4" l="1"/>
  <c r="HU10" i="4" s="1"/>
  <c r="HU11" i="4" l="1"/>
  <c r="HU12" i="4" l="1"/>
  <c r="HU13" i="4" l="1"/>
  <c r="HU14" i="4" l="1"/>
  <c r="HU15" i="4" s="1"/>
  <c r="HU16" i="4" s="1"/>
  <c r="HU17" i="4" s="1"/>
  <c r="HU18" i="4" s="1"/>
  <c r="HU19" i="4" s="1"/>
  <c r="HU20" i="4" s="1"/>
  <c r="HU21" i="4" s="1"/>
  <c r="HU22" i="4" s="1"/>
  <c r="HU23" i="4" s="1"/>
  <c r="HU24" i="4" s="1"/>
  <c r="HU25" i="4" s="1"/>
  <c r="HU26" i="4" s="1"/>
  <c r="HU27" i="4" s="1"/>
  <c r="HU28" i="4" s="1"/>
  <c r="HU29" i="4" s="1"/>
  <c r="HU30" i="4" s="1"/>
  <c r="HU31" i="4" s="1"/>
  <c r="HU32" i="4" s="1"/>
  <c r="HU33" i="4" s="1"/>
  <c r="HU34" i="4" s="1"/>
  <c r="HU35" i="4" s="1"/>
  <c r="HU36" i="4" s="1"/>
  <c r="HU37" i="4" s="1"/>
  <c r="HU38" i="4" s="1"/>
  <c r="HU39" i="4" s="1"/>
  <c r="HU40" i="4" s="1"/>
  <c r="HU41" i="4" s="1"/>
  <c r="HU4" i="4" s="1"/>
  <c r="HV3" i="4" s="1"/>
  <c r="HV6" i="4" s="1"/>
  <c r="HV7" i="4" l="1"/>
  <c r="HV8" i="4" s="1"/>
  <c r="HV9" i="4" l="1"/>
  <c r="HV10" i="4" l="1"/>
  <c r="HV11" i="4" l="1"/>
  <c r="HV12" i="4" l="1"/>
  <c r="HV13" i="4" l="1"/>
  <c r="HV14" i="4" s="1"/>
  <c r="HV15" i="4" l="1"/>
  <c r="HV16" i="4" l="1"/>
  <c r="HV17" i="4" s="1"/>
  <c r="HV18" i="4" s="1"/>
  <c r="HV19" i="4" s="1"/>
  <c r="HV20" i="4" s="1"/>
  <c r="HV21" i="4" s="1"/>
  <c r="HV22" i="4" s="1"/>
  <c r="HV23" i="4" s="1"/>
  <c r="HV24" i="4" s="1"/>
  <c r="HV25" i="4" s="1"/>
  <c r="HV26" i="4" s="1"/>
  <c r="HV27" i="4" s="1"/>
  <c r="HV28" i="4" s="1"/>
  <c r="HV29" i="4" s="1"/>
  <c r="HV30" i="4" s="1"/>
  <c r="HV31" i="4" s="1"/>
  <c r="HV32" i="4" s="1"/>
  <c r="HV33" i="4" s="1"/>
  <c r="HV34" i="4" s="1"/>
  <c r="HV35" i="4" s="1"/>
  <c r="HV36" i="4" s="1"/>
  <c r="HV37" i="4" s="1"/>
  <c r="HV38" i="4" s="1"/>
  <c r="HV39" i="4" s="1"/>
  <c r="HV40" i="4" s="1"/>
  <c r="HV41" i="4" s="1"/>
  <c r="HV4" i="4" s="1"/>
  <c r="HW3" i="4" s="1"/>
  <c r="HW6" i="4" s="1"/>
  <c r="HW7" i="4" l="1"/>
  <c r="HW8" i="4" l="1"/>
  <c r="HW9" i="4" l="1"/>
  <c r="HW10" i="4" l="1"/>
  <c r="HW11" i="4" l="1"/>
  <c r="HW12" i="4" l="1"/>
  <c r="HW13" i="4" l="1"/>
  <c r="HW14" i="4" s="1"/>
  <c r="HW15" i="4" s="1"/>
  <c r="HW16" i="4" s="1"/>
  <c r="HW17" i="4" s="1"/>
  <c r="HW18" i="4" s="1"/>
  <c r="HW19" i="4" s="1"/>
  <c r="HW20" i="4" s="1"/>
  <c r="HW21" i="4" s="1"/>
  <c r="HW22" i="4" s="1"/>
  <c r="HW23" i="4" s="1"/>
  <c r="HW24" i="4" s="1"/>
  <c r="HW25" i="4" s="1"/>
  <c r="HW26" i="4" s="1"/>
  <c r="HW27" i="4" s="1"/>
  <c r="HW28" i="4" s="1"/>
  <c r="HW29" i="4" s="1"/>
  <c r="HW30" i="4" s="1"/>
  <c r="HW31" i="4" s="1"/>
  <c r="HW32" i="4" s="1"/>
  <c r="HW33" i="4" s="1"/>
  <c r="HW34" i="4" s="1"/>
  <c r="HW35" i="4" s="1"/>
  <c r="HW36" i="4" s="1"/>
  <c r="HW37" i="4" s="1"/>
  <c r="HW38" i="4" s="1"/>
  <c r="HW39" i="4" s="1"/>
  <c r="HW40" i="4" s="1"/>
  <c r="HW41" i="4" s="1"/>
  <c r="HW4" i="4" s="1"/>
  <c r="HX3" i="4" s="1"/>
  <c r="HX6" i="4" s="1"/>
  <c r="HX7" i="4" l="1"/>
  <c r="HX8" i="4" s="1"/>
  <c r="HX9" i="4" l="1"/>
  <c r="HX10" i="4" l="1"/>
  <c r="HX11" i="4" l="1"/>
  <c r="HX12" i="4" l="1"/>
  <c r="HX13" i="4" l="1"/>
  <c r="HX14" i="4" l="1"/>
  <c r="HX15" i="4" s="1"/>
  <c r="HX16" i="4" s="1"/>
  <c r="HX17" i="4" s="1"/>
  <c r="HX18" i="4" s="1"/>
  <c r="HX19" i="4" s="1"/>
  <c r="HX20" i="4" s="1"/>
  <c r="HX21" i="4" s="1"/>
  <c r="HX22" i="4" s="1"/>
  <c r="HX23" i="4" s="1"/>
  <c r="HX24" i="4" s="1"/>
  <c r="HX25" i="4" s="1"/>
  <c r="HX26" i="4" s="1"/>
  <c r="HX27" i="4" s="1"/>
  <c r="HX28" i="4" s="1"/>
  <c r="HX29" i="4" s="1"/>
  <c r="HX30" i="4" s="1"/>
  <c r="HX31" i="4" s="1"/>
  <c r="HX32" i="4" s="1"/>
  <c r="HX33" i="4" s="1"/>
  <c r="HX34" i="4" s="1"/>
  <c r="HX35" i="4" s="1"/>
  <c r="HX36" i="4" s="1"/>
  <c r="HX37" i="4" s="1"/>
  <c r="HX38" i="4" l="1"/>
  <c r="HX39" i="4" s="1"/>
  <c r="HX40" i="4" s="1"/>
  <c r="HX41" i="4" s="1"/>
  <c r="HX4" i="4" s="1"/>
  <c r="HY3" i="4" s="1"/>
  <c r="HY6" i="4" s="1"/>
  <c r="HY7" i="4" l="1"/>
  <c r="HY8" i="4" l="1"/>
  <c r="HY9" i="4" l="1"/>
  <c r="HY10" i="4" l="1"/>
  <c r="HY11" i="4" s="1"/>
  <c r="HY12" i="4" l="1"/>
  <c r="HY13" i="4" s="1"/>
  <c r="HY14" i="4" l="1"/>
  <c r="HY15" i="4" s="1"/>
  <c r="HY16" i="4" s="1"/>
  <c r="HY17" i="4" s="1"/>
  <c r="HY18" i="4" s="1"/>
  <c r="HY19" i="4" s="1"/>
  <c r="HY20" i="4" s="1"/>
  <c r="HY21" i="4" s="1"/>
  <c r="HY22" i="4" s="1"/>
  <c r="HY23" i="4" s="1"/>
  <c r="HY24" i="4" s="1"/>
  <c r="HY25" i="4" s="1"/>
  <c r="HY26" i="4" s="1"/>
  <c r="HY27" i="4" s="1"/>
  <c r="HY28" i="4" s="1"/>
  <c r="HY29" i="4" s="1"/>
  <c r="HY30" i="4" s="1"/>
  <c r="HY31" i="4" s="1"/>
  <c r="HY32" i="4" s="1"/>
  <c r="HY33" i="4" s="1"/>
  <c r="HY34" i="4" s="1"/>
  <c r="HY35" i="4" s="1"/>
  <c r="HY36" i="4" s="1"/>
  <c r="HY37" i="4" s="1"/>
  <c r="HY38" i="4" s="1"/>
  <c r="HY39" i="4" s="1"/>
  <c r="HY40" i="4" s="1"/>
  <c r="HY41" i="4" s="1"/>
  <c r="HY4" i="4" s="1"/>
  <c r="HZ3" i="4" s="1"/>
  <c r="HZ6" i="4" s="1"/>
  <c r="HZ7" i="4" l="1"/>
  <c r="HZ8" i="4" l="1"/>
  <c r="HZ9" i="4" l="1"/>
  <c r="HZ10" i="4" l="1"/>
  <c r="HZ11" i="4" l="1"/>
  <c r="HZ12" i="4" s="1"/>
  <c r="HZ13" i="4" l="1"/>
  <c r="HZ14" i="4" s="1"/>
  <c r="HZ15" i="4" s="1"/>
  <c r="HZ16" i="4" s="1"/>
  <c r="HZ17" i="4" s="1"/>
  <c r="HZ18" i="4" s="1"/>
  <c r="HZ19" i="4" s="1"/>
  <c r="HZ20" i="4" l="1"/>
  <c r="HZ21" i="4" s="1"/>
  <c r="HZ22" i="4" s="1"/>
  <c r="HZ23" i="4" s="1"/>
  <c r="HZ24" i="4" s="1"/>
  <c r="HZ25" i="4" s="1"/>
  <c r="HZ26" i="4" s="1"/>
  <c r="HZ27" i="4" s="1"/>
  <c r="HZ28" i="4" s="1"/>
  <c r="HZ29" i="4" s="1"/>
  <c r="HZ30" i="4" s="1"/>
  <c r="HZ31" i="4" s="1"/>
  <c r="HZ32" i="4" s="1"/>
  <c r="HZ33" i="4" s="1"/>
  <c r="HZ34" i="4" s="1"/>
  <c r="HZ35" i="4" s="1"/>
  <c r="HZ36" i="4" s="1"/>
  <c r="HZ37" i="4" s="1"/>
  <c r="HZ38" i="4" s="1"/>
  <c r="HZ39" i="4" s="1"/>
  <c r="HZ40" i="4" s="1"/>
  <c r="HZ41" i="4" s="1"/>
  <c r="HZ4" i="4" s="1"/>
  <c r="IA3" i="4" s="1"/>
  <c r="IA6" i="4" s="1"/>
  <c r="IA7" i="4" l="1"/>
  <c r="IA8" i="4" s="1"/>
  <c r="IA9" i="4" l="1"/>
  <c r="IA10" i="4" l="1"/>
  <c r="IA11" i="4" l="1"/>
  <c r="IA12" i="4" l="1"/>
  <c r="IA13" i="4" l="1"/>
  <c r="IA14" i="4" s="1"/>
  <c r="IA15" i="4" s="1"/>
  <c r="IA16" i="4" l="1"/>
  <c r="IA17" i="4" s="1"/>
  <c r="IA18" i="4" s="1"/>
  <c r="IA19" i="4" s="1"/>
  <c r="IA20" i="4" s="1"/>
  <c r="IA21" i="4" s="1"/>
  <c r="IA22" i="4" s="1"/>
  <c r="IA23" i="4" s="1"/>
  <c r="IA24" i="4" s="1"/>
  <c r="IA25" i="4" s="1"/>
  <c r="IA26" i="4" s="1"/>
  <c r="IA27" i="4" s="1"/>
  <c r="IA28" i="4" s="1"/>
  <c r="IA29" i="4" s="1"/>
  <c r="IA30" i="4" s="1"/>
  <c r="IA31" i="4" s="1"/>
  <c r="IA32" i="4" s="1"/>
  <c r="IA33" i="4" s="1"/>
  <c r="IA34" i="4" s="1"/>
  <c r="IA35" i="4" s="1"/>
  <c r="IA36" i="4" s="1"/>
  <c r="IA37" i="4" s="1"/>
  <c r="IA38" i="4" s="1"/>
  <c r="IA39" i="4" s="1"/>
  <c r="IA40" i="4" s="1"/>
  <c r="IA41" i="4" s="1"/>
  <c r="IA4" i="4" s="1"/>
  <c r="IB3" i="4" s="1"/>
  <c r="IB6" i="4" s="1"/>
  <c r="IB7" i="4" l="1"/>
  <c r="IB8" i="4" l="1"/>
  <c r="IB9" i="4" l="1"/>
  <c r="IB10" i="4" l="1"/>
  <c r="IB11" i="4" l="1"/>
  <c r="IB12" i="4" l="1"/>
  <c r="IB13" i="4" l="1"/>
  <c r="IB14" i="4" s="1"/>
  <c r="IB15" i="4" s="1"/>
  <c r="IB16" i="4" s="1"/>
  <c r="IB17" i="4" s="1"/>
  <c r="IB18" i="4" s="1"/>
  <c r="IB19" i="4" s="1"/>
  <c r="IB20" i="4" s="1"/>
  <c r="IB21" i="4" s="1"/>
  <c r="IB22" i="4" s="1"/>
  <c r="IB23" i="4" s="1"/>
  <c r="IB24" i="4" s="1"/>
  <c r="IB25" i="4" s="1"/>
  <c r="IB26" i="4" s="1"/>
  <c r="IB27" i="4" s="1"/>
  <c r="IB28" i="4" s="1"/>
  <c r="IB29" i="4" s="1"/>
  <c r="IB30" i="4" s="1"/>
  <c r="IB31" i="4" s="1"/>
  <c r="IB32" i="4" s="1"/>
  <c r="IB33" i="4" s="1"/>
  <c r="IB34" i="4" s="1"/>
  <c r="IB35" i="4" s="1"/>
  <c r="IB36" i="4" s="1"/>
  <c r="IB37" i="4" s="1"/>
  <c r="IB38" i="4" s="1"/>
  <c r="IB39" i="4" s="1"/>
  <c r="IB40" i="4" s="1"/>
  <c r="IB41" i="4" s="1"/>
  <c r="IB4" i="4" s="1"/>
  <c r="IC3" i="4" s="1"/>
  <c r="IC6" i="4" s="1"/>
  <c r="IC7" i="4" l="1"/>
  <c r="IC8" i="4" l="1"/>
  <c r="IC9" i="4" s="1"/>
  <c r="IC10" i="4" l="1"/>
  <c r="IC11" i="4" l="1"/>
  <c r="IC12" i="4" s="1"/>
  <c r="IC13" i="4" l="1"/>
  <c r="IC14" i="4" l="1"/>
  <c r="IC15" i="4" s="1"/>
  <c r="IC16" i="4" s="1"/>
  <c r="IC17" i="4" s="1"/>
  <c r="IC18" i="4" s="1"/>
  <c r="IC19" i="4" s="1"/>
  <c r="IC20" i="4" s="1"/>
  <c r="IC21" i="4" s="1"/>
  <c r="IC22" i="4" s="1"/>
  <c r="IC23" i="4" s="1"/>
  <c r="IC24" i="4" s="1"/>
  <c r="IC25" i="4" s="1"/>
  <c r="IC26" i="4" s="1"/>
  <c r="IC27" i="4" s="1"/>
  <c r="IC28" i="4" s="1"/>
  <c r="IC29" i="4" s="1"/>
  <c r="IC30" i="4" s="1"/>
  <c r="IC31" i="4" s="1"/>
  <c r="IC32" i="4" s="1"/>
  <c r="IC33" i="4" s="1"/>
  <c r="IC34" i="4" s="1"/>
  <c r="IC35" i="4" s="1"/>
  <c r="IC36" i="4" s="1"/>
  <c r="IC37" i="4" s="1"/>
  <c r="IC38" i="4" s="1"/>
  <c r="IC39" i="4" s="1"/>
  <c r="IC40" i="4" s="1"/>
  <c r="IC41" i="4" s="1"/>
  <c r="IC4" i="4" s="1"/>
  <c r="ID3" i="4" s="1"/>
  <c r="ID6" i="4" s="1"/>
  <c r="ID7" i="4" l="1"/>
  <c r="ID8" i="4" l="1"/>
  <c r="ID9" i="4" l="1"/>
  <c r="ID10" i="4" l="1"/>
  <c r="ID11" i="4" l="1"/>
  <c r="ID12" i="4" l="1"/>
  <c r="ID13" i="4" s="1"/>
  <c r="ID14" i="4" l="1"/>
  <c r="ID15" i="4" s="1"/>
  <c r="ID16" i="4" s="1"/>
  <c r="ID17" i="4" l="1"/>
  <c r="ID18" i="4" s="1"/>
  <c r="ID19" i="4" s="1"/>
  <c r="ID20" i="4" s="1"/>
  <c r="ID21" i="4" s="1"/>
  <c r="ID22" i="4" s="1"/>
  <c r="ID23" i="4" s="1"/>
  <c r="ID24" i="4" s="1"/>
  <c r="ID25" i="4" s="1"/>
  <c r="ID26" i="4" s="1"/>
  <c r="ID27" i="4" s="1"/>
  <c r="ID28" i="4" s="1"/>
  <c r="ID29" i="4" s="1"/>
  <c r="ID30" i="4" s="1"/>
  <c r="ID31" i="4" s="1"/>
  <c r="ID32" i="4" s="1"/>
  <c r="ID33" i="4" s="1"/>
  <c r="ID34" i="4" s="1"/>
  <c r="ID35" i="4" s="1"/>
  <c r="ID36" i="4" s="1"/>
  <c r="ID37" i="4" s="1"/>
  <c r="ID38" i="4" s="1"/>
  <c r="ID39" i="4" s="1"/>
  <c r="ID40" i="4" s="1"/>
  <c r="ID41" i="4" s="1"/>
  <c r="ID4" i="4" s="1"/>
  <c r="IE3" i="4" s="1"/>
  <c r="IE6" i="4" s="1"/>
  <c r="IE7" i="4" l="1"/>
  <c r="IE8" i="4" s="1"/>
  <c r="IE9" i="4" l="1"/>
  <c r="IE10" i="4" s="1"/>
  <c r="IE11" i="4" l="1"/>
  <c r="IE12" i="4" s="1"/>
  <c r="IE13" i="4" l="1"/>
  <c r="IE14" i="4" s="1"/>
  <c r="IE15" i="4" l="1"/>
  <c r="IE16" i="4" s="1"/>
  <c r="IE17" i="4" s="1"/>
  <c r="IE18" i="4" s="1"/>
  <c r="IE19" i="4" s="1"/>
  <c r="IE20" i="4" s="1"/>
  <c r="IE21" i="4" s="1"/>
  <c r="IE22" i="4" s="1"/>
  <c r="IE23" i="4" s="1"/>
  <c r="IE24" i="4" s="1"/>
  <c r="IE25" i="4" s="1"/>
  <c r="IE26" i="4" s="1"/>
  <c r="IE27" i="4" s="1"/>
  <c r="IE28" i="4" s="1"/>
  <c r="IE29" i="4" s="1"/>
  <c r="IE30" i="4" s="1"/>
  <c r="IE31" i="4" s="1"/>
  <c r="IE32" i="4" s="1"/>
  <c r="IE33" i="4" s="1"/>
  <c r="IE34" i="4" s="1"/>
  <c r="IE35" i="4" s="1"/>
  <c r="IE36" i="4" s="1"/>
  <c r="IE37" i="4" s="1"/>
  <c r="IE38" i="4" s="1"/>
  <c r="IE39" i="4" s="1"/>
  <c r="IE40" i="4" s="1"/>
  <c r="IE41" i="4" s="1"/>
  <c r="IE4" i="4" s="1"/>
  <c r="IF3" i="4" s="1"/>
  <c r="IF6" i="4" s="1"/>
  <c r="IF7" i="4" l="1"/>
  <c r="IF8" i="4" s="1"/>
  <c r="IF9" i="4" l="1"/>
  <c r="IF10" i="4" s="1"/>
  <c r="IF11" i="4" l="1"/>
  <c r="IF12" i="4" l="1"/>
  <c r="IF13" i="4" l="1"/>
  <c r="IF14" i="4" s="1"/>
  <c r="IF15" i="4" l="1"/>
  <c r="IF16" i="4" s="1"/>
  <c r="IF17" i="4" s="1"/>
  <c r="IF18" i="4" s="1"/>
  <c r="IF19" i="4" s="1"/>
  <c r="IF20" i="4" s="1"/>
  <c r="IF21" i="4" s="1"/>
  <c r="IF22" i="4" s="1"/>
  <c r="IF23" i="4" s="1"/>
  <c r="IF24" i="4" s="1"/>
  <c r="IF25" i="4" s="1"/>
  <c r="IF26" i="4" s="1"/>
  <c r="IF27" i="4" s="1"/>
  <c r="IF28" i="4" s="1"/>
  <c r="IF29" i="4" s="1"/>
  <c r="IF30" i="4" s="1"/>
  <c r="IF31" i="4" s="1"/>
  <c r="IF32" i="4" s="1"/>
  <c r="IF33" i="4" s="1"/>
  <c r="IF34" i="4" s="1"/>
  <c r="IF35" i="4" s="1"/>
  <c r="IF36" i="4" s="1"/>
  <c r="IF37" i="4" s="1"/>
  <c r="IF38" i="4" s="1"/>
  <c r="IF39" i="4" s="1"/>
  <c r="IF40" i="4" s="1"/>
  <c r="IF41" i="4" s="1"/>
  <c r="IF4" i="4" s="1"/>
  <c r="IG3" i="4" s="1"/>
  <c r="IG6" i="4" s="1"/>
  <c r="IG7" i="4" l="1"/>
  <c r="IG8" i="4" l="1"/>
  <c r="IG9" i="4" l="1"/>
  <c r="IG10" i="4" l="1"/>
  <c r="IG11" i="4" l="1"/>
  <c r="IG12" i="4" s="1"/>
  <c r="IG13" i="4" l="1"/>
  <c r="IG14" i="4" l="1"/>
  <c r="IG15" i="4" s="1"/>
  <c r="IG16" i="4" s="1"/>
  <c r="IG17" i="4" s="1"/>
  <c r="IG18" i="4" s="1"/>
  <c r="IG19" i="4" s="1"/>
  <c r="IG20" i="4" s="1"/>
  <c r="IG21" i="4" s="1"/>
  <c r="IG22" i="4" s="1"/>
  <c r="IG23" i="4" s="1"/>
  <c r="IG24" i="4" s="1"/>
  <c r="IG25" i="4" s="1"/>
  <c r="IG26" i="4" s="1"/>
  <c r="IG27" i="4" s="1"/>
  <c r="IG28" i="4" s="1"/>
  <c r="IG29" i="4" s="1"/>
  <c r="IG30" i="4" s="1"/>
  <c r="IG31" i="4" s="1"/>
  <c r="IG32" i="4" s="1"/>
  <c r="IG33" i="4" s="1"/>
  <c r="IG34" i="4" s="1"/>
  <c r="IG35" i="4" s="1"/>
  <c r="IG36" i="4" s="1"/>
  <c r="IG37" i="4" s="1"/>
  <c r="IG38" i="4" s="1"/>
  <c r="IG39" i="4" s="1"/>
  <c r="IG40" i="4" s="1"/>
  <c r="IG41" i="4" s="1"/>
  <c r="IG4" i="4" s="1"/>
  <c r="IH3" i="4" s="1"/>
  <c r="IH6" i="4" s="1"/>
  <c r="IH7" i="4" l="1"/>
  <c r="IH8" i="4" l="1"/>
  <c r="IH9" i="4" l="1"/>
  <c r="IH10" i="4" l="1"/>
  <c r="IH11" i="4" l="1"/>
  <c r="IH12" i="4" s="1"/>
  <c r="IH13" i="4" l="1"/>
  <c r="IH14" i="4" s="1"/>
  <c r="IH15" i="4" s="1"/>
  <c r="IH16" i="4" s="1"/>
  <c r="IH17" i="4" s="1"/>
  <c r="IH18" i="4" s="1"/>
  <c r="IH19" i="4" s="1"/>
  <c r="IH20" i="4" s="1"/>
  <c r="IH21" i="4" s="1"/>
  <c r="IH22" i="4" s="1"/>
  <c r="IH23" i="4" s="1"/>
  <c r="IH24" i="4" s="1"/>
  <c r="IH25" i="4" s="1"/>
  <c r="IH26" i="4" s="1"/>
  <c r="IH27" i="4" s="1"/>
  <c r="IH28" i="4" s="1"/>
  <c r="IH29" i="4" s="1"/>
  <c r="IH30" i="4" s="1"/>
  <c r="IH31" i="4" s="1"/>
  <c r="IH32" i="4" s="1"/>
  <c r="IH33" i="4" l="1"/>
  <c r="IH34" i="4" s="1"/>
  <c r="IH35" i="4" s="1"/>
  <c r="IH36" i="4" s="1"/>
  <c r="IH37" i="4" s="1"/>
  <c r="IH38" i="4" s="1"/>
  <c r="IH39" i="4" s="1"/>
  <c r="IH40" i="4" s="1"/>
  <c r="IH41" i="4" s="1"/>
  <c r="IH4" i="4" s="1"/>
  <c r="II3" i="4" s="1"/>
  <c r="II6" i="4" s="1"/>
  <c r="II7" i="4" l="1"/>
  <c r="II8" i="4" l="1"/>
  <c r="II9" i="4" l="1"/>
  <c r="II10" i="4" s="1"/>
  <c r="II11" i="4" l="1"/>
  <c r="II12" i="4" l="1"/>
  <c r="II13" i="4" l="1"/>
  <c r="II14" i="4" l="1"/>
  <c r="II15" i="4" s="1"/>
  <c r="II16" i="4" s="1"/>
  <c r="II17" i="4" s="1"/>
  <c r="II18" i="4" s="1"/>
  <c r="II19" i="4" s="1"/>
  <c r="II20" i="4" s="1"/>
  <c r="II21" i="4" s="1"/>
  <c r="II22" i="4" s="1"/>
  <c r="II23" i="4" s="1"/>
  <c r="II24" i="4" s="1"/>
  <c r="II25" i="4" s="1"/>
  <c r="II26" i="4" s="1"/>
  <c r="II27" i="4" s="1"/>
  <c r="II28" i="4" s="1"/>
  <c r="II29" i="4" s="1"/>
  <c r="II30" i="4" s="1"/>
  <c r="II31" i="4" s="1"/>
  <c r="II32" i="4" s="1"/>
  <c r="II33" i="4" s="1"/>
  <c r="II34" i="4" s="1"/>
  <c r="II35" i="4" s="1"/>
  <c r="II36" i="4" s="1"/>
  <c r="II37" i="4" s="1"/>
  <c r="II38" i="4" s="1"/>
  <c r="II39" i="4" s="1"/>
  <c r="II40" i="4" s="1"/>
  <c r="II41" i="4" s="1"/>
  <c r="II4" i="4" s="1"/>
  <c r="IJ3" i="4" s="1"/>
  <c r="IJ6" i="4" s="1"/>
  <c r="IJ7" i="4" l="1"/>
  <c r="IJ8" i="4" s="1"/>
  <c r="IJ9" i="4" l="1"/>
  <c r="IJ10" i="4" l="1"/>
  <c r="IJ11" i="4" l="1"/>
  <c r="IJ12" i="4" s="1"/>
  <c r="IJ13" i="4" l="1"/>
  <c r="IJ14" i="4" s="1"/>
  <c r="IJ15" i="4" s="1"/>
  <c r="IJ16" i="4" s="1"/>
  <c r="IJ17" i="4" s="1"/>
  <c r="IJ18" i="4" l="1"/>
  <c r="IJ19" i="4" s="1"/>
  <c r="IJ20" i="4" s="1"/>
  <c r="IJ21" i="4" s="1"/>
  <c r="IJ22" i="4" s="1"/>
  <c r="IJ23" i="4" s="1"/>
  <c r="IJ24" i="4" s="1"/>
  <c r="IJ25" i="4" s="1"/>
  <c r="IJ26" i="4" s="1"/>
  <c r="IJ27" i="4" s="1"/>
  <c r="IJ28" i="4" s="1"/>
  <c r="IJ29" i="4" s="1"/>
  <c r="IJ30" i="4" s="1"/>
  <c r="IJ31" i="4" s="1"/>
  <c r="IJ32" i="4" s="1"/>
  <c r="IJ33" i="4" s="1"/>
  <c r="IJ34" i="4" s="1"/>
  <c r="IJ35" i="4" s="1"/>
  <c r="IJ36" i="4" s="1"/>
  <c r="IJ37" i="4" s="1"/>
  <c r="IJ38" i="4" s="1"/>
  <c r="IJ39" i="4" s="1"/>
  <c r="IJ40" i="4" s="1"/>
  <c r="IJ41" i="4" s="1"/>
  <c r="IJ4" i="4" s="1"/>
  <c r="IK3" i="4" s="1"/>
  <c r="IK6" i="4" s="1"/>
  <c r="IK7" i="4" l="1"/>
  <c r="IK8" i="4" l="1"/>
  <c r="IK9" i="4" l="1"/>
  <c r="IK10" i="4" l="1"/>
  <c r="IK11" i="4" l="1"/>
  <c r="IK12" i="4" s="1"/>
  <c r="IK13" i="4" l="1"/>
  <c r="IK14" i="4" l="1"/>
  <c r="IK15" i="4" s="1"/>
  <c r="IK16" i="4" s="1"/>
  <c r="IK17" i="4" s="1"/>
  <c r="IK18" i="4" s="1"/>
  <c r="IK19" i="4" s="1"/>
  <c r="IK20" i="4" s="1"/>
  <c r="IK21" i="4" s="1"/>
  <c r="IK22" i="4" s="1"/>
  <c r="IK23" i="4" s="1"/>
  <c r="IK24" i="4" s="1"/>
  <c r="IK25" i="4" s="1"/>
  <c r="IK26" i="4" s="1"/>
  <c r="IK27" i="4" s="1"/>
  <c r="IK28" i="4" s="1"/>
  <c r="IK29" i="4" s="1"/>
  <c r="IK30" i="4" s="1"/>
  <c r="IK31" i="4" s="1"/>
  <c r="IK32" i="4" s="1"/>
  <c r="IK33" i="4" s="1"/>
  <c r="IK34" i="4" s="1"/>
  <c r="IK35" i="4" s="1"/>
  <c r="IK36" i="4" s="1"/>
  <c r="IK37" i="4" s="1"/>
  <c r="IK38" i="4" s="1"/>
  <c r="IK39" i="4" s="1"/>
  <c r="IK40" i="4" s="1"/>
  <c r="IK41" i="4" s="1"/>
  <c r="IK4" i="4" s="1"/>
  <c r="IL3" i="4" s="1"/>
  <c r="IL6" i="4" s="1"/>
  <c r="IL7" i="4" l="1"/>
  <c r="IL8" i="4" l="1"/>
  <c r="IL9" i="4" l="1"/>
  <c r="IL10" i="4" s="1"/>
  <c r="IL11" i="4" l="1"/>
  <c r="IL12" i="4" l="1"/>
  <c r="IL13" i="4" s="1"/>
  <c r="IL14" i="4" s="1"/>
  <c r="IL15" i="4" s="1"/>
  <c r="IL16" i="4" s="1"/>
  <c r="IL17" i="4" s="1"/>
  <c r="IL18" i="4" s="1"/>
  <c r="IL19" i="4" s="1"/>
  <c r="IL20" i="4" s="1"/>
  <c r="IL21" i="4" s="1"/>
  <c r="IL22" i="4" s="1"/>
  <c r="IL23" i="4" s="1"/>
  <c r="IL24" i="4" s="1"/>
  <c r="IL25" i="4" s="1"/>
  <c r="IL26" i="4" s="1"/>
  <c r="IL27" i="4" s="1"/>
  <c r="IL28" i="4" s="1"/>
  <c r="IL29" i="4" s="1"/>
  <c r="IL30" i="4" s="1"/>
  <c r="IL31" i="4" s="1"/>
  <c r="IL32" i="4" s="1"/>
  <c r="IL33" i="4" s="1"/>
  <c r="IL34" i="4" s="1"/>
  <c r="IL35" i="4" s="1"/>
  <c r="IL36" i="4" s="1"/>
  <c r="IL37" i="4" s="1"/>
  <c r="IL38" i="4" s="1"/>
  <c r="IL39" i="4" s="1"/>
  <c r="IL40" i="4" s="1"/>
  <c r="IL41" i="4" s="1"/>
  <c r="IL4" i="4" s="1"/>
  <c r="IM3" i="4" s="1"/>
  <c r="IM6" i="4" s="1"/>
  <c r="IM7" i="4" l="1"/>
  <c r="IM8" i="4" l="1"/>
  <c r="IM9" i="4" s="1"/>
  <c r="IM10" i="4" l="1"/>
  <c r="IM11" i="4" l="1"/>
  <c r="IM12" i="4" s="1"/>
  <c r="IM13" i="4" l="1"/>
  <c r="IM14" i="4" s="1"/>
  <c r="IM15" i="4" s="1"/>
  <c r="IM16" i="4" s="1"/>
  <c r="IM17" i="4" s="1"/>
  <c r="IM18" i="4" s="1"/>
  <c r="IM19" i="4" s="1"/>
  <c r="IM20" i="4" s="1"/>
  <c r="IM21" i="4" s="1"/>
  <c r="IM22" i="4" s="1"/>
  <c r="IM23" i="4" s="1"/>
  <c r="IM24" i="4" s="1"/>
  <c r="IM25" i="4" s="1"/>
  <c r="IM26" i="4" s="1"/>
  <c r="IM27" i="4" s="1"/>
  <c r="IM28" i="4" s="1"/>
  <c r="IM29" i="4" s="1"/>
  <c r="IM30" i="4" s="1"/>
  <c r="IM31" i="4" s="1"/>
  <c r="IM32" i="4" s="1"/>
  <c r="IM33" i="4" s="1"/>
  <c r="IM34" i="4" s="1"/>
  <c r="IM35" i="4" s="1"/>
  <c r="IM36" i="4" s="1"/>
  <c r="IM37" i="4" s="1"/>
  <c r="IM38" i="4" s="1"/>
  <c r="IM39" i="4" s="1"/>
  <c r="IM40" i="4" s="1"/>
  <c r="IM41" i="4" s="1"/>
  <c r="IM4" i="4" s="1"/>
  <c r="IN3" i="4" s="1"/>
  <c r="IN6" i="4" s="1"/>
  <c r="IN7" i="4" l="1"/>
  <c r="IN8" i="4" s="1"/>
  <c r="IN9" i="4" l="1"/>
  <c r="IN10" i="4" l="1"/>
  <c r="IN11" i="4" s="1"/>
  <c r="IN12" i="4" l="1"/>
  <c r="IN13" i="4" l="1"/>
  <c r="IN14" i="4" l="1"/>
  <c r="IN15" i="4" s="1"/>
  <c r="IN16" i="4" s="1"/>
  <c r="IN17" i="4" s="1"/>
  <c r="IN18" i="4" s="1"/>
  <c r="IN19" i="4" l="1"/>
  <c r="IN20" i="4" s="1"/>
  <c r="IN21" i="4" s="1"/>
  <c r="IN22" i="4" s="1"/>
  <c r="IN23" i="4" s="1"/>
  <c r="IN24" i="4" s="1"/>
  <c r="IN25" i="4" s="1"/>
  <c r="IN26" i="4" s="1"/>
  <c r="IN27" i="4" s="1"/>
  <c r="IN28" i="4" s="1"/>
  <c r="IN29" i="4" s="1"/>
  <c r="IN30" i="4" s="1"/>
  <c r="IN31" i="4" s="1"/>
  <c r="IN32" i="4" s="1"/>
  <c r="IN33" i="4" s="1"/>
  <c r="IN34" i="4" s="1"/>
  <c r="IN35" i="4" s="1"/>
  <c r="IN36" i="4" s="1"/>
  <c r="IN37" i="4" s="1"/>
  <c r="IN38" i="4" s="1"/>
  <c r="IN39" i="4" s="1"/>
  <c r="IN40" i="4" s="1"/>
  <c r="IN41" i="4" s="1"/>
  <c r="IN4" i="4" s="1"/>
  <c r="IO3" i="4" s="1"/>
  <c r="IO6" i="4" s="1"/>
  <c r="IO7" i="4" l="1"/>
  <c r="IO8" i="4" s="1"/>
  <c r="IO9" i="4" l="1"/>
  <c r="IO10" i="4" l="1"/>
  <c r="IO11" i="4" l="1"/>
  <c r="IO12" i="4" s="1"/>
  <c r="IO13" i="4" l="1"/>
  <c r="IO14" i="4" s="1"/>
  <c r="IO15" i="4" l="1"/>
  <c r="IO16" i="4" l="1"/>
  <c r="IO17" i="4" s="1"/>
  <c r="IO18" i="4" s="1"/>
  <c r="IO19" i="4" s="1"/>
  <c r="IO20" i="4" s="1"/>
  <c r="IO21" i="4" s="1"/>
  <c r="IO22" i="4" s="1"/>
  <c r="IO23" i="4" s="1"/>
  <c r="IO24" i="4" s="1"/>
  <c r="IO25" i="4" s="1"/>
  <c r="IO26" i="4" s="1"/>
  <c r="IO27" i="4" s="1"/>
  <c r="IO28" i="4" s="1"/>
  <c r="IO29" i="4" s="1"/>
  <c r="IO30" i="4" s="1"/>
  <c r="IO31" i="4" s="1"/>
  <c r="IO32" i="4" s="1"/>
  <c r="IO33" i="4" s="1"/>
  <c r="IO34" i="4" s="1"/>
  <c r="IO35" i="4" s="1"/>
  <c r="IO36" i="4" s="1"/>
  <c r="IO37" i="4" s="1"/>
  <c r="IO38" i="4" s="1"/>
  <c r="IO39" i="4" s="1"/>
  <c r="IO40" i="4" s="1"/>
  <c r="IO41" i="4" s="1"/>
  <c r="IO4" i="4" s="1"/>
  <c r="IP3" i="4" s="1"/>
  <c r="IP6" i="4" s="1"/>
  <c r="IP7" i="4" l="1"/>
  <c r="IP8" i="4" l="1"/>
  <c r="IP9" i="4" s="1"/>
  <c r="IP10" i="4" l="1"/>
  <c r="IP11" i="4" l="1"/>
  <c r="IP12" i="4" s="1"/>
  <c r="IP13" i="4" l="1"/>
  <c r="IP14" i="4" l="1"/>
  <c r="IP15" i="4" l="1"/>
  <c r="IP16" i="4" s="1"/>
  <c r="IP17" i="4" s="1"/>
  <c r="IP18" i="4" s="1"/>
  <c r="IP19" i="4" s="1"/>
  <c r="IP20" i="4" s="1"/>
  <c r="IP21" i="4" s="1"/>
  <c r="IP22" i="4" s="1"/>
  <c r="IP23" i="4" s="1"/>
  <c r="IP24" i="4" s="1"/>
  <c r="IP25" i="4" s="1"/>
  <c r="IP26" i="4" s="1"/>
  <c r="IP27" i="4" s="1"/>
  <c r="IP28" i="4" s="1"/>
  <c r="IP29" i="4" s="1"/>
  <c r="IP30" i="4" s="1"/>
  <c r="IP31" i="4" s="1"/>
  <c r="IP32" i="4" s="1"/>
  <c r="IP33" i="4" s="1"/>
  <c r="IP34" i="4" s="1"/>
  <c r="IP35" i="4" s="1"/>
  <c r="IP36" i="4" s="1"/>
  <c r="IP37" i="4" s="1"/>
  <c r="IP38" i="4" s="1"/>
  <c r="IP39" i="4" s="1"/>
  <c r="IP40" i="4" s="1"/>
  <c r="IP41" i="4" s="1"/>
  <c r="IP4" i="4" s="1"/>
  <c r="IQ3" i="4" s="1"/>
  <c r="IQ6" i="4" s="1"/>
  <c r="IQ7" i="4" l="1"/>
  <c r="IQ8" i="4" l="1"/>
  <c r="IQ9" i="4" l="1"/>
  <c r="IQ10" i="4" l="1"/>
  <c r="IQ11" i="4" l="1"/>
  <c r="IQ12" i="4" l="1"/>
  <c r="IQ13" i="4" s="1"/>
  <c r="IQ14" i="4" s="1"/>
  <c r="IQ15" i="4" s="1"/>
  <c r="IQ16" i="4" s="1"/>
  <c r="IQ17" i="4" s="1"/>
  <c r="IQ18" i="4" s="1"/>
  <c r="IQ19" i="4" s="1"/>
  <c r="IQ20" i="4" s="1"/>
  <c r="IQ21" i="4" s="1"/>
  <c r="IQ22" i="4" s="1"/>
  <c r="IQ23" i="4" s="1"/>
  <c r="IQ24" i="4" s="1"/>
  <c r="IQ25" i="4" s="1"/>
  <c r="IQ26" i="4" s="1"/>
  <c r="IQ27" i="4" s="1"/>
  <c r="IQ28" i="4" l="1"/>
  <c r="IQ29" i="4" s="1"/>
  <c r="IQ30" i="4" s="1"/>
  <c r="IQ31" i="4" s="1"/>
  <c r="IQ32" i="4" s="1"/>
  <c r="IQ33" i="4" s="1"/>
  <c r="IQ34" i="4" s="1"/>
  <c r="IQ35" i="4" s="1"/>
  <c r="IQ36" i="4" s="1"/>
  <c r="IQ37" i="4" s="1"/>
  <c r="IQ38" i="4" s="1"/>
  <c r="IQ39" i="4" s="1"/>
  <c r="IQ40" i="4" s="1"/>
  <c r="IQ41" i="4" s="1"/>
  <c r="IQ4" i="4" s="1"/>
  <c r="IR3" i="4" s="1"/>
  <c r="IR6" i="4" s="1"/>
  <c r="IR7" i="4" l="1"/>
  <c r="IR8" i="4" l="1"/>
  <c r="IR9" i="4" l="1"/>
  <c r="IR10" i="4" l="1"/>
  <c r="IR11" i="4" l="1"/>
  <c r="IR12" i="4" l="1"/>
  <c r="IR13" i="4" s="1"/>
  <c r="IR14" i="4" s="1"/>
  <c r="IR15" i="4" s="1"/>
  <c r="IR16" i="4" s="1"/>
  <c r="IR17" i="4" s="1"/>
  <c r="IR18" i="4" l="1"/>
  <c r="IR19" i="4" s="1"/>
  <c r="IR20" i="4" s="1"/>
  <c r="IR21" i="4" s="1"/>
  <c r="IR22" i="4" s="1"/>
  <c r="IR23" i="4" s="1"/>
  <c r="IR24" i="4" s="1"/>
  <c r="IR25" i="4" s="1"/>
  <c r="IR26" i="4" s="1"/>
  <c r="IR27" i="4" s="1"/>
  <c r="IR28" i="4" s="1"/>
  <c r="IR29" i="4" s="1"/>
  <c r="IR30" i="4" s="1"/>
  <c r="IR31" i="4" s="1"/>
  <c r="IR32" i="4" s="1"/>
  <c r="IR33" i="4" s="1"/>
  <c r="IR34" i="4" s="1"/>
  <c r="IR35" i="4" s="1"/>
  <c r="IR36" i="4" s="1"/>
  <c r="IR37" i="4" s="1"/>
  <c r="IR38" i="4" s="1"/>
  <c r="IR39" i="4" s="1"/>
  <c r="IR40" i="4" s="1"/>
  <c r="IR41" i="4" s="1"/>
  <c r="IR4" i="4" s="1"/>
  <c r="IS3" i="4" s="1"/>
  <c r="IS6" i="4" s="1"/>
  <c r="IS7" i="4" l="1"/>
  <c r="IS8" i="4" l="1"/>
  <c r="IS9" i="4" s="1"/>
  <c r="IS10" i="4" l="1"/>
  <c r="IS11" i="4" l="1"/>
  <c r="IS12" i="4" s="1"/>
  <c r="IS13" i="4" l="1"/>
  <c r="IS14" i="4" s="1"/>
  <c r="IS15" i="4" s="1"/>
  <c r="IS16" i="4" s="1"/>
  <c r="IS17" i="4" s="1"/>
  <c r="IS18" i="4" s="1"/>
  <c r="IS19" i="4" l="1"/>
  <c r="IS20" i="4" s="1"/>
  <c r="IS21" i="4" s="1"/>
  <c r="IS22" i="4" s="1"/>
  <c r="IS23" i="4" s="1"/>
  <c r="IS24" i="4" s="1"/>
  <c r="IS25" i="4" s="1"/>
  <c r="IS26" i="4" s="1"/>
  <c r="IS27" i="4" s="1"/>
  <c r="IS28" i="4" s="1"/>
  <c r="IS29" i="4" s="1"/>
  <c r="IS30" i="4" s="1"/>
  <c r="IS31" i="4" s="1"/>
  <c r="IS32" i="4" s="1"/>
  <c r="IS33" i="4" s="1"/>
  <c r="IS34" i="4" s="1"/>
  <c r="IS35" i="4" s="1"/>
  <c r="IS36" i="4" s="1"/>
  <c r="IS37" i="4" s="1"/>
  <c r="IS38" i="4" s="1"/>
  <c r="IS39" i="4" s="1"/>
  <c r="IS40" i="4" s="1"/>
  <c r="IS41" i="4" s="1"/>
  <c r="IS4" i="4" s="1"/>
  <c r="IT3" i="4" s="1"/>
  <c r="IT6" i="4" s="1"/>
  <c r="IT7" i="4" l="1"/>
  <c r="IT8" i="4" l="1"/>
  <c r="IT9" i="4" l="1"/>
  <c r="IT10" i="4" s="1"/>
  <c r="IT11" i="4" l="1"/>
  <c r="IT12" i="4" l="1"/>
  <c r="IT13" i="4" l="1"/>
  <c r="IT14" i="4" s="1"/>
  <c r="IT15" i="4" s="1"/>
  <c r="IT16" i="4" s="1"/>
  <c r="IT17" i="4" s="1"/>
  <c r="IT18" i="4" s="1"/>
  <c r="IT19" i="4" s="1"/>
  <c r="IT20" i="4" s="1"/>
  <c r="IT21" i="4" s="1"/>
  <c r="IT22" i="4" s="1"/>
  <c r="IT23" i="4" s="1"/>
  <c r="IT24" i="4" l="1"/>
  <c r="IT25" i="4" s="1"/>
  <c r="IT26" i="4" s="1"/>
  <c r="IT27" i="4" s="1"/>
  <c r="IT28" i="4" s="1"/>
  <c r="IT29" i="4" s="1"/>
  <c r="IT30" i="4" s="1"/>
  <c r="IT31" i="4" s="1"/>
  <c r="IT32" i="4" s="1"/>
  <c r="IT33" i="4" s="1"/>
  <c r="IT34" i="4" s="1"/>
  <c r="IT35" i="4" s="1"/>
  <c r="IT36" i="4" s="1"/>
  <c r="IT37" i="4" s="1"/>
  <c r="IT38" i="4" s="1"/>
  <c r="IT39" i="4" s="1"/>
  <c r="IT40" i="4" s="1"/>
  <c r="IT41" i="4" s="1"/>
  <c r="IT4" i="4" s="1"/>
  <c r="IU3" i="4" s="1"/>
  <c r="IU6" i="4" s="1"/>
  <c r="IU7" i="4" l="1"/>
  <c r="IU8" i="4" l="1"/>
  <c r="IU9" i="4" l="1"/>
  <c r="IU10" i="4" l="1"/>
  <c r="IU11" i="4" l="1"/>
  <c r="IU12" i="4" l="1"/>
  <c r="IU13" i="4" l="1"/>
  <c r="IU14" i="4" s="1"/>
  <c r="IU15" i="4" s="1"/>
  <c r="IU16" i="4" s="1"/>
  <c r="IU17" i="4" s="1"/>
  <c r="IU18" i="4" s="1"/>
  <c r="IU19" i="4" s="1"/>
  <c r="IU20" i="4" s="1"/>
  <c r="IU21" i="4" s="1"/>
  <c r="IU22" i="4" s="1"/>
  <c r="IU23" i="4" s="1"/>
  <c r="IU24" i="4" s="1"/>
  <c r="IU25" i="4" s="1"/>
  <c r="IU26" i="4" s="1"/>
  <c r="IU27" i="4" s="1"/>
  <c r="IU28" i="4" s="1"/>
  <c r="IU29" i="4" s="1"/>
  <c r="IU30" i="4" s="1"/>
  <c r="IU31" i="4" s="1"/>
  <c r="IU32" i="4" s="1"/>
  <c r="IU33" i="4" s="1"/>
  <c r="IU34" i="4" s="1"/>
  <c r="IU35" i="4" s="1"/>
  <c r="IU36" i="4" s="1"/>
  <c r="IU37" i="4" s="1"/>
  <c r="IU38" i="4" s="1"/>
  <c r="IU39" i="4" s="1"/>
  <c r="IU40" i="4" s="1"/>
  <c r="IU41" i="4" s="1"/>
  <c r="IU4" i="4" s="1"/>
  <c r="IV3" i="4" s="1"/>
  <c r="IV6" i="4" s="1"/>
  <c r="IV7" i="4" l="1"/>
  <c r="IV8" i="4" l="1"/>
  <c r="IV9" i="4" l="1"/>
  <c r="IV10" i="4" l="1"/>
  <c r="IV11" i="4" s="1"/>
  <c r="IV12" i="4" l="1"/>
  <c r="IV13" i="4" l="1"/>
  <c r="IV14" i="4" s="1"/>
  <c r="IV15" i="4" s="1"/>
  <c r="IV16" i="4" s="1"/>
  <c r="IV17" i="4" s="1"/>
  <c r="IV18" i="4" s="1"/>
  <c r="IV19" i="4" s="1"/>
  <c r="IV20" i="4" s="1"/>
  <c r="IV21" i="4" s="1"/>
  <c r="IV22" i="4" l="1"/>
  <c r="IV23" i="4" s="1"/>
  <c r="IV24" i="4" s="1"/>
  <c r="IV25" i="4" s="1"/>
  <c r="IV26" i="4" s="1"/>
  <c r="IV27" i="4" s="1"/>
  <c r="IV28" i="4" s="1"/>
  <c r="IV29" i="4" s="1"/>
  <c r="IV30" i="4" s="1"/>
  <c r="IV31" i="4" s="1"/>
  <c r="IV32" i="4" s="1"/>
  <c r="IV33" i="4" s="1"/>
  <c r="IV34" i="4" s="1"/>
  <c r="IV35" i="4" s="1"/>
  <c r="IV36" i="4" s="1"/>
  <c r="IV37" i="4" s="1"/>
  <c r="IV38" i="4" s="1"/>
  <c r="IV39" i="4" s="1"/>
  <c r="IV40" i="4" s="1"/>
  <c r="IV41" i="4" s="1"/>
  <c r="IV4" i="4" s="1"/>
  <c r="IW3" i="4" s="1"/>
  <c r="IW6" i="4" s="1"/>
  <c r="IW7" i="4" l="1"/>
  <c r="IW8" i="4" l="1"/>
  <c r="IW9" i="4" l="1"/>
  <c r="IW10" i="4" s="1"/>
  <c r="IW11" i="4" l="1"/>
  <c r="IW12" i="4" l="1"/>
  <c r="IW13" i="4" l="1"/>
  <c r="IW14" i="4" s="1"/>
  <c r="IW15" i="4" s="1"/>
  <c r="IW16" i="4" s="1"/>
  <c r="IW17" i="4" s="1"/>
  <c r="IW18" i="4" s="1"/>
  <c r="IW19" i="4" s="1"/>
  <c r="IW20" i="4" s="1"/>
  <c r="IW21" i="4" s="1"/>
  <c r="IW22" i="4" s="1"/>
  <c r="IW23" i="4" s="1"/>
  <c r="IW24" i="4" s="1"/>
  <c r="IW25" i="4" s="1"/>
  <c r="IW26" i="4" s="1"/>
  <c r="IW27" i="4" s="1"/>
  <c r="IW28" i="4" s="1"/>
  <c r="IW29" i="4" s="1"/>
  <c r="IW30" i="4" s="1"/>
  <c r="IW31" i="4" s="1"/>
  <c r="IW32" i="4" s="1"/>
  <c r="IW33" i="4" s="1"/>
  <c r="IW34" i="4" s="1"/>
  <c r="IW35" i="4" s="1"/>
  <c r="IW36" i="4" s="1"/>
  <c r="IW37" i="4" s="1"/>
  <c r="IW38" i="4" s="1"/>
  <c r="IW39" i="4" s="1"/>
  <c r="IW40" i="4" s="1"/>
  <c r="IW41" i="4" s="1"/>
  <c r="IW4" i="4" s="1"/>
  <c r="IX3" i="4" s="1"/>
  <c r="IX6" i="4" s="1"/>
  <c r="IX7" i="4" l="1"/>
  <c r="IX8" i="4" l="1"/>
  <c r="IX9" i="4" l="1"/>
  <c r="IX10" i="4" l="1"/>
  <c r="IX11" i="4" l="1"/>
  <c r="IX12" i="4" l="1"/>
  <c r="IX13" i="4" s="1"/>
  <c r="IX14" i="4" s="1"/>
  <c r="IX15" i="4" s="1"/>
  <c r="IX16" i="4" s="1"/>
  <c r="IX17" i="4" s="1"/>
  <c r="IX18" i="4" s="1"/>
  <c r="IX19" i="4" s="1"/>
  <c r="IX20" i="4" s="1"/>
  <c r="IX21" i="4" s="1"/>
  <c r="IX22" i="4" s="1"/>
  <c r="IX23" i="4" s="1"/>
  <c r="IX24" i="4" s="1"/>
  <c r="IX25" i="4" s="1"/>
  <c r="IX26" i="4" s="1"/>
  <c r="IX27" i="4" s="1"/>
  <c r="IX28" i="4" s="1"/>
  <c r="IX29" i="4" s="1"/>
  <c r="IX30" i="4" s="1"/>
  <c r="IX31" i="4" s="1"/>
  <c r="IX32" i="4" s="1"/>
  <c r="IX33" i="4" s="1"/>
  <c r="IX34" i="4" s="1"/>
  <c r="IX35" i="4" s="1"/>
  <c r="IX36" i="4" s="1"/>
  <c r="IX37" i="4" s="1"/>
  <c r="IX38" i="4" s="1"/>
  <c r="IX39" i="4" s="1"/>
  <c r="IX40" i="4" s="1"/>
  <c r="IX41" i="4" s="1"/>
  <c r="IX4" i="4" s="1"/>
  <c r="IY3" i="4" s="1"/>
  <c r="IY6" i="4" s="1"/>
  <c r="IY7" i="4" l="1"/>
  <c r="IY8" i="4" l="1"/>
  <c r="IY9" i="4" l="1"/>
  <c r="IY10" i="4" l="1"/>
  <c r="IY11" i="4" l="1"/>
  <c r="IY12" i="4" l="1"/>
  <c r="IY13" i="4" l="1"/>
  <c r="IY14" i="4" s="1"/>
  <c r="IY15" i="4" s="1"/>
  <c r="IY16" i="4" s="1"/>
  <c r="IY17" i="4" s="1"/>
  <c r="IY18" i="4" s="1"/>
  <c r="IY19" i="4" s="1"/>
  <c r="IY20" i="4" s="1"/>
  <c r="IY21" i="4" s="1"/>
  <c r="IY22" i="4" s="1"/>
  <c r="IY23" i="4" s="1"/>
  <c r="IY24" i="4" s="1"/>
  <c r="IY25" i="4" s="1"/>
  <c r="IY26" i="4" s="1"/>
  <c r="IY27" i="4" s="1"/>
  <c r="IY28" i="4" s="1"/>
  <c r="IY29" i="4" s="1"/>
  <c r="IY30" i="4" s="1"/>
  <c r="IY31" i="4" s="1"/>
  <c r="IY32" i="4" s="1"/>
  <c r="IY33" i="4" s="1"/>
  <c r="IY34" i="4" s="1"/>
  <c r="IY35" i="4" s="1"/>
  <c r="IY36" i="4" s="1"/>
  <c r="IY37" i="4" s="1"/>
  <c r="IY38" i="4" s="1"/>
  <c r="IY39" i="4" s="1"/>
  <c r="IY40" i="4" s="1"/>
  <c r="IY41" i="4" s="1"/>
  <c r="IY4" i="4" s="1"/>
  <c r="IZ3" i="4" s="1"/>
  <c r="IZ6" i="4" s="1"/>
  <c r="IZ7" i="4" l="1"/>
  <c r="IZ8" i="4" l="1"/>
  <c r="IZ9" i="4" l="1"/>
  <c r="IZ10" i="4" l="1"/>
  <c r="IZ11" i="4" l="1"/>
  <c r="IZ12" i="4" s="1"/>
  <c r="IZ13" i="4" l="1"/>
  <c r="IZ14" i="4" s="1"/>
  <c r="IZ15" i="4" s="1"/>
  <c r="IZ16" i="4" s="1"/>
  <c r="IZ17" i="4" s="1"/>
  <c r="IZ18" i="4" s="1"/>
  <c r="IZ19" i="4" s="1"/>
  <c r="IZ20" i="4" s="1"/>
  <c r="IZ21" i="4" s="1"/>
  <c r="IZ22" i="4" s="1"/>
  <c r="IZ23" i="4" s="1"/>
  <c r="IZ24" i="4" s="1"/>
  <c r="IZ25" i="4" s="1"/>
  <c r="IZ26" i="4" s="1"/>
  <c r="IZ27" i="4" s="1"/>
  <c r="IZ28" i="4" s="1"/>
  <c r="IZ29" i="4" s="1"/>
  <c r="IZ30" i="4" s="1"/>
  <c r="IZ31" i="4" s="1"/>
  <c r="IZ32" i="4" s="1"/>
  <c r="IZ33" i="4" l="1"/>
  <c r="IZ34" i="4" s="1"/>
  <c r="IZ35" i="4" s="1"/>
  <c r="IZ36" i="4" s="1"/>
  <c r="IZ37" i="4" s="1"/>
  <c r="IZ38" i="4" s="1"/>
  <c r="IZ39" i="4" s="1"/>
  <c r="IZ40" i="4" s="1"/>
  <c r="IZ41" i="4" s="1"/>
  <c r="IZ4" i="4" s="1"/>
  <c r="JA3" i="4" s="1"/>
  <c r="JA6" i="4" s="1"/>
  <c r="JA7" i="4" l="1"/>
  <c r="JA8" i="4" l="1"/>
  <c r="JA9" i="4" l="1"/>
  <c r="JA10" i="4" s="1"/>
  <c r="JA11" i="4" l="1"/>
  <c r="JA12" i="4" l="1"/>
  <c r="JA13" i="4" l="1"/>
  <c r="JA14" i="4" s="1"/>
  <c r="JA15" i="4" s="1"/>
  <c r="JA16" i="4" s="1"/>
  <c r="JA17" i="4" s="1"/>
  <c r="JA18" i="4" s="1"/>
  <c r="JA19" i="4" s="1"/>
  <c r="JA20" i="4" s="1"/>
  <c r="JA21" i="4" s="1"/>
  <c r="JA22" i="4" s="1"/>
  <c r="JA23" i="4" s="1"/>
  <c r="JA24" i="4" s="1"/>
  <c r="JA25" i="4" s="1"/>
  <c r="JA26" i="4" s="1"/>
  <c r="JA27" i="4" s="1"/>
  <c r="JA28" i="4" s="1"/>
  <c r="JA29" i="4" s="1"/>
  <c r="JA30" i="4" s="1"/>
  <c r="JA31" i="4" s="1"/>
  <c r="JA32" i="4" s="1"/>
  <c r="JA33" i="4" s="1"/>
  <c r="JA34" i="4" s="1"/>
  <c r="JA35" i="4" s="1"/>
  <c r="JA36" i="4" s="1"/>
  <c r="JA37" i="4" s="1"/>
  <c r="JA38" i="4" s="1"/>
  <c r="JA39" i="4" s="1"/>
  <c r="JA40" i="4" s="1"/>
  <c r="JA41" i="4" s="1"/>
  <c r="JA4" i="4" s="1"/>
  <c r="JB3" i="4" s="1"/>
  <c r="JB6" i="4" s="1"/>
  <c r="JB7" i="4" l="1"/>
  <c r="JB8" i="4" l="1"/>
  <c r="JB9" i="4" l="1"/>
  <c r="JB10" i="4" l="1"/>
  <c r="JB11" i="4" l="1"/>
  <c r="JB12" i="4" l="1"/>
  <c r="JB13" i="4" s="1"/>
  <c r="JB14" i="4" s="1"/>
  <c r="JB15" i="4" s="1"/>
  <c r="JB16" i="4" s="1"/>
  <c r="JB17" i="4" s="1"/>
  <c r="JB18" i="4" s="1"/>
  <c r="JB19" i="4" s="1"/>
  <c r="JB20" i="4" s="1"/>
  <c r="JB21" i="4" s="1"/>
  <c r="JB22" i="4" s="1"/>
  <c r="JB23" i="4" s="1"/>
  <c r="JB24" i="4" s="1"/>
  <c r="JB25" i="4" s="1"/>
  <c r="JB26" i="4" s="1"/>
  <c r="JB27" i="4" s="1"/>
  <c r="JB28" i="4" s="1"/>
  <c r="JB29" i="4" s="1"/>
  <c r="JB30" i="4" s="1"/>
  <c r="JB31" i="4" s="1"/>
  <c r="JB32" i="4" s="1"/>
  <c r="JB33" i="4" s="1"/>
  <c r="JB34" i="4" s="1"/>
  <c r="JB35" i="4" s="1"/>
  <c r="JB36" i="4" s="1"/>
  <c r="JB37" i="4" s="1"/>
  <c r="JB38" i="4" s="1"/>
  <c r="JB39" i="4" s="1"/>
  <c r="JB40" i="4" s="1"/>
  <c r="JB41" i="4" s="1"/>
  <c r="JB4" i="4" s="1"/>
  <c r="JC3" i="4" s="1"/>
  <c r="JC6" i="4" s="1"/>
  <c r="JC7" i="4" l="1"/>
  <c r="JC8" i="4" l="1"/>
  <c r="JC9" i="4" l="1"/>
  <c r="JC10" i="4" l="1"/>
  <c r="JC11" i="4" l="1"/>
  <c r="JC12" i="4" l="1"/>
  <c r="JC13" i="4" s="1"/>
  <c r="JC14" i="4" s="1"/>
  <c r="JC15" i="4" s="1"/>
  <c r="JC16" i="4" s="1"/>
  <c r="JC17" i="4" s="1"/>
  <c r="JC18" i="4" s="1"/>
  <c r="JC19" i="4" s="1"/>
  <c r="JC20" i="4" s="1"/>
  <c r="JC21" i="4" s="1"/>
  <c r="JC22" i="4" s="1"/>
  <c r="JC23" i="4" s="1"/>
  <c r="JC24" i="4" s="1"/>
  <c r="JC25" i="4" s="1"/>
  <c r="JC26" i="4" s="1"/>
  <c r="JC27" i="4" s="1"/>
  <c r="JC28" i="4" s="1"/>
  <c r="JC29" i="4" s="1"/>
  <c r="JC30" i="4" s="1"/>
  <c r="JC31" i="4" s="1"/>
  <c r="JC32" i="4" s="1"/>
  <c r="JC33" i="4" s="1"/>
  <c r="JC34" i="4" s="1"/>
  <c r="JC35" i="4" s="1"/>
  <c r="JC36" i="4" s="1"/>
  <c r="JC37" i="4" s="1"/>
  <c r="JC38" i="4" s="1"/>
  <c r="JC39" i="4" s="1"/>
  <c r="JC40" i="4" s="1"/>
  <c r="JC41" i="4" s="1"/>
  <c r="JC4" i="4" s="1"/>
  <c r="JD3" i="4" s="1"/>
  <c r="JD6" i="4" s="1"/>
  <c r="JD7" i="4" l="1"/>
  <c r="JD8" i="4" l="1"/>
  <c r="JD9" i="4" l="1"/>
  <c r="JD10" i="4" l="1"/>
  <c r="JD11" i="4" l="1"/>
  <c r="JD12" i="4" s="1"/>
  <c r="JD13" i="4" l="1"/>
  <c r="JD14" i="4" s="1"/>
  <c r="JD15" i="4" s="1"/>
  <c r="JD16" i="4" s="1"/>
  <c r="JD17" i="4" s="1"/>
  <c r="JD18" i="4" s="1"/>
  <c r="JD19" i="4" s="1"/>
  <c r="JD20" i="4" s="1"/>
  <c r="JD21" i="4" s="1"/>
  <c r="JD22" i="4" s="1"/>
  <c r="JD23" i="4" l="1"/>
  <c r="JD24" i="4" s="1"/>
  <c r="JD25" i="4" s="1"/>
  <c r="JD26" i="4" s="1"/>
  <c r="JD27" i="4" s="1"/>
  <c r="JD28" i="4" s="1"/>
  <c r="JD29" i="4" s="1"/>
  <c r="JD30" i="4" s="1"/>
  <c r="JD31" i="4" s="1"/>
  <c r="JD32" i="4" s="1"/>
  <c r="JD33" i="4" s="1"/>
  <c r="JD34" i="4" s="1"/>
  <c r="JD35" i="4" s="1"/>
  <c r="JD36" i="4" s="1"/>
  <c r="JD37" i="4" s="1"/>
  <c r="JD38" i="4" s="1"/>
  <c r="JD39" i="4" s="1"/>
  <c r="JD40" i="4" s="1"/>
  <c r="JD41" i="4" s="1"/>
  <c r="JD4" i="4" s="1"/>
  <c r="JE3" i="4" s="1"/>
  <c r="JE6" i="4" s="1"/>
  <c r="JE7" i="4" l="1"/>
  <c r="JE8" i="4" l="1"/>
  <c r="JE9" i="4" l="1"/>
  <c r="JE10" i="4" l="1"/>
  <c r="JE11" i="4" s="1"/>
  <c r="JE12" i="4" l="1"/>
  <c r="JE13" i="4" l="1"/>
  <c r="JE14" i="4" s="1"/>
  <c r="JE15" i="4" s="1"/>
  <c r="JE16" i="4" s="1"/>
  <c r="JE17" i="4" s="1"/>
  <c r="JE18" i="4" s="1"/>
  <c r="JE19" i="4" s="1"/>
  <c r="JE20" i="4" s="1"/>
  <c r="JE21" i="4" s="1"/>
  <c r="JE22" i="4" s="1"/>
  <c r="JE23" i="4" s="1"/>
  <c r="JE24" i="4" s="1"/>
  <c r="JE25" i="4" s="1"/>
  <c r="JE26" i="4" s="1"/>
  <c r="JE27" i="4" s="1"/>
  <c r="JE28" i="4" s="1"/>
  <c r="JE29" i="4" s="1"/>
  <c r="JE30" i="4" s="1"/>
  <c r="JE31" i="4" s="1"/>
  <c r="JE32" i="4" s="1"/>
  <c r="JE33" i="4" s="1"/>
  <c r="JE34" i="4" s="1"/>
  <c r="JE35" i="4" s="1"/>
  <c r="JE36" i="4" s="1"/>
  <c r="JE37" i="4" s="1"/>
  <c r="JE38" i="4" s="1"/>
  <c r="JE39" i="4" s="1"/>
  <c r="JE40" i="4" s="1"/>
  <c r="JE41" i="4" s="1"/>
  <c r="JE4" i="4" s="1"/>
  <c r="JF3" i="4" s="1"/>
  <c r="JF6" i="4" s="1"/>
  <c r="JF7" i="4" l="1"/>
  <c r="JF8" i="4" l="1"/>
  <c r="JF9" i="4" l="1"/>
  <c r="JF10" i="4" l="1"/>
  <c r="JF11" i="4" l="1"/>
  <c r="JF12" i="4" s="1"/>
  <c r="JF13" i="4" l="1"/>
  <c r="JF14" i="4" s="1"/>
  <c r="JF15" i="4" s="1"/>
  <c r="JF16" i="4" s="1"/>
  <c r="JF17" i="4" s="1"/>
  <c r="JF18" i="4" s="1"/>
  <c r="JF19" i="4" s="1"/>
  <c r="JF20" i="4" s="1"/>
  <c r="JF21" i="4" s="1"/>
  <c r="JF22" i="4" s="1"/>
  <c r="JF23" i="4" s="1"/>
  <c r="JF24" i="4" s="1"/>
  <c r="JF25" i="4" s="1"/>
  <c r="JF26" i="4" s="1"/>
  <c r="JF27" i="4" s="1"/>
  <c r="JF28" i="4" s="1"/>
  <c r="JF29" i="4" s="1"/>
  <c r="JF30" i="4" s="1"/>
  <c r="JF31" i="4" s="1"/>
  <c r="JF32" i="4" s="1"/>
  <c r="JF33" i="4" s="1"/>
  <c r="JF34" i="4" s="1"/>
  <c r="JF35" i="4" l="1"/>
  <c r="JF36" i="4" s="1"/>
  <c r="JF37" i="4" s="1"/>
  <c r="JF38" i="4" s="1"/>
  <c r="JF39" i="4" s="1"/>
  <c r="JF40" i="4" s="1"/>
  <c r="JF41" i="4" s="1"/>
  <c r="JF4" i="4" s="1"/>
  <c r="JG3" i="4" s="1"/>
  <c r="JG6" i="4" s="1"/>
  <c r="JG7" i="4" l="1"/>
  <c r="JG8" i="4" l="1"/>
  <c r="JG9" i="4" l="1"/>
  <c r="JG10" i="4" l="1"/>
  <c r="JG11" i="4" l="1"/>
  <c r="JG12" i="4" l="1"/>
  <c r="JG13" i="4" s="1"/>
  <c r="JG14" i="4" s="1"/>
  <c r="JG15" i="4" s="1"/>
  <c r="JG16" i="4" s="1"/>
  <c r="JG17" i="4" s="1"/>
  <c r="JG18" i="4" s="1"/>
  <c r="JG19" i="4" s="1"/>
  <c r="JG20" i="4" s="1"/>
  <c r="JG21" i="4" s="1"/>
  <c r="JG22" i="4" s="1"/>
  <c r="JG23" i="4" s="1"/>
  <c r="JG24" i="4" s="1"/>
  <c r="JG25" i="4" s="1"/>
  <c r="JG26" i="4" s="1"/>
  <c r="JG27" i="4" s="1"/>
  <c r="JG28" i="4" s="1"/>
  <c r="JG29" i="4" s="1"/>
  <c r="JG30" i="4" s="1"/>
  <c r="JG31" i="4" s="1"/>
  <c r="JG32" i="4" s="1"/>
  <c r="JG33" i="4" s="1"/>
  <c r="JG34" i="4" s="1"/>
  <c r="JG35" i="4" s="1"/>
  <c r="JG36" i="4" s="1"/>
  <c r="JG37" i="4" s="1"/>
  <c r="JG38" i="4" s="1"/>
  <c r="JG39" i="4" s="1"/>
  <c r="JG40" i="4" s="1"/>
  <c r="JG41" i="4" s="1"/>
  <c r="JG4" i="4" s="1"/>
  <c r="JH3" i="4" s="1"/>
  <c r="JH6" i="4" s="1"/>
  <c r="JH7" i="4" l="1"/>
  <c r="JH8" i="4" l="1"/>
  <c r="JH9" i="4" l="1"/>
  <c r="JH10" i="4" l="1"/>
  <c r="JH11" i="4" l="1"/>
  <c r="JH12" i="4" l="1"/>
  <c r="JH13" i="4" l="1"/>
  <c r="JH14" i="4" s="1"/>
  <c r="JH15" i="4" l="1"/>
  <c r="JH16" i="4" s="1"/>
  <c r="JH17" i="4" s="1"/>
  <c r="JH18" i="4" s="1"/>
  <c r="JH19" i="4" s="1"/>
  <c r="JH20" i="4" s="1"/>
  <c r="JH21" i="4" s="1"/>
  <c r="JH22" i="4" s="1"/>
  <c r="JH23" i="4" s="1"/>
  <c r="JH24" i="4" s="1"/>
  <c r="JH25" i="4" s="1"/>
  <c r="JH26" i="4" s="1"/>
  <c r="JH27" i="4" s="1"/>
  <c r="JH28" i="4" s="1"/>
  <c r="JH29" i="4" s="1"/>
  <c r="JH30" i="4" s="1"/>
  <c r="JH31" i="4" s="1"/>
  <c r="JH32" i="4" s="1"/>
  <c r="JH33" i="4" s="1"/>
  <c r="JH34" i="4" s="1"/>
  <c r="JH35" i="4" s="1"/>
  <c r="JH36" i="4" s="1"/>
  <c r="JH37" i="4" s="1"/>
  <c r="JH38" i="4" s="1"/>
  <c r="JH39" i="4" s="1"/>
  <c r="JH40" i="4" s="1"/>
  <c r="JH41" i="4" s="1"/>
  <c r="JH4" i="4" s="1"/>
  <c r="JI3" i="4" s="1"/>
  <c r="JI6" i="4" s="1"/>
  <c r="JI7" i="4" l="1"/>
  <c r="JI8" i="4" l="1"/>
  <c r="JI9" i="4" l="1"/>
  <c r="JI10" i="4" l="1"/>
  <c r="JI11" i="4" l="1"/>
  <c r="JI12" i="4" s="1"/>
  <c r="JI13" i="4" s="1"/>
  <c r="JI14" i="4" s="1"/>
  <c r="JI15" i="4" s="1"/>
  <c r="JI16" i="4" s="1"/>
  <c r="JI17" i="4" s="1"/>
  <c r="JI18" i="4" s="1"/>
  <c r="JI19" i="4" s="1"/>
  <c r="JI20" i="4" s="1"/>
  <c r="JI21" i="4" s="1"/>
  <c r="JI22" i="4" s="1"/>
  <c r="JI23" i="4" s="1"/>
  <c r="JI24" i="4" s="1"/>
  <c r="JI25" i="4" s="1"/>
  <c r="JI26" i="4" s="1"/>
  <c r="JI27" i="4" s="1"/>
  <c r="JI28" i="4" s="1"/>
  <c r="JI29" i="4" s="1"/>
  <c r="JI30" i="4" s="1"/>
  <c r="JI31" i="4" s="1"/>
  <c r="JI32" i="4" s="1"/>
  <c r="JI33" i="4" s="1"/>
  <c r="JI34" i="4" s="1"/>
  <c r="JI35" i="4" s="1"/>
  <c r="JI36" i="4" s="1"/>
  <c r="JI37" i="4" s="1"/>
  <c r="JI38" i="4" s="1"/>
  <c r="JI39" i="4" s="1"/>
  <c r="JI40" i="4" s="1"/>
  <c r="JI41" i="4" s="1"/>
  <c r="JI4" i="4" s="1"/>
  <c r="JJ3" i="4" s="1"/>
  <c r="JJ6" i="4" s="1"/>
  <c r="JJ7" i="4" l="1"/>
  <c r="JJ8" i="4" s="1"/>
  <c r="JJ9" i="4" l="1"/>
  <c r="JJ10" i="4" s="1"/>
  <c r="JJ11" i="4" l="1"/>
  <c r="JJ12" i="4" s="1"/>
  <c r="JJ13" i="4" l="1"/>
  <c r="JJ14" i="4" l="1"/>
  <c r="JJ15" i="4" l="1"/>
  <c r="JJ16" i="4" l="1"/>
  <c r="JJ17" i="4" s="1"/>
  <c r="JJ18" i="4" s="1"/>
  <c r="JJ19" i="4" s="1"/>
  <c r="JJ20" i="4" s="1"/>
  <c r="JJ21" i="4" s="1"/>
  <c r="JJ22" i="4" s="1"/>
  <c r="JJ23" i="4" s="1"/>
  <c r="JJ24" i="4" s="1"/>
  <c r="JJ25" i="4" s="1"/>
  <c r="JJ26" i="4" s="1"/>
  <c r="JJ27" i="4" s="1"/>
  <c r="JJ28" i="4" s="1"/>
  <c r="JJ29" i="4" s="1"/>
  <c r="JJ30" i="4" s="1"/>
  <c r="JJ31" i="4" s="1"/>
  <c r="JJ32" i="4" s="1"/>
  <c r="JJ33" i="4" s="1"/>
  <c r="JJ34" i="4" s="1"/>
  <c r="JJ35" i="4" s="1"/>
  <c r="JJ36" i="4" s="1"/>
  <c r="JJ37" i="4" s="1"/>
  <c r="JJ38" i="4" s="1"/>
  <c r="JJ39" i="4" s="1"/>
  <c r="JJ40" i="4" s="1"/>
  <c r="JJ41" i="4" s="1"/>
  <c r="JJ4" i="4" s="1"/>
  <c r="JK3" i="4" s="1"/>
  <c r="JK6" i="4" s="1"/>
  <c r="JK7" i="4" l="1"/>
  <c r="JK8" i="4" s="1"/>
  <c r="JK9" i="4" l="1"/>
  <c r="JK10" i="4" l="1"/>
  <c r="JK11" i="4" l="1"/>
  <c r="JK12" i="4" l="1"/>
  <c r="JK13" i="4" s="1"/>
  <c r="JK14" i="4" l="1"/>
  <c r="JK15" i="4" s="1"/>
  <c r="JK16" i="4" s="1"/>
  <c r="JK17" i="4" s="1"/>
  <c r="JK18" i="4" s="1"/>
  <c r="JK19" i="4" s="1"/>
  <c r="JK20" i="4" s="1"/>
  <c r="JK21" i="4" s="1"/>
  <c r="JK22" i="4" s="1"/>
  <c r="JK23" i="4" s="1"/>
  <c r="JK24" i="4" s="1"/>
  <c r="JK25" i="4" s="1"/>
  <c r="JK26" i="4" s="1"/>
  <c r="JK27" i="4" s="1"/>
  <c r="JK28" i="4" s="1"/>
  <c r="JK29" i="4" s="1"/>
  <c r="JK30" i="4" s="1"/>
  <c r="JK31" i="4" s="1"/>
  <c r="JK32" i="4" s="1"/>
  <c r="JK33" i="4" s="1"/>
  <c r="JK34" i="4" s="1"/>
  <c r="JK35" i="4" l="1"/>
  <c r="JK36" i="4" s="1"/>
  <c r="JK37" i="4" s="1"/>
  <c r="JK38" i="4" s="1"/>
  <c r="JK39" i="4" s="1"/>
  <c r="JK40" i="4" s="1"/>
  <c r="JK41" i="4" s="1"/>
  <c r="JK4" i="4" s="1"/>
  <c r="JL3" i="4" s="1"/>
  <c r="JL6" i="4" s="1"/>
  <c r="JL7" i="4" l="1"/>
  <c r="JL8" i="4" l="1"/>
  <c r="JL9" i="4" l="1"/>
  <c r="JL10" i="4" l="1"/>
  <c r="JL11" i="4" l="1"/>
  <c r="JL12" i="4" l="1"/>
  <c r="JL13" i="4" s="1"/>
  <c r="JL14" i="4" s="1"/>
  <c r="JL15" i="4" s="1"/>
  <c r="JL16" i="4" s="1"/>
  <c r="JL17" i="4" s="1"/>
  <c r="JL18" i="4" s="1"/>
  <c r="JL19" i="4" s="1"/>
  <c r="JL20" i="4" s="1"/>
  <c r="JL21" i="4" s="1"/>
  <c r="JL22" i="4" s="1"/>
  <c r="JL23" i="4" s="1"/>
  <c r="JL24" i="4" s="1"/>
  <c r="JL25" i="4" s="1"/>
  <c r="JL26" i="4" s="1"/>
  <c r="JL27" i="4" s="1"/>
  <c r="JL28" i="4" s="1"/>
  <c r="JL29" i="4" s="1"/>
  <c r="JL30" i="4" s="1"/>
  <c r="JL31" i="4" s="1"/>
  <c r="JL32" i="4" s="1"/>
  <c r="JL33" i="4" s="1"/>
  <c r="JL34" i="4" s="1"/>
  <c r="JL35" i="4" s="1"/>
  <c r="JL36" i="4" s="1"/>
  <c r="JL37" i="4" s="1"/>
  <c r="JL38" i="4" s="1"/>
  <c r="JL39" i="4" s="1"/>
  <c r="JL40" i="4" s="1"/>
  <c r="JL41" i="4" s="1"/>
  <c r="JL4" i="4" s="1"/>
  <c r="JM3" i="4" s="1"/>
  <c r="JM6" i="4" s="1"/>
  <c r="JM7" i="4" l="1"/>
  <c r="JM8" i="4" l="1"/>
  <c r="JM9" i="4" s="1"/>
  <c r="JM10" i="4" l="1"/>
  <c r="JM11" i="4" l="1"/>
  <c r="JM12" i="4" s="1"/>
  <c r="JM13" i="4" l="1"/>
  <c r="JM14" i="4" l="1"/>
  <c r="JM15" i="4" s="1"/>
  <c r="JM16" i="4" l="1"/>
  <c r="JM17" i="4" s="1"/>
  <c r="JM18" i="4" s="1"/>
  <c r="JM19" i="4" s="1"/>
  <c r="JM20" i="4" s="1"/>
  <c r="JM21" i="4" s="1"/>
  <c r="JM22" i="4" s="1"/>
  <c r="JM23" i="4" s="1"/>
  <c r="JM24" i="4" s="1"/>
  <c r="JM25" i="4" s="1"/>
  <c r="JM26" i="4" s="1"/>
  <c r="JM27" i="4" s="1"/>
  <c r="JM28" i="4" s="1"/>
  <c r="JM29" i="4" s="1"/>
  <c r="JM30" i="4" s="1"/>
  <c r="JM31" i="4" s="1"/>
  <c r="JM32" i="4" s="1"/>
  <c r="JM33" i="4" s="1"/>
  <c r="JM34" i="4" s="1"/>
  <c r="JM35" i="4" s="1"/>
  <c r="JM36" i="4" s="1"/>
  <c r="JM37" i="4" s="1"/>
  <c r="JM38" i="4" s="1"/>
  <c r="JM39" i="4" s="1"/>
  <c r="JM40" i="4" s="1"/>
  <c r="JM41" i="4" s="1"/>
  <c r="JM4" i="4" s="1"/>
  <c r="JN3" i="4" s="1"/>
  <c r="JN6" i="4" s="1"/>
  <c r="JN7" i="4" s="1"/>
  <c r="JN8" i="4" l="1"/>
  <c r="JN9" i="4" s="1"/>
  <c r="JN10" i="4" l="1"/>
  <c r="JN11" i="4" l="1"/>
  <c r="JN12" i="4" l="1"/>
  <c r="JN13" i="4" l="1"/>
  <c r="JN14" i="4" l="1"/>
  <c r="JN15" i="4" s="1"/>
  <c r="JN16" i="4" s="1"/>
  <c r="JN17" i="4" s="1"/>
  <c r="JN18" i="4" s="1"/>
  <c r="JN19" i="4" s="1"/>
  <c r="JN20" i="4" s="1"/>
  <c r="JN21" i="4" s="1"/>
  <c r="JN22" i="4" s="1"/>
  <c r="JN23" i="4" s="1"/>
  <c r="JN24" i="4" s="1"/>
  <c r="JN25" i="4" s="1"/>
  <c r="JN26" i="4" s="1"/>
  <c r="JN27" i="4" s="1"/>
  <c r="JN28" i="4" s="1"/>
  <c r="JN29" i="4" s="1"/>
  <c r="JN30" i="4" s="1"/>
  <c r="JN31" i="4" s="1"/>
  <c r="JN32" i="4" s="1"/>
  <c r="JN33" i="4" s="1"/>
  <c r="JN34" i="4" s="1"/>
  <c r="JN35" i="4" s="1"/>
  <c r="JN36" i="4" s="1"/>
  <c r="JN37" i="4" s="1"/>
  <c r="JN38" i="4" s="1"/>
  <c r="JN39" i="4" s="1"/>
  <c r="JN40" i="4" s="1"/>
  <c r="JN41" i="4" s="1"/>
  <c r="JN4" i="4" s="1"/>
  <c r="JO3" i="4" s="1"/>
  <c r="JO6" i="4" s="1"/>
  <c r="JO7" i="4" l="1"/>
  <c r="JO8" i="4" s="1"/>
  <c r="JO9" i="4" l="1"/>
  <c r="JO10" i="4" l="1"/>
  <c r="JO11" i="4" l="1"/>
  <c r="JO12" i="4" s="1"/>
  <c r="JO13" i="4" l="1"/>
  <c r="JO14" i="4" s="1"/>
  <c r="JO15" i="4" s="1"/>
  <c r="JO16" i="4" s="1"/>
  <c r="JO17" i="4" s="1"/>
  <c r="JO18" i="4" s="1"/>
  <c r="JO19" i="4" s="1"/>
  <c r="JO20" i="4" s="1"/>
  <c r="JO21" i="4" s="1"/>
  <c r="JO22" i="4" s="1"/>
  <c r="JO23" i="4" s="1"/>
  <c r="JO24" i="4" s="1"/>
  <c r="JO25" i="4" s="1"/>
  <c r="JO26" i="4" s="1"/>
  <c r="JO27" i="4" s="1"/>
  <c r="JO28" i="4" s="1"/>
  <c r="JO29" i="4" s="1"/>
  <c r="JO30" i="4" s="1"/>
  <c r="JO31" i="4" s="1"/>
  <c r="JO32" i="4" s="1"/>
  <c r="JO33" i="4" s="1"/>
  <c r="JO34" i="4" s="1"/>
  <c r="JO35" i="4" s="1"/>
  <c r="JO36" i="4" s="1"/>
  <c r="JO37" i="4" s="1"/>
  <c r="JO38" i="4" s="1"/>
  <c r="JO39" i="4" s="1"/>
  <c r="JO40" i="4" s="1"/>
  <c r="JO41" i="4" s="1"/>
  <c r="JO4" i="4" s="1"/>
  <c r="JP3" i="4" s="1"/>
  <c r="JP6" i="4" s="1"/>
  <c r="JP7" i="4" l="1"/>
  <c r="JP8" i="4" l="1"/>
  <c r="JP9" i="4" s="1"/>
  <c r="JP10" i="4" l="1"/>
  <c r="JP11" i="4" l="1"/>
  <c r="JP12" i="4" s="1"/>
  <c r="JP13" i="4" l="1"/>
  <c r="JP14" i="4" s="1"/>
  <c r="JP15" i="4" s="1"/>
  <c r="JP16" i="4" s="1"/>
  <c r="JP17" i="4" s="1"/>
  <c r="JP18" i="4" s="1"/>
  <c r="JP19" i="4" s="1"/>
  <c r="JP20" i="4" s="1"/>
  <c r="JP21" i="4" s="1"/>
  <c r="JP22" i="4" s="1"/>
  <c r="JP23" i="4" s="1"/>
  <c r="JP24" i="4" s="1"/>
  <c r="JP25" i="4" s="1"/>
  <c r="JP26" i="4" s="1"/>
  <c r="JP27" i="4" s="1"/>
  <c r="JP28" i="4" s="1"/>
  <c r="JP29" i="4" s="1"/>
  <c r="JP30" i="4" l="1"/>
  <c r="JP31" i="4" s="1"/>
  <c r="JP32" i="4" s="1"/>
  <c r="JP33" i="4" s="1"/>
  <c r="JP34" i="4" s="1"/>
  <c r="JP35" i="4" s="1"/>
  <c r="JP36" i="4" s="1"/>
  <c r="JP37" i="4" s="1"/>
  <c r="JP38" i="4" s="1"/>
  <c r="JP39" i="4" s="1"/>
  <c r="JP40" i="4" s="1"/>
  <c r="JP41" i="4" s="1"/>
  <c r="JP4" i="4" s="1"/>
  <c r="JQ3" i="4" s="1"/>
  <c r="JQ6" i="4" l="1"/>
  <c r="JQ7" i="4" l="1"/>
  <c r="JQ8" i="4" s="1"/>
  <c r="JQ9" i="4" l="1"/>
  <c r="JQ10" i="4" l="1"/>
  <c r="JQ11" i="4" l="1"/>
  <c r="JQ12" i="4" s="1"/>
  <c r="JQ13" i="4" l="1"/>
  <c r="JQ14" i="4" s="1"/>
  <c r="JQ15" i="4" s="1"/>
  <c r="JQ16" i="4" s="1"/>
  <c r="JQ17" i="4" s="1"/>
  <c r="JQ18" i="4" s="1"/>
  <c r="JQ19" i="4" s="1"/>
  <c r="JQ20" i="4" s="1"/>
  <c r="JQ21" i="4" s="1"/>
  <c r="JQ22" i="4" s="1"/>
  <c r="JQ23" i="4" s="1"/>
  <c r="JQ24" i="4" s="1"/>
  <c r="JQ25" i="4" s="1"/>
  <c r="JQ26" i="4" s="1"/>
  <c r="JQ27" i="4" s="1"/>
  <c r="JQ28" i="4" s="1"/>
  <c r="JQ29" i="4" s="1"/>
  <c r="JQ30" i="4" s="1"/>
  <c r="JQ31" i="4" s="1"/>
  <c r="JQ32" i="4" s="1"/>
  <c r="JQ33" i="4" s="1"/>
  <c r="JQ34" i="4" s="1"/>
  <c r="JQ35" i="4" s="1"/>
  <c r="JQ36" i="4" s="1"/>
  <c r="JQ37" i="4" s="1"/>
  <c r="JQ38" i="4" s="1"/>
  <c r="JQ39" i="4" s="1"/>
  <c r="JQ40" i="4" s="1"/>
  <c r="JQ41" i="4" s="1"/>
  <c r="JQ4" i="4" s="1"/>
  <c r="JR3" i="4" s="1"/>
  <c r="JR6" i="4" l="1"/>
  <c r="JR7" i="4" l="1"/>
  <c r="JR8" i="4" s="1"/>
  <c r="JR9" i="4" l="1"/>
  <c r="JR10" i="4" l="1"/>
  <c r="JR11" i="4" s="1"/>
  <c r="JR12" i="4" l="1"/>
  <c r="JR13" i="4" l="1"/>
  <c r="JR14" i="4" l="1"/>
  <c r="JR15" i="4" s="1"/>
  <c r="JR16" i="4" s="1"/>
  <c r="JR17" i="4" s="1"/>
  <c r="JR18" i="4" s="1"/>
  <c r="JR19" i="4" s="1"/>
  <c r="JR20" i="4" s="1"/>
  <c r="JR21" i="4" s="1"/>
  <c r="JR22" i="4" s="1"/>
  <c r="JR23" i="4" s="1"/>
  <c r="JR24" i="4" s="1"/>
  <c r="JR25" i="4" s="1"/>
  <c r="JR26" i="4" s="1"/>
  <c r="JR27" i="4" s="1"/>
  <c r="JR28" i="4" s="1"/>
  <c r="JR29" i="4" s="1"/>
  <c r="JR30" i="4" s="1"/>
  <c r="JR31" i="4" s="1"/>
  <c r="JR32" i="4" s="1"/>
  <c r="JR33" i="4" s="1"/>
  <c r="JR34" i="4" s="1"/>
  <c r="JR35" i="4" s="1"/>
  <c r="JR36" i="4" s="1"/>
  <c r="JR37" i="4" s="1"/>
  <c r="JR38" i="4" s="1"/>
  <c r="JR39" i="4" s="1"/>
  <c r="JR40" i="4" s="1"/>
  <c r="JR41" i="4" s="1"/>
  <c r="JR4" i="4" s="1"/>
  <c r="JS3" i="4" s="1"/>
  <c r="JS6" i="4" l="1"/>
  <c r="JS7" i="4" l="1"/>
  <c r="JS8" i="4" l="1"/>
  <c r="JS9" i="4" l="1"/>
  <c r="JS10" i="4" l="1"/>
  <c r="JS11" i="4" s="1"/>
  <c r="JS12" i="4" l="1"/>
  <c r="JS13" i="4" l="1"/>
  <c r="JS14" i="4" s="1"/>
  <c r="JS15" i="4" s="1"/>
  <c r="JS16" i="4" s="1"/>
  <c r="JS17" i="4" s="1"/>
  <c r="JS18" i="4" s="1"/>
  <c r="JS19" i="4" s="1"/>
  <c r="JS20" i="4" s="1"/>
  <c r="JS21" i="4" s="1"/>
  <c r="JS22" i="4" s="1"/>
  <c r="JS23" i="4" s="1"/>
  <c r="JS24" i="4" s="1"/>
  <c r="JS25" i="4" s="1"/>
  <c r="JS26" i="4" s="1"/>
  <c r="JS27" i="4" s="1"/>
  <c r="JS28" i="4" s="1"/>
  <c r="JS29" i="4" s="1"/>
  <c r="JS30" i="4" s="1"/>
  <c r="JS31" i="4" s="1"/>
  <c r="JS32" i="4" s="1"/>
  <c r="JS33" i="4" s="1"/>
  <c r="JS34" i="4" s="1"/>
  <c r="JS35" i="4" s="1"/>
  <c r="JS36" i="4" s="1"/>
  <c r="JS37" i="4" s="1"/>
  <c r="JS38" i="4" s="1"/>
  <c r="JS39" i="4" s="1"/>
  <c r="JS40" i="4" s="1"/>
  <c r="JS41" i="4" s="1"/>
  <c r="JS4" i="4" s="1"/>
  <c r="JT3" i="4" s="1"/>
  <c r="JT6" i="4" l="1"/>
  <c r="JT7" i="4" l="1"/>
  <c r="JT8" i="4" l="1"/>
  <c r="JT9" i="4" l="1"/>
  <c r="JT10" i="4" l="1"/>
  <c r="JT11" i="4" l="1"/>
  <c r="JT12" i="4" l="1"/>
  <c r="JT13" i="4" l="1"/>
  <c r="JT14" i="4" l="1"/>
  <c r="JT15" i="4" s="1"/>
  <c r="JT16" i="4" s="1"/>
  <c r="JT17" i="4" s="1"/>
  <c r="JT18" i="4" s="1"/>
  <c r="JT19" i="4" s="1"/>
  <c r="JT20" i="4" s="1"/>
  <c r="JT21" i="4" s="1"/>
  <c r="JT22" i="4" s="1"/>
  <c r="JT23" i="4" s="1"/>
  <c r="JT24" i="4" s="1"/>
  <c r="JT25" i="4" s="1"/>
  <c r="JT26" i="4" s="1"/>
  <c r="JT27" i="4" s="1"/>
  <c r="JT28" i="4" s="1"/>
  <c r="JT29" i="4" s="1"/>
  <c r="JT30" i="4" s="1"/>
  <c r="JT31" i="4" s="1"/>
  <c r="JT32" i="4" s="1"/>
  <c r="JT33" i="4" s="1"/>
  <c r="JT34" i="4" s="1"/>
  <c r="JT35" i="4" s="1"/>
  <c r="JT36" i="4" s="1"/>
  <c r="JT37" i="4" s="1"/>
  <c r="JT38" i="4" s="1"/>
  <c r="JT39" i="4" s="1"/>
  <c r="JT40" i="4" s="1"/>
  <c r="JT41" i="4" s="1"/>
  <c r="JT4" i="4" s="1"/>
  <c r="JU3" i="4" s="1"/>
  <c r="JU6" i="4" l="1"/>
  <c r="JU7" i="4" l="1"/>
  <c r="JU8" i="4" l="1"/>
  <c r="JU9" i="4" l="1"/>
  <c r="JU10" i="4" s="1"/>
  <c r="JU11" i="4" l="1"/>
  <c r="JU12" i="4" l="1"/>
  <c r="JU13" i="4" s="1"/>
  <c r="JU14" i="4" l="1"/>
  <c r="JU15" i="4" s="1"/>
  <c r="JU16" i="4" s="1"/>
  <c r="JU17" i="4" s="1"/>
  <c r="JU18" i="4" s="1"/>
  <c r="JU19" i="4" s="1"/>
  <c r="JU20" i="4" s="1"/>
  <c r="JU21" i="4" s="1"/>
  <c r="JU22" i="4" s="1"/>
  <c r="JU23" i="4" s="1"/>
  <c r="JU24" i="4" s="1"/>
  <c r="JU25" i="4" s="1"/>
  <c r="JU26" i="4" s="1"/>
  <c r="JU27" i="4" s="1"/>
  <c r="JU28" i="4" s="1"/>
  <c r="JU29" i="4" s="1"/>
  <c r="JU30" i="4" s="1"/>
  <c r="JU31" i="4" s="1"/>
  <c r="JU32" i="4" s="1"/>
  <c r="JU33" i="4" s="1"/>
  <c r="JU34" i="4" s="1"/>
  <c r="JU35" i="4" s="1"/>
  <c r="JU36" i="4" s="1"/>
  <c r="JU37" i="4" s="1"/>
  <c r="JU38" i="4" s="1"/>
  <c r="JU39" i="4" s="1"/>
  <c r="JU40" i="4" s="1"/>
  <c r="JU41" i="4" s="1"/>
  <c r="JU4" i="4" s="1"/>
  <c r="JV3" i="4" s="1"/>
  <c r="JV6" i="4" s="1"/>
  <c r="JV7" i="4" l="1"/>
  <c r="JV8" i="4" l="1"/>
  <c r="JV9" i="4" l="1"/>
  <c r="JV10" i="4" l="1"/>
  <c r="JV11" i="4" l="1"/>
  <c r="JV12" i="4" l="1"/>
  <c r="JV13" i="4" l="1"/>
  <c r="JV14" i="4" s="1"/>
  <c r="JV15" i="4" s="1"/>
  <c r="JV16" i="4" s="1"/>
  <c r="JV17" i="4" s="1"/>
  <c r="JV18" i="4" s="1"/>
  <c r="JV19" i="4" s="1"/>
  <c r="JV20" i="4" s="1"/>
  <c r="JV21" i="4" s="1"/>
  <c r="JV22" i="4" s="1"/>
  <c r="JV23" i="4" s="1"/>
  <c r="JV24" i="4" s="1"/>
  <c r="JV25" i="4" s="1"/>
  <c r="JV26" i="4" s="1"/>
  <c r="JV27" i="4" s="1"/>
  <c r="JV28" i="4" s="1"/>
  <c r="JV29" i="4" s="1"/>
  <c r="JV30" i="4" s="1"/>
  <c r="JV31" i="4" s="1"/>
  <c r="JV32" i="4" s="1"/>
  <c r="JV33" i="4" s="1"/>
  <c r="JV34" i="4" s="1"/>
  <c r="JV35" i="4" s="1"/>
  <c r="JV36" i="4" s="1"/>
  <c r="JV37" i="4" s="1"/>
  <c r="JV38" i="4" s="1"/>
  <c r="JV39" i="4" s="1"/>
  <c r="JV40" i="4" s="1"/>
  <c r="JV41" i="4" s="1"/>
  <c r="JV4" i="4" s="1"/>
  <c r="JW3" i="4" s="1"/>
  <c r="JW6" i="4" s="1"/>
  <c r="JW7" i="4" l="1"/>
  <c r="JW8" i="4" l="1"/>
  <c r="JW9" i="4" s="1"/>
  <c r="JW10" i="4" l="1"/>
  <c r="JW11" i="4" s="1"/>
  <c r="JW12" i="4" l="1"/>
  <c r="JW13" i="4" s="1"/>
  <c r="JW14" i="4" l="1"/>
  <c r="JW15" i="4" s="1"/>
  <c r="JW16" i="4" s="1"/>
  <c r="JW17" i="4" s="1"/>
  <c r="JW18" i="4" s="1"/>
  <c r="JW19" i="4" s="1"/>
  <c r="JW20" i="4" s="1"/>
  <c r="JW21" i="4" s="1"/>
  <c r="JW22" i="4" s="1"/>
  <c r="JW23" i="4" s="1"/>
  <c r="JW24" i="4" s="1"/>
  <c r="JW25" i="4" s="1"/>
  <c r="JW26" i="4" s="1"/>
  <c r="JW27" i="4" s="1"/>
  <c r="JW28" i="4" s="1"/>
  <c r="JW29" i="4" s="1"/>
  <c r="JW30" i="4" s="1"/>
  <c r="JW31" i="4" s="1"/>
  <c r="JW32" i="4" s="1"/>
  <c r="JW33" i="4" s="1"/>
  <c r="JW34" i="4" s="1"/>
  <c r="JW35" i="4" s="1"/>
  <c r="JW36" i="4" s="1"/>
  <c r="JW37" i="4" s="1"/>
  <c r="JW38" i="4" s="1"/>
  <c r="JW39" i="4" s="1"/>
  <c r="JW40" i="4" s="1"/>
  <c r="JW41" i="4" s="1"/>
  <c r="JW4" i="4" s="1"/>
  <c r="JX3" i="4" s="1"/>
  <c r="JX6" i="4" s="1"/>
  <c r="JX7" i="4" l="1"/>
  <c r="JX8" i="4" l="1"/>
  <c r="JX9" i="4" l="1"/>
  <c r="JX10" i="4" l="1"/>
  <c r="JX11" i="4" l="1"/>
  <c r="JX12" i="4" l="1"/>
  <c r="JX13" i="4" s="1"/>
  <c r="JX14" i="4" s="1"/>
  <c r="JX15" i="4" s="1"/>
  <c r="JX16" i="4" l="1"/>
  <c r="JX17" i="4" s="1"/>
  <c r="JX18" i="4" s="1"/>
  <c r="JX19" i="4" s="1"/>
  <c r="JX20" i="4" s="1"/>
  <c r="JX21" i="4" s="1"/>
  <c r="JX22" i="4" s="1"/>
  <c r="JX23" i="4" s="1"/>
  <c r="JX24" i="4" s="1"/>
  <c r="JX25" i="4" s="1"/>
  <c r="JX26" i="4" s="1"/>
  <c r="JX27" i="4" s="1"/>
  <c r="JX28" i="4" s="1"/>
  <c r="JX29" i="4" s="1"/>
  <c r="JX30" i="4" s="1"/>
  <c r="JX31" i="4" s="1"/>
  <c r="JX32" i="4" s="1"/>
  <c r="JX33" i="4" s="1"/>
  <c r="JX34" i="4" s="1"/>
  <c r="JX35" i="4" s="1"/>
  <c r="JX36" i="4" s="1"/>
  <c r="JX37" i="4" s="1"/>
  <c r="JX38" i="4" s="1"/>
  <c r="JX39" i="4" s="1"/>
  <c r="JX40" i="4" s="1"/>
  <c r="JX41" i="4" s="1"/>
  <c r="JX4" i="4" s="1"/>
  <c r="JY3" i="4" s="1"/>
  <c r="JY6" i="4" s="1"/>
  <c r="JY7" i="4" l="1"/>
  <c r="JY8" i="4" l="1"/>
  <c r="JY9" i="4" l="1"/>
  <c r="JY10" i="4" s="1"/>
  <c r="JY11" i="4" l="1"/>
  <c r="JY12" i="4" l="1"/>
  <c r="JY13" i="4" s="1"/>
  <c r="JY14" i="4" s="1"/>
  <c r="JY15" i="4" s="1"/>
  <c r="JY16" i="4" l="1"/>
  <c r="JY17" i="4" s="1"/>
  <c r="JY18" i="4" s="1"/>
  <c r="JY19" i="4" s="1"/>
  <c r="JY20" i="4" s="1"/>
  <c r="JY21" i="4" s="1"/>
  <c r="JY22" i="4" s="1"/>
  <c r="JY23" i="4" s="1"/>
  <c r="JY24" i="4" s="1"/>
  <c r="JY25" i="4" s="1"/>
  <c r="JY26" i="4" s="1"/>
  <c r="JY27" i="4" s="1"/>
  <c r="JY28" i="4" s="1"/>
  <c r="JY29" i="4" s="1"/>
  <c r="JY30" i="4" s="1"/>
  <c r="JY31" i="4" s="1"/>
  <c r="JY32" i="4" s="1"/>
  <c r="JY33" i="4" s="1"/>
  <c r="JY34" i="4" s="1"/>
  <c r="JY35" i="4" s="1"/>
  <c r="JY36" i="4" s="1"/>
  <c r="JY37" i="4" s="1"/>
  <c r="JY38" i="4" s="1"/>
  <c r="JY39" i="4" s="1"/>
  <c r="JY40" i="4" s="1"/>
  <c r="JY41" i="4" s="1"/>
  <c r="JY4" i="4" s="1"/>
  <c r="JZ3" i="4" s="1"/>
  <c r="JZ6" i="4" s="1"/>
  <c r="JZ7" i="4" l="1"/>
  <c r="JZ8" i="4" s="1"/>
  <c r="JZ9" i="4" l="1"/>
  <c r="JZ10" i="4" l="1"/>
  <c r="JZ11" i="4" l="1"/>
  <c r="JZ12" i="4" l="1"/>
  <c r="JZ13" i="4" s="1"/>
  <c r="JZ14" i="4" l="1"/>
  <c r="JZ15" i="4" s="1"/>
  <c r="JZ16" i="4" s="1"/>
  <c r="JZ17" i="4" s="1"/>
  <c r="JZ18" i="4" s="1"/>
  <c r="JZ19" i="4" s="1"/>
  <c r="JZ20" i="4" s="1"/>
  <c r="JZ21" i="4" s="1"/>
  <c r="JZ22" i="4" s="1"/>
  <c r="JZ23" i="4" s="1"/>
  <c r="JZ24" i="4" s="1"/>
  <c r="JZ25" i="4" s="1"/>
  <c r="JZ26" i="4" s="1"/>
  <c r="JZ27" i="4" s="1"/>
  <c r="JZ28" i="4" s="1"/>
  <c r="JZ29" i="4" s="1"/>
  <c r="JZ30" i="4" s="1"/>
  <c r="JZ31" i="4" s="1"/>
  <c r="JZ32" i="4" s="1"/>
  <c r="JZ33" i="4" s="1"/>
  <c r="JZ34" i="4" s="1"/>
  <c r="JZ35" i="4" s="1"/>
  <c r="JZ36" i="4" s="1"/>
  <c r="JZ37" i="4" s="1"/>
  <c r="JZ38" i="4" s="1"/>
  <c r="JZ39" i="4" s="1"/>
  <c r="JZ40" i="4" s="1"/>
  <c r="JZ41" i="4" s="1"/>
  <c r="JZ4" i="4" s="1"/>
  <c r="KA3" i="4" s="1"/>
  <c r="KA6" i="4" s="1"/>
  <c r="KA7" i="4" l="1"/>
  <c r="KA8" i="4" l="1"/>
  <c r="KA9" i="4" l="1"/>
  <c r="KA10" i="4" l="1"/>
  <c r="KA11" i="4" s="1"/>
  <c r="KA12" i="4" l="1"/>
  <c r="KA13" i="4" l="1"/>
  <c r="KA14" i="4" s="1"/>
  <c r="KA15" i="4" s="1"/>
  <c r="KA16" i="4" s="1"/>
  <c r="KA17" i="4" s="1"/>
  <c r="KA18" i="4" s="1"/>
  <c r="KA19" i="4" s="1"/>
  <c r="KA20" i="4" s="1"/>
  <c r="KA21" i="4" s="1"/>
  <c r="KA22" i="4" s="1"/>
  <c r="KA23" i="4" s="1"/>
  <c r="KA24" i="4" s="1"/>
  <c r="KA25" i="4" s="1"/>
  <c r="KA26" i="4" s="1"/>
  <c r="KA27" i="4" s="1"/>
  <c r="KA28" i="4" s="1"/>
  <c r="KA29" i="4" s="1"/>
  <c r="KA30" i="4" s="1"/>
  <c r="KA31" i="4" s="1"/>
  <c r="KA32" i="4" s="1"/>
  <c r="KA33" i="4" s="1"/>
  <c r="KA34" i="4" s="1"/>
  <c r="KA35" i="4" s="1"/>
  <c r="KA36" i="4" s="1"/>
  <c r="KA37" i="4" s="1"/>
  <c r="KA38" i="4" s="1"/>
  <c r="KA39" i="4" s="1"/>
  <c r="KA40" i="4" s="1"/>
  <c r="KA41" i="4" s="1"/>
  <c r="KA4" i="4" s="1"/>
  <c r="KB3" i="4" s="1"/>
  <c r="KB6" i="4" s="1"/>
  <c r="KB7" i="4" l="1"/>
  <c r="KB8" i="4" l="1"/>
  <c r="KB9" i="4" l="1"/>
  <c r="KB10" i="4" s="1"/>
  <c r="KB11" i="4" l="1"/>
  <c r="KB12" i="4" l="1"/>
  <c r="KB13" i="4" s="1"/>
  <c r="KB14" i="4" s="1"/>
  <c r="KB15" i="4" s="1"/>
  <c r="KB16" i="4" s="1"/>
  <c r="KB17" i="4" s="1"/>
  <c r="KB18" i="4" s="1"/>
  <c r="KB19" i="4" l="1"/>
  <c r="KB20" i="4" s="1"/>
  <c r="KB21" i="4" s="1"/>
  <c r="KB22" i="4" s="1"/>
  <c r="KB23" i="4" s="1"/>
  <c r="KB24" i="4" s="1"/>
  <c r="KB25" i="4" s="1"/>
  <c r="KB26" i="4" s="1"/>
  <c r="KB27" i="4" s="1"/>
  <c r="KB28" i="4" s="1"/>
  <c r="KB29" i="4" s="1"/>
  <c r="KB30" i="4" s="1"/>
  <c r="KB31" i="4" s="1"/>
  <c r="KB32" i="4" s="1"/>
  <c r="KB33" i="4" s="1"/>
  <c r="KB34" i="4" s="1"/>
  <c r="KB35" i="4" s="1"/>
  <c r="KB36" i="4" s="1"/>
  <c r="KB37" i="4" s="1"/>
  <c r="KB38" i="4" s="1"/>
  <c r="KB39" i="4" s="1"/>
  <c r="KB40" i="4" s="1"/>
  <c r="KB41" i="4" s="1"/>
  <c r="KB4" i="4" s="1"/>
  <c r="KC3" i="4" s="1"/>
  <c r="KC6" i="4" s="1"/>
  <c r="KC7" i="4" l="1"/>
  <c r="KC8" i="4" l="1"/>
  <c r="KC9" i="4" l="1"/>
  <c r="KC10" i="4" s="1"/>
  <c r="KC11" i="4" l="1"/>
  <c r="KC12" i="4" l="1"/>
  <c r="KC13" i="4" s="1"/>
  <c r="KC14" i="4" s="1"/>
  <c r="KC15" i="4" s="1"/>
  <c r="KC16" i="4" s="1"/>
  <c r="KC17" i="4" s="1"/>
  <c r="KC18" i="4" s="1"/>
  <c r="KC19" i="4" s="1"/>
  <c r="KC20" i="4" s="1"/>
  <c r="KC21" i="4" s="1"/>
  <c r="KC22" i="4" s="1"/>
  <c r="KC23" i="4" s="1"/>
  <c r="KC24" i="4" s="1"/>
  <c r="KC25" i="4" l="1"/>
  <c r="KC26" i="4" s="1"/>
  <c r="KC27" i="4" s="1"/>
  <c r="KC28" i="4" s="1"/>
  <c r="KC29" i="4" s="1"/>
  <c r="KC30" i="4" s="1"/>
  <c r="KC31" i="4" s="1"/>
  <c r="KC32" i="4" s="1"/>
  <c r="KC33" i="4" s="1"/>
  <c r="KC34" i="4" s="1"/>
  <c r="KC35" i="4" s="1"/>
  <c r="KC36" i="4" s="1"/>
  <c r="KC37" i="4" s="1"/>
  <c r="KC38" i="4" s="1"/>
  <c r="KC39" i="4" s="1"/>
  <c r="KC40" i="4" s="1"/>
  <c r="KC41" i="4" s="1"/>
  <c r="KC4" i="4" s="1"/>
  <c r="KD3" i="4" s="1"/>
  <c r="KD6" i="4" s="1"/>
  <c r="KD7" i="4" l="1"/>
  <c r="KD8" i="4" l="1"/>
  <c r="KD9" i="4" l="1"/>
  <c r="KD10" i="4" l="1"/>
  <c r="KD11" i="4" s="1"/>
  <c r="KD12" i="4" l="1"/>
  <c r="KD13" i="4" s="1"/>
  <c r="KD14" i="4" s="1"/>
  <c r="KD15" i="4" s="1"/>
  <c r="KD16" i="4" s="1"/>
  <c r="KD17" i="4" s="1"/>
  <c r="KD18" i="4" s="1"/>
  <c r="KD19" i="4" s="1"/>
  <c r="KD20" i="4" s="1"/>
  <c r="KD21" i="4" s="1"/>
  <c r="KD22" i="4" s="1"/>
  <c r="KD23" i="4" s="1"/>
  <c r="KD24" i="4" s="1"/>
  <c r="KD25" i="4" s="1"/>
  <c r="KD26" i="4" s="1"/>
  <c r="KD27" i="4" s="1"/>
  <c r="KD28" i="4" s="1"/>
  <c r="KD29" i="4" s="1"/>
  <c r="KD30" i="4" s="1"/>
  <c r="KD31" i="4" s="1"/>
  <c r="KD32" i="4" s="1"/>
  <c r="KD33" i="4" s="1"/>
  <c r="KD34" i="4" s="1"/>
  <c r="KD35" i="4" s="1"/>
  <c r="KD36" i="4" s="1"/>
  <c r="KD37" i="4" s="1"/>
  <c r="KD38" i="4" s="1"/>
  <c r="KD39" i="4" s="1"/>
  <c r="KD40" i="4" s="1"/>
  <c r="KD41" i="4" s="1"/>
  <c r="KD4" i="4" s="1"/>
  <c r="KE3" i="4" s="1"/>
  <c r="KE6" i="4" s="1"/>
  <c r="KE7" i="4" l="1"/>
  <c r="KE8" i="4" l="1"/>
  <c r="KE9" i="4" l="1"/>
  <c r="KE10" i="4" l="1"/>
  <c r="KE11" i="4" l="1"/>
  <c r="KE12" i="4" l="1"/>
  <c r="KE13" i="4" s="1"/>
  <c r="KE14" i="4" s="1"/>
  <c r="KE15" i="4" s="1"/>
  <c r="KE16" i="4" s="1"/>
  <c r="KE17" i="4" s="1"/>
  <c r="KE18" i="4" s="1"/>
  <c r="KE19" i="4" s="1"/>
  <c r="KE20" i="4" s="1"/>
  <c r="KE21" i="4" s="1"/>
  <c r="KE22" i="4" s="1"/>
  <c r="KE23" i="4" s="1"/>
  <c r="KE24" i="4" s="1"/>
  <c r="KE25" i="4" s="1"/>
  <c r="KE26" i="4" l="1"/>
  <c r="KE27" i="4" s="1"/>
  <c r="KE28" i="4" s="1"/>
  <c r="KE29" i="4" s="1"/>
  <c r="KE30" i="4" s="1"/>
  <c r="KE31" i="4" s="1"/>
  <c r="KE32" i="4" s="1"/>
  <c r="KE33" i="4" s="1"/>
  <c r="KE34" i="4" s="1"/>
  <c r="KE35" i="4" s="1"/>
  <c r="KE36" i="4" s="1"/>
  <c r="KE37" i="4" s="1"/>
  <c r="KE38" i="4" s="1"/>
  <c r="KE39" i="4" s="1"/>
  <c r="KE40" i="4" s="1"/>
  <c r="KE41" i="4" s="1"/>
  <c r="KE4" i="4" s="1"/>
  <c r="KF3" i="4" s="1"/>
  <c r="KF6" i="4" s="1"/>
  <c r="KF7" i="4" l="1"/>
  <c r="KF8" i="4" l="1"/>
  <c r="KF9" i="4" l="1"/>
  <c r="KF10" i="4" l="1"/>
  <c r="KF11" i="4" l="1"/>
  <c r="KF12" i="4" l="1"/>
  <c r="KF13" i="4" s="1"/>
  <c r="KF14" i="4" s="1"/>
  <c r="KF15" i="4" s="1"/>
  <c r="KF16" i="4" s="1"/>
  <c r="KF17" i="4" s="1"/>
  <c r="KF18" i="4" s="1"/>
  <c r="KF19" i="4" s="1"/>
  <c r="KF20" i="4" s="1"/>
  <c r="KF21" i="4" s="1"/>
  <c r="KF22" i="4" s="1"/>
  <c r="KF23" i="4" s="1"/>
  <c r="KF24" i="4" s="1"/>
  <c r="KF25" i="4" s="1"/>
  <c r="KF26" i="4" s="1"/>
  <c r="KF27" i="4" s="1"/>
  <c r="KF28" i="4" s="1"/>
  <c r="KF29" i="4" s="1"/>
  <c r="KF30" i="4" s="1"/>
  <c r="KF31" i="4" s="1"/>
  <c r="KF32" i="4" s="1"/>
  <c r="KF33" i="4" s="1"/>
  <c r="KF34" i="4" s="1"/>
  <c r="KF35" i="4" s="1"/>
  <c r="KF36" i="4" s="1"/>
  <c r="KF37" i="4" s="1"/>
  <c r="KF38" i="4" s="1"/>
  <c r="KF39" i="4" s="1"/>
  <c r="KF40" i="4" s="1"/>
  <c r="KF41" i="4" s="1"/>
  <c r="KF4" i="4" s="1"/>
  <c r="KG3" i="4" s="1"/>
  <c r="KG6" i="4" s="1"/>
  <c r="KG7" i="4" l="1"/>
  <c r="KG8" i="4" l="1"/>
  <c r="KG9" i="4" l="1"/>
  <c r="KG10" i="4" s="1"/>
  <c r="KG11" i="4" l="1"/>
  <c r="KG12" i="4" l="1"/>
  <c r="KG13" i="4" l="1"/>
  <c r="KG14" i="4" s="1"/>
  <c r="KG15" i="4" s="1"/>
  <c r="KG16" i="4" s="1"/>
  <c r="KG17" i="4" s="1"/>
  <c r="KG18" i="4" s="1"/>
  <c r="KG19" i="4" s="1"/>
  <c r="KG20" i="4" s="1"/>
  <c r="KG21" i="4" s="1"/>
  <c r="KG22" i="4" s="1"/>
  <c r="KG23" i="4" s="1"/>
  <c r="KG24" i="4" s="1"/>
  <c r="KG25" i="4" s="1"/>
  <c r="KG26" i="4" s="1"/>
  <c r="KG27" i="4" s="1"/>
  <c r="KG28" i="4" s="1"/>
  <c r="KG29" i="4" s="1"/>
  <c r="KG30" i="4" s="1"/>
  <c r="KG31" i="4" s="1"/>
  <c r="KG32" i="4" s="1"/>
  <c r="KG33" i="4" s="1"/>
  <c r="KG34" i="4" s="1"/>
  <c r="KG35" i="4" s="1"/>
  <c r="KG36" i="4" s="1"/>
  <c r="KG37" i="4" s="1"/>
  <c r="KG38" i="4" s="1"/>
  <c r="KG39" i="4" s="1"/>
  <c r="KG40" i="4" s="1"/>
  <c r="KG41" i="4" s="1"/>
  <c r="KG4" i="4" s="1"/>
  <c r="KH3" i="4" s="1"/>
  <c r="KH6" i="4" s="1"/>
  <c r="KH7" i="4" l="1"/>
  <c r="KH8" i="4" l="1"/>
  <c r="KH9" i="4" l="1"/>
  <c r="KH10" i="4" l="1"/>
  <c r="KH11" i="4" l="1"/>
  <c r="KH12" i="4" l="1"/>
  <c r="KH13" i="4" s="1"/>
  <c r="KH14" i="4" s="1"/>
  <c r="KH15" i="4" s="1"/>
  <c r="KH16" i="4" s="1"/>
  <c r="KH17" i="4" s="1"/>
  <c r="KH18" i="4" s="1"/>
  <c r="KH19" i="4" s="1"/>
  <c r="KH20" i="4" s="1"/>
  <c r="KH21" i="4" s="1"/>
  <c r="KH22" i="4" s="1"/>
  <c r="KH23" i="4" s="1"/>
  <c r="KH24" i="4" s="1"/>
  <c r="KH25" i="4" s="1"/>
  <c r="KH26" i="4" s="1"/>
  <c r="KH27" i="4" s="1"/>
  <c r="KH28" i="4" s="1"/>
  <c r="KH29" i="4" s="1"/>
  <c r="KH30" i="4" s="1"/>
  <c r="KH31" i="4" s="1"/>
  <c r="KH32" i="4" s="1"/>
  <c r="KH33" i="4" s="1"/>
  <c r="KH34" i="4" s="1"/>
  <c r="KH35" i="4" s="1"/>
  <c r="KH36" i="4" s="1"/>
  <c r="KH37" i="4" s="1"/>
  <c r="KH38" i="4" s="1"/>
  <c r="KH39" i="4" s="1"/>
  <c r="KH40" i="4" s="1"/>
  <c r="KH41" i="4" s="1"/>
  <c r="KH4" i="4" s="1"/>
  <c r="KI3" i="4" s="1"/>
  <c r="KI6" i="4" s="1"/>
  <c r="KI7" i="4" l="1"/>
  <c r="KI8" i="4" s="1"/>
  <c r="KI9" i="4" l="1"/>
  <c r="KI10" i="4" l="1"/>
  <c r="KI11" i="4" l="1"/>
  <c r="KI12" i="4" l="1"/>
  <c r="KI13" i="4" l="1"/>
  <c r="KI14" i="4" s="1"/>
  <c r="KI15" i="4" s="1"/>
  <c r="KI16" i="4" s="1"/>
  <c r="KI17" i="4" s="1"/>
  <c r="KI18" i="4" s="1"/>
  <c r="KI19" i="4" s="1"/>
  <c r="KI20" i="4" s="1"/>
  <c r="KI21" i="4" s="1"/>
  <c r="KI22" i="4" s="1"/>
  <c r="KI23" i="4" s="1"/>
  <c r="KI24" i="4" s="1"/>
  <c r="KI25" i="4" s="1"/>
  <c r="KI26" i="4" s="1"/>
  <c r="KI27" i="4" s="1"/>
  <c r="KI28" i="4" s="1"/>
  <c r="KI29" i="4" s="1"/>
  <c r="KI30" i="4" s="1"/>
  <c r="KI31" i="4" s="1"/>
  <c r="KI32" i="4" s="1"/>
  <c r="KI33" i="4" s="1"/>
  <c r="KI34" i="4" s="1"/>
  <c r="KI35" i="4" s="1"/>
  <c r="KI36" i="4" s="1"/>
  <c r="KI37" i="4" s="1"/>
  <c r="KI38" i="4" s="1"/>
  <c r="KI39" i="4" s="1"/>
  <c r="KI40" i="4" s="1"/>
  <c r="KI41" i="4" s="1"/>
  <c r="KI4" i="4" s="1"/>
  <c r="KJ3" i="4" s="1"/>
  <c r="KJ6" i="4" s="1"/>
  <c r="KJ7" i="4" l="1"/>
  <c r="KJ8" i="4" l="1"/>
  <c r="KJ9" i="4" s="1"/>
  <c r="KJ10" i="4" l="1"/>
  <c r="KJ11" i="4" l="1"/>
  <c r="KJ12" i="4" l="1"/>
  <c r="KJ13" i="4" s="1"/>
  <c r="KJ14" i="4" s="1"/>
  <c r="KJ15" i="4" s="1"/>
  <c r="KJ16" i="4" s="1"/>
  <c r="KJ17" i="4" s="1"/>
  <c r="KJ18" i="4" s="1"/>
  <c r="KJ19" i="4" s="1"/>
  <c r="KJ20" i="4" s="1"/>
  <c r="KJ21" i="4" s="1"/>
  <c r="KJ22" i="4" s="1"/>
  <c r="KJ23" i="4" s="1"/>
  <c r="KJ24" i="4" s="1"/>
  <c r="KJ25" i="4" s="1"/>
  <c r="KJ26" i="4" s="1"/>
  <c r="KJ27" i="4" s="1"/>
  <c r="KJ28" i="4" s="1"/>
  <c r="KJ29" i="4" s="1"/>
  <c r="KJ30" i="4" s="1"/>
  <c r="KJ31" i="4" s="1"/>
  <c r="KJ32" i="4" s="1"/>
  <c r="KJ33" i="4" s="1"/>
  <c r="KJ34" i="4" s="1"/>
  <c r="KJ35" i="4" s="1"/>
  <c r="KJ36" i="4" s="1"/>
  <c r="KJ37" i="4" s="1"/>
  <c r="KJ38" i="4" s="1"/>
  <c r="KJ39" i="4" s="1"/>
  <c r="KJ40" i="4" s="1"/>
  <c r="KJ41" i="4" s="1"/>
  <c r="KJ4" i="4" s="1"/>
  <c r="KK3" i="4" s="1"/>
  <c r="KK6" i="4" s="1"/>
  <c r="KK7" i="4" l="1"/>
  <c r="KK8" i="4" l="1"/>
  <c r="KK9" i="4" l="1"/>
  <c r="KK10" i="4" l="1"/>
  <c r="KK11" i="4" l="1"/>
  <c r="KK12" i="4" l="1"/>
  <c r="KK13" i="4" s="1"/>
  <c r="KK14" i="4" s="1"/>
  <c r="KK15" i="4" s="1"/>
  <c r="KK16" i="4" s="1"/>
  <c r="KK17" i="4" s="1"/>
  <c r="KK18" i="4" s="1"/>
  <c r="KK19" i="4" s="1"/>
  <c r="KK20" i="4" s="1"/>
  <c r="KK21" i="4" s="1"/>
  <c r="KK22" i="4" s="1"/>
  <c r="KK23" i="4" s="1"/>
  <c r="KK24" i="4" s="1"/>
  <c r="KK25" i="4" s="1"/>
  <c r="KK26" i="4" s="1"/>
  <c r="KK27" i="4" s="1"/>
  <c r="KK28" i="4" s="1"/>
  <c r="KK29" i="4" s="1"/>
  <c r="KK30" i="4" s="1"/>
  <c r="KK31" i="4" s="1"/>
  <c r="KK32" i="4" s="1"/>
  <c r="KK33" i="4" s="1"/>
  <c r="KK34" i="4" s="1"/>
  <c r="KK35" i="4" s="1"/>
  <c r="KK36" i="4" s="1"/>
  <c r="KK37" i="4" s="1"/>
  <c r="KK38" i="4" s="1"/>
  <c r="KK39" i="4" s="1"/>
  <c r="KK40" i="4" s="1"/>
  <c r="KK41" i="4" s="1"/>
  <c r="KK4" i="4" s="1"/>
  <c r="KL3" i="4" s="1"/>
  <c r="KL6" i="4" s="1"/>
  <c r="KL7" i="4" l="1"/>
  <c r="KL8" i="4" s="1"/>
  <c r="KL9" i="4" l="1"/>
  <c r="KL10" i="4" s="1"/>
  <c r="KL11" i="4" l="1"/>
  <c r="KL12" i="4" l="1"/>
  <c r="KL13" i="4" l="1"/>
  <c r="KL14" i="4" s="1"/>
  <c r="KL15" i="4" l="1"/>
  <c r="KL16" i="4" s="1"/>
  <c r="KL17" i="4" s="1"/>
  <c r="KL18" i="4" s="1"/>
  <c r="KL19" i="4" s="1"/>
  <c r="KL20" i="4" s="1"/>
  <c r="KL21" i="4" s="1"/>
  <c r="KL22" i="4" s="1"/>
  <c r="KL23" i="4" s="1"/>
  <c r="KL24" i="4" s="1"/>
  <c r="KL25" i="4" s="1"/>
  <c r="KL26" i="4" s="1"/>
  <c r="KL27" i="4" s="1"/>
  <c r="KL28" i="4" s="1"/>
  <c r="KL29" i="4" s="1"/>
  <c r="KL30" i="4" s="1"/>
  <c r="KL31" i="4" s="1"/>
  <c r="KL32" i="4" s="1"/>
  <c r="KL33" i="4" s="1"/>
  <c r="KL34" i="4" s="1"/>
  <c r="KL35" i="4" s="1"/>
  <c r="KL36" i="4" s="1"/>
  <c r="KL37" i="4" s="1"/>
  <c r="KL38" i="4" s="1"/>
  <c r="KL39" i="4" s="1"/>
  <c r="KL40" i="4" s="1"/>
  <c r="KL41" i="4" s="1"/>
  <c r="KL4" i="4" s="1"/>
  <c r="KM3" i="4" s="1"/>
  <c r="KM6" i="4" s="1"/>
  <c r="KM7" i="4" l="1"/>
  <c r="KM8" i="4" s="1"/>
  <c r="KM9" i="4" s="1"/>
  <c r="KM10" i="4" l="1"/>
  <c r="KM11" i="4" l="1"/>
  <c r="KM12" i="4" l="1"/>
  <c r="KM13" i="4" l="1"/>
  <c r="KM14" i="4" s="1"/>
  <c r="KM15" i="4" s="1"/>
  <c r="KM16" i="4" s="1"/>
  <c r="KM17" i="4" s="1"/>
  <c r="KM18" i="4" s="1"/>
  <c r="KM19" i="4" s="1"/>
  <c r="KM20" i="4" s="1"/>
  <c r="KM21" i="4" s="1"/>
  <c r="KM22" i="4" s="1"/>
  <c r="KM23" i="4" s="1"/>
  <c r="KM24" i="4" s="1"/>
  <c r="KM25" i="4" s="1"/>
  <c r="KM26" i="4" s="1"/>
  <c r="KM27" i="4" s="1"/>
  <c r="KM28" i="4" s="1"/>
  <c r="KM29" i="4" s="1"/>
  <c r="KM30" i="4" s="1"/>
  <c r="KM31" i="4" s="1"/>
  <c r="KM32" i="4" s="1"/>
  <c r="KM33" i="4" s="1"/>
  <c r="KM34" i="4" s="1"/>
  <c r="KM35" i="4" s="1"/>
  <c r="KM36" i="4" s="1"/>
  <c r="KM37" i="4" s="1"/>
  <c r="KM38" i="4" s="1"/>
  <c r="KM39" i="4" s="1"/>
  <c r="KM40" i="4" s="1"/>
  <c r="KM41" i="4" s="1"/>
  <c r="KM4" i="4" s="1"/>
  <c r="KN3" i="4" s="1"/>
  <c r="KN6" i="4" s="1"/>
  <c r="KN7" i="4" l="1"/>
  <c r="KN8" i="4" s="1"/>
  <c r="KN9" i="4" l="1"/>
  <c r="KN10" i="4" s="1"/>
  <c r="KN11" i="4" l="1"/>
  <c r="KN12" i="4" l="1"/>
  <c r="KN13" i="4" l="1"/>
  <c r="KN14" i="4" l="1"/>
  <c r="KN15" i="4" s="1"/>
  <c r="KN16" i="4" s="1"/>
  <c r="KN17" i="4" s="1"/>
  <c r="KN18" i="4" s="1"/>
  <c r="KN19" i="4" s="1"/>
  <c r="KN20" i="4" s="1"/>
  <c r="KN21" i="4" s="1"/>
  <c r="KN22" i="4" s="1"/>
  <c r="KN23" i="4" s="1"/>
  <c r="KN24" i="4" s="1"/>
  <c r="KN25" i="4" s="1"/>
  <c r="KN26" i="4" s="1"/>
  <c r="KN27" i="4" s="1"/>
  <c r="KN28" i="4" s="1"/>
  <c r="KN29" i="4" s="1"/>
  <c r="KN30" i="4" s="1"/>
  <c r="KN31" i="4" s="1"/>
  <c r="KN32" i="4" s="1"/>
  <c r="KN33" i="4" s="1"/>
  <c r="KN34" i="4" s="1"/>
  <c r="KN35" i="4" s="1"/>
  <c r="KN36" i="4" s="1"/>
  <c r="KN37" i="4" s="1"/>
  <c r="KN38" i="4" s="1"/>
  <c r="KN39" i="4" s="1"/>
  <c r="KN40" i="4" s="1"/>
  <c r="KN41" i="4" s="1"/>
  <c r="KN4" i="4" s="1"/>
  <c r="KO3" i="4" s="1"/>
  <c r="KO6" i="4" s="1"/>
  <c r="KO7" i="4" l="1"/>
  <c r="KO8" i="4" s="1"/>
  <c r="KO9" i="4" l="1"/>
  <c r="KO10" i="4" l="1"/>
  <c r="KO11" i="4" l="1"/>
  <c r="KO12" i="4" l="1"/>
  <c r="KO13" i="4" l="1"/>
  <c r="KO14" i="4" s="1"/>
  <c r="KO15" i="4" s="1"/>
  <c r="KO16" i="4" s="1"/>
  <c r="KO17" i="4" s="1"/>
  <c r="KO18" i="4" s="1"/>
  <c r="KO19" i="4" s="1"/>
  <c r="KO20" i="4" s="1"/>
  <c r="KO21" i="4" s="1"/>
  <c r="KO22" i="4" s="1"/>
  <c r="KO23" i="4" s="1"/>
  <c r="KO24" i="4" s="1"/>
  <c r="KO25" i="4" s="1"/>
  <c r="KO26" i="4" s="1"/>
  <c r="KO27" i="4" s="1"/>
  <c r="KO28" i="4" s="1"/>
  <c r="KO29" i="4" s="1"/>
  <c r="KO30" i="4" s="1"/>
  <c r="KO31" i="4" s="1"/>
  <c r="KO32" i="4" s="1"/>
  <c r="KO33" i="4" s="1"/>
  <c r="KO34" i="4" s="1"/>
  <c r="KO35" i="4" s="1"/>
  <c r="KO36" i="4" l="1"/>
  <c r="KO37" i="4" s="1"/>
  <c r="KO38" i="4" s="1"/>
  <c r="KO39" i="4" s="1"/>
  <c r="KO40" i="4" s="1"/>
  <c r="KO41" i="4" s="1"/>
  <c r="KO4" i="4" s="1"/>
  <c r="KP3" i="4" s="1"/>
  <c r="KP6" i="4" s="1"/>
  <c r="KP7" i="4" l="1"/>
  <c r="KP8" i="4" l="1"/>
  <c r="KP9" i="4" l="1"/>
  <c r="KP10" i="4" s="1"/>
  <c r="KP11" i="4" l="1"/>
  <c r="KP12" i="4" l="1"/>
  <c r="KP13" i="4" s="1"/>
  <c r="KP14" i="4" l="1"/>
  <c r="KP15" i="4" s="1"/>
  <c r="KP16" i="4" s="1"/>
  <c r="KP17" i="4" s="1"/>
  <c r="KP18" i="4" s="1"/>
  <c r="KP19" i="4" s="1"/>
  <c r="KP20" i="4" s="1"/>
  <c r="KP21" i="4" s="1"/>
  <c r="KP22" i="4" s="1"/>
  <c r="KP23" i="4" s="1"/>
  <c r="KP24" i="4" s="1"/>
  <c r="KP25" i="4" s="1"/>
  <c r="KP26" i="4" s="1"/>
  <c r="KP27" i="4" s="1"/>
  <c r="KP28" i="4" s="1"/>
  <c r="KP29" i="4" s="1"/>
  <c r="KP30" i="4" s="1"/>
  <c r="KP31" i="4" s="1"/>
  <c r="KP32" i="4" s="1"/>
  <c r="KP33" i="4" s="1"/>
  <c r="KP34" i="4" s="1"/>
  <c r="KP35" i="4" s="1"/>
  <c r="KP36" i="4" s="1"/>
  <c r="KP37" i="4" s="1"/>
  <c r="KP38" i="4" s="1"/>
  <c r="KP39" i="4" s="1"/>
  <c r="KP40" i="4" s="1"/>
  <c r="KP41" i="4" s="1"/>
  <c r="KP4" i="4" s="1"/>
  <c r="KQ3" i="4" s="1"/>
  <c r="KQ6" i="4" s="1"/>
  <c r="KQ7" i="4" l="1"/>
  <c r="KQ8" i="4" l="1"/>
  <c r="KQ9" i="4" l="1"/>
  <c r="KQ10" i="4" l="1"/>
  <c r="KQ11" i="4" l="1"/>
  <c r="KQ12" i="4" l="1"/>
  <c r="KQ13" i="4" l="1"/>
  <c r="KQ14" i="4" s="1"/>
  <c r="KQ15" i="4" s="1"/>
  <c r="KQ16" i="4" s="1"/>
  <c r="KQ17" i="4" s="1"/>
  <c r="KQ18" i="4" s="1"/>
  <c r="KQ19" i="4" s="1"/>
  <c r="KQ20" i="4" s="1"/>
  <c r="KQ21" i="4" s="1"/>
  <c r="KQ22" i="4" s="1"/>
  <c r="KQ23" i="4" s="1"/>
  <c r="KQ24" i="4" s="1"/>
  <c r="KQ25" i="4" s="1"/>
  <c r="KQ26" i="4" s="1"/>
  <c r="KQ27" i="4" s="1"/>
  <c r="KQ28" i="4" s="1"/>
  <c r="KQ29" i="4" s="1"/>
  <c r="KQ30" i="4" s="1"/>
  <c r="KQ31" i="4" s="1"/>
  <c r="KQ32" i="4" s="1"/>
  <c r="KQ33" i="4" s="1"/>
  <c r="KQ34" i="4" s="1"/>
  <c r="KQ35" i="4" s="1"/>
  <c r="KQ36" i="4" s="1"/>
  <c r="KQ37" i="4" s="1"/>
  <c r="KQ38" i="4" s="1"/>
  <c r="KQ39" i="4" s="1"/>
  <c r="KQ40" i="4" s="1"/>
  <c r="KQ41" i="4" s="1"/>
  <c r="KQ4" i="4" s="1"/>
  <c r="KR3" i="4" s="1"/>
  <c r="KR6" i="4" s="1"/>
  <c r="KR7" i="4" l="1"/>
  <c r="KR8" i="4" l="1"/>
  <c r="KR9" i="4" l="1"/>
  <c r="KR10" i="4" s="1"/>
  <c r="KR11" i="4" l="1"/>
  <c r="KR12" i="4" l="1"/>
  <c r="KR13" i="4" l="1"/>
  <c r="KR14" i="4" l="1"/>
  <c r="KR15" i="4" l="1"/>
  <c r="KR16" i="4" s="1"/>
  <c r="KR17" i="4" s="1"/>
  <c r="KR18" i="4" s="1"/>
  <c r="KR19" i="4" s="1"/>
  <c r="KR20" i="4" s="1"/>
  <c r="KR21" i="4" s="1"/>
  <c r="KR22" i="4" s="1"/>
  <c r="KR23" i="4" s="1"/>
  <c r="KR24" i="4" s="1"/>
  <c r="KR25" i="4" s="1"/>
  <c r="KR26" i="4" s="1"/>
  <c r="KR27" i="4" s="1"/>
  <c r="KR28" i="4" s="1"/>
  <c r="KR29" i="4" s="1"/>
  <c r="KR30" i="4" s="1"/>
  <c r="KR31" i="4" s="1"/>
  <c r="KR32" i="4" s="1"/>
  <c r="KR33" i="4" s="1"/>
  <c r="KR34" i="4" s="1"/>
  <c r="KR35" i="4" s="1"/>
  <c r="KR36" i="4" s="1"/>
  <c r="KR37" i="4" s="1"/>
  <c r="KR38" i="4" s="1"/>
  <c r="KR39" i="4" s="1"/>
  <c r="KR40" i="4" s="1"/>
  <c r="KR41" i="4" s="1"/>
  <c r="KR4" i="4" s="1"/>
  <c r="KS3" i="4" s="1"/>
  <c r="KS6" i="4" s="1"/>
  <c r="KS7" i="4" l="1"/>
  <c r="KS8" i="4" s="1"/>
  <c r="KS9" i="4" l="1"/>
  <c r="KS10" i="4" s="1"/>
  <c r="KS11" i="4" l="1"/>
  <c r="KS12" i="4" s="1"/>
  <c r="KS13" i="4" l="1"/>
  <c r="KS14" i="4" l="1"/>
  <c r="KS15" i="4" s="1"/>
  <c r="KS16" i="4" s="1"/>
  <c r="KS17" i="4" s="1"/>
  <c r="KS18" i="4" s="1"/>
  <c r="KS19" i="4" s="1"/>
  <c r="KS20" i="4" s="1"/>
  <c r="KS21" i="4" s="1"/>
  <c r="KS22" i="4" s="1"/>
  <c r="KS23" i="4" s="1"/>
  <c r="KS24" i="4" s="1"/>
  <c r="KS25" i="4" s="1"/>
  <c r="KS26" i="4" s="1"/>
  <c r="KS27" i="4" s="1"/>
  <c r="KS28" i="4" s="1"/>
  <c r="KS29" i="4" s="1"/>
  <c r="KS30" i="4" s="1"/>
  <c r="KS31" i="4" s="1"/>
  <c r="KS32" i="4" s="1"/>
  <c r="KS33" i="4" s="1"/>
  <c r="KS34" i="4" s="1"/>
  <c r="KS35" i="4" s="1"/>
  <c r="KS36" i="4" s="1"/>
  <c r="KS37" i="4" s="1"/>
  <c r="KS38" i="4" s="1"/>
  <c r="KS39" i="4" s="1"/>
  <c r="KS40" i="4" s="1"/>
  <c r="KS41" i="4" s="1"/>
  <c r="KS4" i="4" s="1"/>
  <c r="KT3" i="4" s="1"/>
  <c r="KT6" i="4" s="1"/>
  <c r="KT7" i="4" l="1"/>
  <c r="KT8" i="4" l="1"/>
  <c r="KT9" i="4" l="1"/>
  <c r="KT10" i="4" l="1"/>
  <c r="KT11" i="4" l="1"/>
  <c r="KT12" i="4" l="1"/>
  <c r="KT13" i="4" s="1"/>
  <c r="KT14" i="4" l="1"/>
  <c r="KT15" i="4" s="1"/>
  <c r="KT16" i="4" s="1"/>
  <c r="KT17" i="4" s="1"/>
  <c r="KT18" i="4" s="1"/>
  <c r="KT19" i="4" s="1"/>
  <c r="KT20" i="4" s="1"/>
  <c r="KT21" i="4" s="1"/>
  <c r="KT22" i="4" s="1"/>
  <c r="KT23" i="4" s="1"/>
  <c r="KT24" i="4" s="1"/>
  <c r="KT25" i="4" s="1"/>
  <c r="KT26" i="4" s="1"/>
  <c r="KT27" i="4" s="1"/>
  <c r="KT28" i="4" s="1"/>
  <c r="KT29" i="4" s="1"/>
  <c r="KT30" i="4" s="1"/>
  <c r="KT31" i="4" s="1"/>
  <c r="KT32" i="4" s="1"/>
  <c r="KT33" i="4" s="1"/>
  <c r="KT34" i="4" s="1"/>
  <c r="KT35" i="4" s="1"/>
  <c r="KT36" i="4" s="1"/>
  <c r="KT37" i="4" s="1"/>
  <c r="KT38" i="4" s="1"/>
  <c r="KT39" i="4" s="1"/>
  <c r="KT40" i="4" s="1"/>
  <c r="KT41" i="4" s="1"/>
  <c r="KT4" i="4" s="1"/>
  <c r="KU3" i="4" s="1"/>
  <c r="KU6" i="4" s="1"/>
  <c r="KU7" i="4" l="1"/>
  <c r="KU8" i="4" l="1"/>
  <c r="KU9" i="4" l="1"/>
  <c r="KU10" i="4" l="1"/>
  <c r="KU11" i="4" l="1"/>
  <c r="KU12" i="4" s="1"/>
  <c r="KU13" i="4" s="1"/>
  <c r="KU14" i="4" l="1"/>
  <c r="KU15" i="4" s="1"/>
  <c r="KU16" i="4" s="1"/>
  <c r="KU17" i="4" s="1"/>
  <c r="KU18" i="4" s="1"/>
  <c r="KU19" i="4" s="1"/>
  <c r="KU20" i="4" s="1"/>
  <c r="KU21" i="4" s="1"/>
  <c r="KU22" i="4" s="1"/>
  <c r="KU23" i="4" s="1"/>
  <c r="KU24" i="4" s="1"/>
  <c r="KU25" i="4" s="1"/>
  <c r="KU26" i="4" s="1"/>
  <c r="KU27" i="4" s="1"/>
  <c r="KU28" i="4" s="1"/>
  <c r="KU29" i="4" s="1"/>
  <c r="KU30" i="4" s="1"/>
  <c r="KU31" i="4" s="1"/>
  <c r="KU32" i="4" s="1"/>
  <c r="KU33" i="4" s="1"/>
  <c r="KU34" i="4" s="1"/>
  <c r="KU35" i="4" s="1"/>
  <c r="KU36" i="4" s="1"/>
  <c r="KU37" i="4" s="1"/>
  <c r="KU38" i="4" s="1"/>
  <c r="KU39" i="4" s="1"/>
  <c r="KU40" i="4" s="1"/>
  <c r="KU41" i="4" s="1"/>
  <c r="KU4" i="4" s="1"/>
  <c r="KV3" i="4" s="1"/>
  <c r="KV6" i="4" s="1"/>
  <c r="KV7" i="4" l="1"/>
  <c r="KV8" i="4" l="1"/>
  <c r="KV9" i="4" l="1"/>
  <c r="KV10" i="4" l="1"/>
  <c r="KV11" i="4" l="1"/>
  <c r="KV12" i="4" l="1"/>
  <c r="KV13" i="4" s="1"/>
  <c r="KV14" i="4" s="1"/>
  <c r="KV15" i="4" s="1"/>
  <c r="KV16" i="4" s="1"/>
  <c r="KV17" i="4" s="1"/>
  <c r="KV18" i="4" s="1"/>
  <c r="KV19" i="4" l="1"/>
  <c r="KV20" i="4" s="1"/>
  <c r="KV21" i="4" s="1"/>
  <c r="KV22" i="4" s="1"/>
  <c r="KV23" i="4" s="1"/>
  <c r="KV24" i="4" s="1"/>
  <c r="KV25" i="4" s="1"/>
  <c r="KV26" i="4" s="1"/>
  <c r="KV27" i="4" s="1"/>
  <c r="KV28" i="4" s="1"/>
  <c r="KV29" i="4" s="1"/>
  <c r="KV30" i="4" s="1"/>
  <c r="KV31" i="4" s="1"/>
  <c r="KV32" i="4" s="1"/>
  <c r="KV33" i="4" s="1"/>
  <c r="KV34" i="4" s="1"/>
  <c r="KV35" i="4" s="1"/>
  <c r="KV36" i="4" s="1"/>
  <c r="KV37" i="4" s="1"/>
  <c r="KV38" i="4" s="1"/>
  <c r="KV39" i="4" s="1"/>
  <c r="KV40" i="4" s="1"/>
  <c r="KV41" i="4" s="1"/>
  <c r="KV4" i="4" s="1"/>
  <c r="KW3" i="4" s="1"/>
  <c r="KW6" i="4" s="1"/>
  <c r="KW7" i="4" l="1"/>
  <c r="KW8" i="4" l="1"/>
  <c r="KW9" i="4" l="1"/>
  <c r="KW10" i="4" l="1"/>
  <c r="KW11" i="4" l="1"/>
  <c r="KW12" i="4" s="1"/>
  <c r="KW13" i="4" l="1"/>
  <c r="KW14" i="4" s="1"/>
  <c r="KW15" i="4" s="1"/>
  <c r="KW16" i="4" l="1"/>
  <c r="KW17" i="4" s="1"/>
  <c r="KW18" i="4" s="1"/>
  <c r="KW19" i="4" s="1"/>
  <c r="KW20" i="4" s="1"/>
  <c r="KW21" i="4" s="1"/>
  <c r="KW22" i="4" s="1"/>
  <c r="KW23" i="4" s="1"/>
  <c r="KW24" i="4" s="1"/>
  <c r="KW25" i="4" s="1"/>
  <c r="KW26" i="4" s="1"/>
  <c r="KW27" i="4" s="1"/>
  <c r="KW28" i="4" s="1"/>
  <c r="KW29" i="4" s="1"/>
  <c r="KW30" i="4" s="1"/>
  <c r="KW31" i="4" s="1"/>
  <c r="KW32" i="4" s="1"/>
  <c r="KW33" i="4" s="1"/>
  <c r="KW34" i="4" s="1"/>
  <c r="KW35" i="4" s="1"/>
  <c r="KW36" i="4" s="1"/>
  <c r="KW37" i="4" s="1"/>
  <c r="KW38" i="4" s="1"/>
  <c r="KW39" i="4" s="1"/>
  <c r="KW40" i="4" s="1"/>
  <c r="KW41" i="4" s="1"/>
  <c r="KW4" i="4" s="1"/>
  <c r="KX3" i="4" s="1"/>
  <c r="KX6" i="4" s="1"/>
  <c r="KX7" i="4" l="1"/>
  <c r="KX8" i="4" l="1"/>
  <c r="KX9" i="4" l="1"/>
  <c r="KX10" i="4" l="1"/>
  <c r="KX11" i="4" l="1"/>
  <c r="KX12" i="4" l="1"/>
  <c r="KX13" i="4" s="1"/>
  <c r="KX14" i="4" s="1"/>
  <c r="KX15" i="4" s="1"/>
  <c r="KX16" i="4" s="1"/>
  <c r="KX17" i="4" s="1"/>
  <c r="KX18" i="4" s="1"/>
  <c r="KX19" i="4" s="1"/>
  <c r="KX20" i="4" s="1"/>
  <c r="KX21" i="4" s="1"/>
  <c r="KX22" i="4" s="1"/>
  <c r="KX23" i="4" s="1"/>
  <c r="KX24" i="4" s="1"/>
  <c r="KX25" i="4" s="1"/>
  <c r="KX26" i="4" s="1"/>
  <c r="KX27" i="4" s="1"/>
  <c r="KX28" i="4" s="1"/>
  <c r="KX29" i="4" s="1"/>
  <c r="KX30" i="4" s="1"/>
  <c r="KX31" i="4" s="1"/>
  <c r="KX32" i="4" s="1"/>
  <c r="KX33" i="4" s="1"/>
  <c r="KX34" i="4" s="1"/>
  <c r="KX35" i="4" s="1"/>
  <c r="KX36" i="4" s="1"/>
  <c r="KX37" i="4" s="1"/>
  <c r="KX38" i="4" s="1"/>
  <c r="KX39" i="4" s="1"/>
  <c r="KX40" i="4" s="1"/>
  <c r="KX41" i="4" s="1"/>
  <c r="KX4" i="4" s="1"/>
  <c r="KY3" i="4" s="1"/>
  <c r="KY6" i="4" s="1"/>
  <c r="KY7" i="4" l="1"/>
  <c r="KY8" i="4" l="1"/>
  <c r="KY9" i="4" l="1"/>
  <c r="KY10" i="4" s="1"/>
  <c r="KY11" i="4" l="1"/>
  <c r="KY12" i="4" s="1"/>
  <c r="KY13" i="4" l="1"/>
  <c r="KY14" i="4" l="1"/>
  <c r="KY15" i="4" l="1"/>
  <c r="KY16" i="4" s="1"/>
  <c r="KY17" i="4" s="1"/>
  <c r="KY18" i="4" s="1"/>
  <c r="KY19" i="4" s="1"/>
  <c r="KY20" i="4" s="1"/>
  <c r="KY21" i="4" s="1"/>
  <c r="KY22" i="4" s="1"/>
  <c r="KY23" i="4" s="1"/>
  <c r="KY24" i="4" s="1"/>
  <c r="KY25" i="4" s="1"/>
  <c r="KY26" i="4" s="1"/>
  <c r="KY27" i="4" s="1"/>
  <c r="KY28" i="4" s="1"/>
  <c r="KY29" i="4" s="1"/>
  <c r="KY30" i="4" s="1"/>
  <c r="KY31" i="4" s="1"/>
  <c r="KY32" i="4" s="1"/>
  <c r="KY33" i="4" s="1"/>
  <c r="KY34" i="4" s="1"/>
  <c r="KY35" i="4" s="1"/>
  <c r="KY36" i="4" s="1"/>
  <c r="KY37" i="4" s="1"/>
  <c r="KY38" i="4" s="1"/>
  <c r="KY39" i="4" s="1"/>
  <c r="KY40" i="4" s="1"/>
  <c r="KY41" i="4" s="1"/>
  <c r="KY4" i="4" s="1"/>
  <c r="KZ3" i="4" s="1"/>
  <c r="KZ6" i="4" s="1"/>
  <c r="KZ7" i="4" l="1"/>
  <c r="KZ8" i="4" l="1"/>
  <c r="KZ9" i="4" l="1"/>
  <c r="KZ10" i="4" l="1"/>
  <c r="KZ11" i="4" l="1"/>
  <c r="KZ12" i="4" l="1"/>
  <c r="KZ13" i="4" s="1"/>
  <c r="KZ14" i="4" l="1"/>
  <c r="KZ15" i="4" s="1"/>
  <c r="KZ16" i="4" s="1"/>
  <c r="KZ17" i="4" s="1"/>
  <c r="KZ18" i="4" s="1"/>
  <c r="KZ19" i="4" s="1"/>
  <c r="KZ20" i="4" s="1"/>
  <c r="KZ21" i="4" s="1"/>
  <c r="KZ22" i="4" s="1"/>
  <c r="KZ23" i="4" s="1"/>
  <c r="KZ24" i="4" s="1"/>
  <c r="KZ25" i="4" s="1"/>
  <c r="KZ26" i="4" s="1"/>
  <c r="KZ27" i="4" s="1"/>
  <c r="KZ28" i="4" s="1"/>
  <c r="KZ29" i="4" s="1"/>
  <c r="KZ30" i="4" s="1"/>
  <c r="KZ31" i="4" s="1"/>
  <c r="KZ32" i="4" s="1"/>
  <c r="KZ33" i="4" s="1"/>
  <c r="KZ34" i="4" s="1"/>
  <c r="KZ35" i="4" s="1"/>
  <c r="KZ36" i="4" s="1"/>
  <c r="KZ37" i="4" s="1"/>
  <c r="KZ38" i="4" s="1"/>
  <c r="KZ39" i="4" s="1"/>
  <c r="KZ40" i="4" s="1"/>
  <c r="KZ41" i="4" s="1"/>
  <c r="KZ4" i="4" s="1"/>
  <c r="LA3" i="4" s="1"/>
  <c r="LA6" i="4" s="1"/>
  <c r="LA7" i="4" l="1"/>
  <c r="LA8" i="4" s="1"/>
  <c r="LA9" i="4" l="1"/>
  <c r="LA10" i="4" l="1"/>
  <c r="LA11" i="4" s="1"/>
  <c r="LA12" i="4" l="1"/>
  <c r="LA13" i="4" l="1"/>
  <c r="LA14" i="4" l="1"/>
  <c r="LA15" i="4" s="1"/>
  <c r="LA16" i="4" s="1"/>
  <c r="LA17" i="4" s="1"/>
  <c r="LA18" i="4" s="1"/>
  <c r="LA19" i="4" s="1"/>
  <c r="LA20" i="4" s="1"/>
  <c r="LA21" i="4" s="1"/>
  <c r="LA22" i="4" s="1"/>
  <c r="LA23" i="4" s="1"/>
  <c r="LA24" i="4" s="1"/>
  <c r="LA25" i="4" s="1"/>
  <c r="LA26" i="4" s="1"/>
  <c r="LA27" i="4" s="1"/>
  <c r="LA28" i="4" s="1"/>
  <c r="LA29" i="4" s="1"/>
  <c r="LA30" i="4" s="1"/>
  <c r="LA31" i="4" s="1"/>
  <c r="LA32" i="4" s="1"/>
  <c r="LA33" i="4" s="1"/>
  <c r="LA34" i="4" s="1"/>
  <c r="LA35" i="4" s="1"/>
  <c r="LA36" i="4" s="1"/>
  <c r="LA37" i="4" s="1"/>
  <c r="LA38" i="4" s="1"/>
  <c r="LA39" i="4" s="1"/>
  <c r="LA40" i="4" s="1"/>
  <c r="LA41" i="4" s="1"/>
  <c r="LA4" i="4" s="1"/>
  <c r="LB3" i="4" s="1"/>
  <c r="LB6" i="4" s="1"/>
  <c r="LB7" i="4" l="1"/>
  <c r="LB8" i="4" l="1"/>
  <c r="LB9" i="4" l="1"/>
  <c r="LB10" i="4" s="1"/>
  <c r="LB11" i="4" l="1"/>
  <c r="LB12" i="4" l="1"/>
  <c r="LB13" i="4" l="1"/>
  <c r="LB14" i="4" s="1"/>
  <c r="LB15" i="4" l="1"/>
  <c r="LB16" i="4" s="1"/>
  <c r="LB17" i="4" s="1"/>
  <c r="LB18" i="4" s="1"/>
  <c r="LB19" i="4" s="1"/>
  <c r="LB20" i="4" s="1"/>
  <c r="LB21" i="4" s="1"/>
  <c r="LB22" i="4" s="1"/>
  <c r="LB23" i="4" s="1"/>
  <c r="LB24" i="4" s="1"/>
  <c r="LB25" i="4" s="1"/>
  <c r="LB26" i="4" s="1"/>
  <c r="LB27" i="4" s="1"/>
  <c r="LB28" i="4" s="1"/>
  <c r="LB29" i="4" s="1"/>
  <c r="LB30" i="4" s="1"/>
  <c r="LB31" i="4" s="1"/>
  <c r="LB32" i="4" s="1"/>
  <c r="LB33" i="4" s="1"/>
  <c r="LB34" i="4" s="1"/>
  <c r="LB35" i="4" s="1"/>
  <c r="LB36" i="4" s="1"/>
  <c r="LB37" i="4" s="1"/>
  <c r="LB38" i="4" s="1"/>
  <c r="LB39" i="4" s="1"/>
  <c r="LB40" i="4" s="1"/>
  <c r="LB41" i="4" s="1"/>
  <c r="LB4" i="4" s="1"/>
  <c r="LC3" i="4" s="1"/>
  <c r="LC6" i="4" s="1"/>
  <c r="LC7" i="4" l="1"/>
  <c r="LC8" i="4" l="1"/>
  <c r="LC9" i="4" l="1"/>
  <c r="LC10" i="4" s="1"/>
  <c r="LC11" i="4" l="1"/>
  <c r="LC12" i="4" l="1"/>
  <c r="LC13" i="4" l="1"/>
  <c r="LC14" i="4" s="1"/>
  <c r="LC15" i="4" s="1"/>
  <c r="LC16" i="4" s="1"/>
  <c r="LC17" i="4" s="1"/>
  <c r="LC18" i="4" s="1"/>
  <c r="LC19" i="4" s="1"/>
  <c r="LC20" i="4" s="1"/>
  <c r="LC21" i="4" s="1"/>
  <c r="LC22" i="4" s="1"/>
  <c r="LC23" i="4" s="1"/>
  <c r="LC24" i="4" s="1"/>
  <c r="LC25" i="4" s="1"/>
  <c r="LC26" i="4" s="1"/>
  <c r="LC27" i="4" s="1"/>
  <c r="LC28" i="4" s="1"/>
  <c r="LC29" i="4" s="1"/>
  <c r="LC30" i="4" s="1"/>
  <c r="LC31" i="4" s="1"/>
  <c r="LC32" i="4" s="1"/>
  <c r="LC33" i="4" s="1"/>
  <c r="LC34" i="4" s="1"/>
  <c r="LC35" i="4" s="1"/>
  <c r="LC36" i="4" s="1"/>
  <c r="LC37" i="4" s="1"/>
  <c r="LC38" i="4" s="1"/>
  <c r="LC39" i="4" s="1"/>
  <c r="LC40" i="4" s="1"/>
  <c r="LC41" i="4" s="1"/>
  <c r="LC4" i="4" s="1"/>
  <c r="LD3" i="4" s="1"/>
  <c r="LD6" i="4" s="1"/>
  <c r="LD7" i="4" l="1"/>
  <c r="LD8" i="4" l="1"/>
  <c r="LD9" i="4" l="1"/>
  <c r="LD10" i="4" l="1"/>
  <c r="LD11" i="4" l="1"/>
  <c r="LD12" i="4" s="1"/>
  <c r="LD13" i="4" s="1"/>
  <c r="LD14" i="4" s="1"/>
  <c r="LD15" i="4" s="1"/>
  <c r="LD16" i="4" s="1"/>
  <c r="LD17" i="4" s="1"/>
  <c r="LD18" i="4" s="1"/>
  <c r="LD19" i="4" s="1"/>
  <c r="LD20" i="4" s="1"/>
  <c r="LD21" i="4" s="1"/>
  <c r="LD22" i="4" s="1"/>
  <c r="LD23" i="4" s="1"/>
  <c r="LD24" i="4" s="1"/>
  <c r="LD25" i="4" s="1"/>
  <c r="LD26" i="4" s="1"/>
  <c r="LD27" i="4" s="1"/>
  <c r="LD28" i="4" s="1"/>
  <c r="LD29" i="4" s="1"/>
  <c r="LD30" i="4" s="1"/>
  <c r="LD31" i="4" s="1"/>
  <c r="LD32" i="4" s="1"/>
  <c r="LD33" i="4" s="1"/>
  <c r="LD34" i="4" s="1"/>
  <c r="LD35" i="4" s="1"/>
  <c r="LD36" i="4" s="1"/>
  <c r="LD37" i="4" s="1"/>
  <c r="LD38" i="4" s="1"/>
  <c r="LD39" i="4" s="1"/>
  <c r="LD40" i="4" s="1"/>
  <c r="LD41" i="4" s="1"/>
  <c r="LD4" i="4" s="1"/>
  <c r="LE3" i="4" s="1"/>
  <c r="LE6" i="4" s="1"/>
  <c r="LE7" i="4" l="1"/>
  <c r="LE8" i="4" l="1"/>
  <c r="LE9" i="4" s="1"/>
  <c r="LE10" i="4" l="1"/>
  <c r="LE11" i="4" s="1"/>
  <c r="LE12" i="4" l="1"/>
  <c r="LE13" i="4" l="1"/>
  <c r="LE14" i="4" s="1"/>
  <c r="LE15" i="4" s="1"/>
  <c r="LE16" i="4" s="1"/>
  <c r="LE17" i="4" s="1"/>
  <c r="LE18" i="4" s="1"/>
  <c r="LE19" i="4" s="1"/>
  <c r="LE20" i="4" s="1"/>
  <c r="LE21" i="4" s="1"/>
  <c r="LE22" i="4" s="1"/>
  <c r="LE23" i="4" s="1"/>
  <c r="LE24" i="4" s="1"/>
  <c r="LE25" i="4" s="1"/>
  <c r="LE26" i="4" s="1"/>
  <c r="LE27" i="4" s="1"/>
  <c r="LE28" i="4" s="1"/>
  <c r="LE29" i="4" s="1"/>
  <c r="LE30" i="4" s="1"/>
  <c r="LE31" i="4" s="1"/>
  <c r="LE32" i="4" s="1"/>
  <c r="LE33" i="4" s="1"/>
  <c r="LE34" i="4" s="1"/>
  <c r="LE35" i="4" s="1"/>
  <c r="LE36" i="4" s="1"/>
  <c r="LE37" i="4" s="1"/>
  <c r="LE38" i="4" s="1"/>
  <c r="LE39" i="4" s="1"/>
  <c r="LE40" i="4" s="1"/>
  <c r="LE41" i="4" s="1"/>
  <c r="LE4" i="4" s="1"/>
  <c r="LF3" i="4" s="1"/>
  <c r="LF6" i="4" s="1"/>
  <c r="LF7" i="4" l="1"/>
  <c r="LF8" i="4" s="1"/>
  <c r="LF9" i="4" l="1"/>
  <c r="LF10" i="4" l="1"/>
  <c r="LF11" i="4" s="1"/>
  <c r="LF12" i="4" l="1"/>
  <c r="LF13" i="4" l="1"/>
  <c r="LF14" i="4" l="1"/>
  <c r="LF15" i="4" s="1"/>
  <c r="LF16" i="4" s="1"/>
  <c r="LF17" i="4" s="1"/>
  <c r="LF18" i="4" s="1"/>
  <c r="LF19" i="4" s="1"/>
  <c r="LF20" i="4" s="1"/>
  <c r="LF21" i="4" s="1"/>
  <c r="LF22" i="4" s="1"/>
  <c r="LF23" i="4" s="1"/>
  <c r="LF24" i="4" s="1"/>
  <c r="LF25" i="4" s="1"/>
  <c r="LF26" i="4" s="1"/>
  <c r="LF27" i="4" s="1"/>
  <c r="LF28" i="4" s="1"/>
  <c r="LF29" i="4" s="1"/>
  <c r="LF30" i="4" s="1"/>
  <c r="LF31" i="4" s="1"/>
  <c r="LF32" i="4" s="1"/>
  <c r="LF33" i="4" s="1"/>
  <c r="LF34" i="4" s="1"/>
  <c r="LF35" i="4" s="1"/>
  <c r="LF36" i="4" s="1"/>
  <c r="LF37" i="4" s="1"/>
  <c r="LF38" i="4" s="1"/>
  <c r="LF39" i="4" s="1"/>
  <c r="LF40" i="4" s="1"/>
  <c r="LF41" i="4" s="1"/>
  <c r="LF4" i="4" s="1"/>
  <c r="LG3" i="4" s="1"/>
  <c r="LG6" i="4" s="1"/>
  <c r="LG7" i="4" l="1"/>
  <c r="LG8" i="4" l="1"/>
  <c r="LG9" i="4" l="1"/>
  <c r="LG10" i="4" l="1"/>
  <c r="LG11" i="4" l="1"/>
  <c r="LG12" i="4" l="1"/>
  <c r="LG13" i="4" s="1"/>
  <c r="LG14" i="4" s="1"/>
  <c r="LG15" i="4" s="1"/>
  <c r="LG16" i="4" l="1"/>
  <c r="LG17" i="4" s="1"/>
  <c r="LG18" i="4" s="1"/>
  <c r="LG19" i="4" s="1"/>
  <c r="LG20" i="4" s="1"/>
  <c r="LG21" i="4" s="1"/>
  <c r="LG22" i="4" s="1"/>
  <c r="LG23" i="4" s="1"/>
  <c r="LG24" i="4" s="1"/>
  <c r="LG25" i="4" s="1"/>
  <c r="LG26" i="4" s="1"/>
  <c r="LG27" i="4" s="1"/>
  <c r="LG28" i="4" s="1"/>
  <c r="LG29" i="4" s="1"/>
  <c r="LG30" i="4" s="1"/>
  <c r="LG31" i="4" s="1"/>
  <c r="LG32" i="4" s="1"/>
  <c r="LG33" i="4" s="1"/>
  <c r="LG34" i="4" s="1"/>
  <c r="LG35" i="4" s="1"/>
  <c r="LG36" i="4" s="1"/>
  <c r="LG37" i="4" s="1"/>
  <c r="LG38" i="4" s="1"/>
  <c r="LG39" i="4" s="1"/>
  <c r="LG40" i="4" s="1"/>
  <c r="LG41" i="4" s="1"/>
  <c r="LG4" i="4" s="1"/>
  <c r="LH3" i="4" s="1"/>
  <c r="LH6" i="4" s="1"/>
  <c r="LH7" i="4" l="1"/>
  <c r="LH8" i="4" l="1"/>
  <c r="LH9" i="4" l="1"/>
  <c r="LH10" i="4" s="1"/>
  <c r="LH11" i="4" l="1"/>
  <c r="LH12" i="4" l="1"/>
  <c r="LH13" i="4" s="1"/>
  <c r="LH14" i="4" s="1"/>
  <c r="LH15" i="4" s="1"/>
  <c r="LH16" i="4" s="1"/>
  <c r="LH17" i="4" s="1"/>
  <c r="LH18" i="4" s="1"/>
  <c r="LH19" i="4" s="1"/>
  <c r="LH20" i="4" s="1"/>
  <c r="LH21" i="4" s="1"/>
  <c r="LH22" i="4" s="1"/>
  <c r="LH23" i="4" s="1"/>
  <c r="LH24" i="4" s="1"/>
  <c r="LH25" i="4" s="1"/>
  <c r="LH26" i="4" s="1"/>
  <c r="LH27" i="4" s="1"/>
  <c r="LH28" i="4" s="1"/>
  <c r="LH29" i="4" s="1"/>
  <c r="LH30" i="4" s="1"/>
  <c r="LH31" i="4" s="1"/>
  <c r="LH32" i="4" s="1"/>
  <c r="LH33" i="4" s="1"/>
  <c r="LH34" i="4" s="1"/>
  <c r="LH35" i="4" s="1"/>
  <c r="LH36" i="4" s="1"/>
  <c r="LH37" i="4" s="1"/>
  <c r="LH38" i="4" s="1"/>
  <c r="LH39" i="4" s="1"/>
  <c r="LH40" i="4" s="1"/>
  <c r="LH41" i="4" s="1"/>
  <c r="LH4" i="4" s="1"/>
  <c r="LI3" i="4" s="1"/>
  <c r="LI6" i="4" s="1"/>
  <c r="LI7" i="4" l="1"/>
  <c r="LI8" i="4" l="1"/>
  <c r="LI9" i="4" l="1"/>
  <c r="LI10" i="4" s="1"/>
  <c r="LI11" i="4" l="1"/>
  <c r="LI12" i="4" l="1"/>
  <c r="LI13" i="4" l="1"/>
  <c r="LI14" i="4" l="1"/>
  <c r="LI15" i="4" s="1"/>
  <c r="LI16" i="4" s="1"/>
  <c r="LI17" i="4" s="1"/>
  <c r="LI18" i="4" s="1"/>
  <c r="LI19" i="4" s="1"/>
  <c r="LI20" i="4" s="1"/>
  <c r="LI21" i="4" s="1"/>
  <c r="LI22" i="4" s="1"/>
  <c r="LI23" i="4" s="1"/>
  <c r="LI24" i="4" s="1"/>
  <c r="LI25" i="4" s="1"/>
  <c r="LI26" i="4" s="1"/>
  <c r="LI27" i="4" s="1"/>
  <c r="LI28" i="4" s="1"/>
  <c r="LI29" i="4" s="1"/>
  <c r="LI30" i="4" s="1"/>
  <c r="LI31" i="4" s="1"/>
  <c r="LI32" i="4" s="1"/>
  <c r="LI33" i="4" s="1"/>
  <c r="LI34" i="4" s="1"/>
  <c r="LI35" i="4" s="1"/>
  <c r="LI36" i="4" s="1"/>
  <c r="LI37" i="4" s="1"/>
  <c r="LI38" i="4" s="1"/>
  <c r="LI39" i="4" s="1"/>
  <c r="LI40" i="4" s="1"/>
  <c r="LI41" i="4" s="1"/>
  <c r="LI4" i="4" s="1"/>
  <c r="LJ3" i="4" s="1"/>
  <c r="LJ6" i="4" s="1"/>
  <c r="LJ7" i="4" l="1"/>
  <c r="LJ8" i="4" l="1"/>
  <c r="LJ9" i="4" l="1"/>
  <c r="LJ10" i="4" s="1"/>
  <c r="LJ11" i="4" l="1"/>
  <c r="LJ12" i="4" s="1"/>
  <c r="LJ13" i="4" l="1"/>
  <c r="LJ14" i="4" s="1"/>
  <c r="LJ15" i="4" s="1"/>
  <c r="LJ16" i="4" s="1"/>
  <c r="LJ17" i="4" s="1"/>
  <c r="LJ18" i="4" s="1"/>
  <c r="LJ19" i="4" s="1"/>
  <c r="LJ20" i="4" s="1"/>
  <c r="LJ21" i="4" s="1"/>
  <c r="LJ22" i="4" s="1"/>
  <c r="LJ23" i="4" s="1"/>
  <c r="LJ24" i="4" s="1"/>
  <c r="LJ25" i="4" s="1"/>
  <c r="LJ26" i="4" s="1"/>
  <c r="LJ27" i="4" s="1"/>
  <c r="LJ28" i="4" s="1"/>
  <c r="LJ29" i="4" s="1"/>
  <c r="LJ30" i="4" s="1"/>
  <c r="LJ31" i="4" s="1"/>
  <c r="LJ32" i="4" s="1"/>
  <c r="LJ33" i="4" s="1"/>
  <c r="LJ34" i="4" s="1"/>
  <c r="LJ35" i="4" s="1"/>
  <c r="LJ36" i="4" s="1"/>
  <c r="LJ37" i="4" s="1"/>
  <c r="LJ38" i="4" s="1"/>
  <c r="LJ39" i="4" s="1"/>
  <c r="LJ40" i="4" s="1"/>
  <c r="LJ41" i="4" s="1"/>
  <c r="LJ4" i="4" s="1"/>
  <c r="LK3" i="4" s="1"/>
  <c r="LK6" i="4" s="1"/>
  <c r="LK7" i="4" l="1"/>
  <c r="LK8" i="4" l="1"/>
  <c r="LK9" i="4" l="1"/>
  <c r="LK10" i="4" l="1"/>
  <c r="LK11" i="4" l="1"/>
  <c r="LK12" i="4" s="1"/>
  <c r="LK13" i="4" s="1"/>
  <c r="LK14" i="4" l="1"/>
  <c r="LK15" i="4" s="1"/>
  <c r="LK16" i="4" s="1"/>
  <c r="LK17" i="4" s="1"/>
  <c r="LK18" i="4" s="1"/>
  <c r="LK19" i="4" s="1"/>
  <c r="LK20" i="4" s="1"/>
  <c r="LK21" i="4" s="1"/>
  <c r="LK22" i="4" s="1"/>
  <c r="LK23" i="4" s="1"/>
  <c r="LK24" i="4" s="1"/>
  <c r="LK25" i="4" s="1"/>
  <c r="LK26" i="4" s="1"/>
  <c r="LK27" i="4" s="1"/>
  <c r="LK28" i="4" s="1"/>
  <c r="LK29" i="4" s="1"/>
  <c r="LK30" i="4" s="1"/>
  <c r="LK31" i="4" s="1"/>
  <c r="LK32" i="4" s="1"/>
  <c r="LK33" i="4" s="1"/>
  <c r="LK34" i="4" s="1"/>
  <c r="LK35" i="4" s="1"/>
  <c r="LK36" i="4" s="1"/>
  <c r="LK37" i="4" s="1"/>
  <c r="LK38" i="4" s="1"/>
  <c r="LK39" i="4" s="1"/>
  <c r="LK40" i="4" s="1"/>
  <c r="LK41" i="4" s="1"/>
  <c r="LK4" i="4" s="1"/>
  <c r="LL3" i="4" s="1"/>
  <c r="LL6" i="4" s="1"/>
  <c r="LL7" i="4" l="1"/>
  <c r="LL8" i="4" l="1"/>
  <c r="LL9" i="4" l="1"/>
  <c r="LL10" i="4" l="1"/>
  <c r="LL11" i="4" l="1"/>
  <c r="LL12" i="4" s="1"/>
  <c r="LL13" i="4" s="1"/>
  <c r="LL14" i="4" s="1"/>
  <c r="LL15" i="4" s="1"/>
  <c r="LL16" i="4" s="1"/>
  <c r="LL17" i="4" l="1"/>
  <c r="LL18" i="4" s="1"/>
  <c r="LL19" i="4" s="1"/>
  <c r="LL20" i="4" s="1"/>
  <c r="LL21" i="4" s="1"/>
  <c r="LL22" i="4" s="1"/>
  <c r="LL23" i="4" s="1"/>
  <c r="LL24" i="4" s="1"/>
  <c r="LL25" i="4" s="1"/>
  <c r="LL26" i="4" s="1"/>
  <c r="LL27" i="4" s="1"/>
  <c r="LL28" i="4" s="1"/>
  <c r="LL29" i="4" s="1"/>
  <c r="LL30" i="4" s="1"/>
  <c r="LL31" i="4" s="1"/>
  <c r="LL32" i="4" s="1"/>
  <c r="LL33" i="4" s="1"/>
  <c r="LL34" i="4" s="1"/>
  <c r="LL35" i="4" s="1"/>
  <c r="LL36" i="4" s="1"/>
  <c r="LL37" i="4" s="1"/>
  <c r="LL38" i="4" s="1"/>
  <c r="LL39" i="4" s="1"/>
  <c r="LL40" i="4" s="1"/>
  <c r="LL41" i="4" s="1"/>
  <c r="LL4" i="4" s="1"/>
  <c r="LM3" i="4" s="1"/>
  <c r="LM6" i="4" s="1"/>
  <c r="LM7" i="4" l="1"/>
  <c r="LM8" i="4" l="1"/>
  <c r="LM9" i="4" l="1"/>
  <c r="LM10" i="4" l="1"/>
  <c r="LM11" i="4" l="1"/>
  <c r="LM12" i="4" s="1"/>
  <c r="LM13" i="4" l="1"/>
  <c r="LM14" i="4" s="1"/>
  <c r="LM15" i="4" s="1"/>
  <c r="LM16" i="4" s="1"/>
  <c r="LM17" i="4" s="1"/>
  <c r="LM18" i="4" s="1"/>
  <c r="LM19" i="4" s="1"/>
  <c r="LM20" i="4" s="1"/>
  <c r="LM21" i="4" s="1"/>
  <c r="LM22" i="4" s="1"/>
  <c r="LM23" i="4" s="1"/>
  <c r="LM24" i="4" s="1"/>
  <c r="LM25" i="4" s="1"/>
  <c r="LM26" i="4" s="1"/>
  <c r="LM27" i="4" s="1"/>
  <c r="LM28" i="4" s="1"/>
  <c r="LM29" i="4" s="1"/>
  <c r="LM30" i="4" s="1"/>
  <c r="LM31" i="4" s="1"/>
  <c r="LM32" i="4" s="1"/>
  <c r="LM33" i="4" s="1"/>
  <c r="LM34" i="4" s="1"/>
  <c r="LM35" i="4" s="1"/>
  <c r="LM36" i="4" s="1"/>
  <c r="LM37" i="4" s="1"/>
  <c r="LM38" i="4" s="1"/>
  <c r="LM39" i="4" s="1"/>
  <c r="LM40" i="4" s="1"/>
  <c r="LM41" i="4" s="1"/>
  <c r="LM4" i="4" s="1"/>
  <c r="LN3" i="4" s="1"/>
  <c r="LN6" i="4" s="1"/>
  <c r="LN7" i="4" l="1"/>
  <c r="LN8" i="4" l="1"/>
  <c r="LN9" i="4" s="1"/>
  <c r="LN10" i="4" l="1"/>
  <c r="LN11" i="4" l="1"/>
  <c r="LN12" i="4" l="1"/>
  <c r="LN13" i="4" l="1"/>
  <c r="LN14" i="4" l="1"/>
  <c r="LN15" i="4" s="1"/>
  <c r="LN16" i="4" s="1"/>
  <c r="LN17" i="4" s="1"/>
  <c r="LN18" i="4" s="1"/>
  <c r="LN19" i="4" s="1"/>
  <c r="LN20" i="4" s="1"/>
  <c r="LN21" i="4" s="1"/>
  <c r="LN22" i="4" s="1"/>
  <c r="LN23" i="4" s="1"/>
  <c r="LN24" i="4" s="1"/>
  <c r="LN25" i="4" s="1"/>
  <c r="LN26" i="4" s="1"/>
  <c r="LN27" i="4" s="1"/>
  <c r="LN28" i="4" s="1"/>
  <c r="LN29" i="4" s="1"/>
  <c r="LN30" i="4" s="1"/>
  <c r="LN31" i="4" s="1"/>
  <c r="LN32" i="4" s="1"/>
  <c r="LN33" i="4" s="1"/>
  <c r="LN34" i="4" s="1"/>
  <c r="LN35" i="4" s="1"/>
  <c r="LN36" i="4" s="1"/>
  <c r="LN37" i="4" s="1"/>
  <c r="LN38" i="4" s="1"/>
  <c r="LN39" i="4" s="1"/>
  <c r="LN40" i="4" s="1"/>
  <c r="LN41" i="4" s="1"/>
  <c r="LN4" i="4" s="1"/>
  <c r="LO3" i="4" s="1"/>
  <c r="LO6" i="4" s="1"/>
  <c r="LO7" i="4" l="1"/>
  <c r="LO8" i="4" l="1"/>
  <c r="LO9" i="4" l="1"/>
  <c r="LO10" i="4" l="1"/>
  <c r="LO11" i="4" l="1"/>
  <c r="LO12" i="4" l="1"/>
  <c r="LO13" i="4" s="1"/>
  <c r="LO14" i="4" s="1"/>
  <c r="LO15" i="4" s="1"/>
  <c r="LO16" i="4" l="1"/>
  <c r="LO17" i="4" s="1"/>
  <c r="LO18" i="4" s="1"/>
  <c r="LO19" i="4" s="1"/>
  <c r="LO20" i="4" s="1"/>
  <c r="LO21" i="4" s="1"/>
  <c r="LO22" i="4" s="1"/>
  <c r="LO23" i="4" s="1"/>
  <c r="LO24" i="4" s="1"/>
  <c r="LO25" i="4" s="1"/>
  <c r="LO26" i="4" s="1"/>
  <c r="LO27" i="4" s="1"/>
  <c r="LO28" i="4" s="1"/>
  <c r="LO29" i="4" s="1"/>
  <c r="LO30" i="4" s="1"/>
  <c r="LO31" i="4" s="1"/>
  <c r="LO32" i="4" s="1"/>
  <c r="LO33" i="4" s="1"/>
  <c r="LO34" i="4" s="1"/>
  <c r="LO35" i="4" s="1"/>
  <c r="LO36" i="4" s="1"/>
  <c r="LO37" i="4" s="1"/>
  <c r="LO38" i="4" s="1"/>
  <c r="LO39" i="4" s="1"/>
  <c r="LO40" i="4" s="1"/>
  <c r="LO41" i="4" s="1"/>
  <c r="LO4" i="4" s="1"/>
  <c r="LP3" i="4" s="1"/>
  <c r="LP6" i="4" s="1"/>
  <c r="LP7" i="4" l="1"/>
  <c r="LP8" i="4" l="1"/>
  <c r="LP9" i="4" l="1"/>
  <c r="LP10" i="4" l="1"/>
  <c r="LP11" i="4" s="1"/>
  <c r="LP12" i="4" l="1"/>
  <c r="LP13" i="4" l="1"/>
  <c r="LP14" i="4" s="1"/>
  <c r="LP15" i="4" s="1"/>
  <c r="LP16" i="4" s="1"/>
  <c r="LP17" i="4" s="1"/>
  <c r="LP18" i="4" s="1"/>
  <c r="LP19" i="4" s="1"/>
  <c r="LP20" i="4" s="1"/>
  <c r="LP21" i="4" s="1"/>
  <c r="LP22" i="4" s="1"/>
  <c r="LP23" i="4" s="1"/>
  <c r="LP24" i="4" s="1"/>
  <c r="LP25" i="4" s="1"/>
  <c r="LP26" i="4" s="1"/>
  <c r="LP27" i="4" s="1"/>
  <c r="LP28" i="4" s="1"/>
  <c r="LP29" i="4" s="1"/>
  <c r="LP30" i="4" s="1"/>
  <c r="LP31" i="4" s="1"/>
  <c r="LP32" i="4" s="1"/>
  <c r="LP33" i="4" s="1"/>
  <c r="LP34" i="4" s="1"/>
  <c r="LP35" i="4" s="1"/>
  <c r="LP36" i="4" s="1"/>
  <c r="LP37" i="4" s="1"/>
  <c r="LP38" i="4" s="1"/>
  <c r="LP39" i="4" s="1"/>
  <c r="LP40" i="4" s="1"/>
  <c r="LP41" i="4" s="1"/>
  <c r="LP4" i="4" s="1"/>
  <c r="LQ3" i="4" s="1"/>
  <c r="LQ6" i="4" s="1"/>
  <c r="LQ7" i="4" l="1"/>
  <c r="LQ8" i="4" l="1"/>
  <c r="LQ9" i="4" l="1"/>
  <c r="LQ10" i="4" l="1"/>
  <c r="LQ11" i="4" l="1"/>
  <c r="LQ12" i="4" s="1"/>
  <c r="LQ13" i="4" s="1"/>
  <c r="LQ14" i="4" s="1"/>
  <c r="LQ15" i="4" s="1"/>
  <c r="LQ16" i="4" s="1"/>
  <c r="LQ17" i="4" s="1"/>
  <c r="LQ18" i="4" s="1"/>
  <c r="LQ19" i="4" s="1"/>
  <c r="LQ20" i="4" s="1"/>
  <c r="LQ21" i="4" s="1"/>
  <c r="LQ22" i="4" s="1"/>
  <c r="LQ23" i="4" s="1"/>
  <c r="LQ24" i="4" s="1"/>
  <c r="LQ25" i="4" s="1"/>
  <c r="LQ26" i="4" s="1"/>
  <c r="LQ27" i="4" s="1"/>
  <c r="LQ28" i="4" s="1"/>
  <c r="LQ29" i="4" s="1"/>
  <c r="LQ30" i="4" s="1"/>
  <c r="LQ31" i="4" s="1"/>
  <c r="LQ32" i="4" s="1"/>
  <c r="LQ33" i="4" s="1"/>
  <c r="LQ34" i="4" s="1"/>
  <c r="LQ35" i="4" s="1"/>
  <c r="LQ36" i="4" s="1"/>
  <c r="LQ37" i="4" s="1"/>
  <c r="LQ38" i="4" s="1"/>
  <c r="LQ39" i="4" s="1"/>
  <c r="LQ40" i="4" s="1"/>
  <c r="LQ41" i="4" s="1"/>
  <c r="LQ4" i="4" s="1"/>
  <c r="LR3" i="4" s="1"/>
  <c r="LR6" i="4" s="1"/>
  <c r="LR7" i="4" l="1"/>
  <c r="LR8" i="4" l="1"/>
  <c r="LR9" i="4" l="1"/>
  <c r="LR10" i="4" l="1"/>
  <c r="LR11" i="4" s="1"/>
  <c r="LR12" i="4" l="1"/>
  <c r="LR13" i="4" l="1"/>
  <c r="LR14" i="4" l="1"/>
  <c r="LR15" i="4" s="1"/>
  <c r="LR16" i="4" l="1"/>
  <c r="LR17" i="4" s="1"/>
  <c r="LR18" i="4" s="1"/>
  <c r="LR19" i="4" s="1"/>
  <c r="LR20" i="4" s="1"/>
  <c r="LR21" i="4" s="1"/>
  <c r="LR22" i="4" s="1"/>
  <c r="LR23" i="4" s="1"/>
  <c r="LR24" i="4" s="1"/>
  <c r="LR25" i="4" s="1"/>
  <c r="LR26" i="4" s="1"/>
  <c r="LR27" i="4" s="1"/>
  <c r="LR28" i="4" s="1"/>
  <c r="LR29" i="4" s="1"/>
  <c r="LR30" i="4" s="1"/>
  <c r="LR31" i="4" s="1"/>
  <c r="LR32" i="4" s="1"/>
  <c r="LR33" i="4" s="1"/>
  <c r="LR34" i="4" s="1"/>
  <c r="LR35" i="4" s="1"/>
  <c r="LR36" i="4" s="1"/>
  <c r="LR37" i="4" s="1"/>
  <c r="LR38" i="4" s="1"/>
  <c r="LR39" i="4" s="1"/>
  <c r="LR40" i="4" s="1"/>
  <c r="LR41" i="4" s="1"/>
  <c r="LR4" i="4" s="1"/>
  <c r="LS3" i="4" s="1"/>
  <c r="LS6" i="4" s="1"/>
  <c r="LS7" i="4" s="1"/>
  <c r="LS8" i="4" l="1"/>
  <c r="LS9" i="4" s="1"/>
  <c r="LS10" i="4" l="1"/>
  <c r="LS11" i="4" l="1"/>
  <c r="LS12" i="4" s="1"/>
  <c r="LS13" i="4" l="1"/>
  <c r="LS14" i="4" s="1"/>
  <c r="LS15" i="4" l="1"/>
  <c r="LS16" i="4" s="1"/>
  <c r="LS17" i="4" s="1"/>
  <c r="LS18" i="4" s="1"/>
  <c r="LS19" i="4" s="1"/>
  <c r="LS20" i="4" s="1"/>
  <c r="LS21" i="4" s="1"/>
  <c r="LS22" i="4" s="1"/>
  <c r="LS23" i="4" s="1"/>
  <c r="LS24" i="4" s="1"/>
  <c r="LS25" i="4" s="1"/>
  <c r="LS26" i="4" s="1"/>
  <c r="LS27" i="4" s="1"/>
  <c r="LS28" i="4" s="1"/>
  <c r="LS29" i="4" s="1"/>
  <c r="LS30" i="4" s="1"/>
  <c r="LS31" i="4" s="1"/>
  <c r="LS32" i="4" s="1"/>
  <c r="LS33" i="4" s="1"/>
  <c r="LS34" i="4" s="1"/>
  <c r="LS35" i="4" s="1"/>
  <c r="LS36" i="4" s="1"/>
  <c r="LS37" i="4" s="1"/>
  <c r="LS38" i="4" s="1"/>
  <c r="LS39" i="4" s="1"/>
  <c r="LS40" i="4" s="1"/>
  <c r="LS41" i="4" s="1"/>
  <c r="LS4" i="4" s="1"/>
  <c r="LT3" i="4" s="1"/>
  <c r="LT6" i="4" s="1"/>
  <c r="LT7" i="4" s="1"/>
  <c r="LT8" i="4" l="1"/>
  <c r="LT9" i="4" l="1"/>
  <c r="LT10" i="4" s="1"/>
  <c r="LT11" i="4" l="1"/>
  <c r="LT12" i="4" s="1"/>
  <c r="LT13" i="4" l="1"/>
  <c r="LT14" i="4" l="1"/>
  <c r="LT15" i="4" s="1"/>
  <c r="LT16" i="4" s="1"/>
  <c r="LT17" i="4" s="1"/>
  <c r="LT18" i="4" s="1"/>
  <c r="LT19" i="4" s="1"/>
  <c r="LT20" i="4" s="1"/>
  <c r="LT21" i="4" s="1"/>
  <c r="LT22" i="4" s="1"/>
  <c r="LT23" i="4" s="1"/>
  <c r="LT24" i="4" s="1"/>
  <c r="LT25" i="4" s="1"/>
  <c r="LT26" i="4" s="1"/>
  <c r="LT27" i="4" s="1"/>
  <c r="LT28" i="4" s="1"/>
  <c r="LT29" i="4" s="1"/>
  <c r="LT30" i="4" s="1"/>
  <c r="LT31" i="4" s="1"/>
  <c r="LT32" i="4" s="1"/>
  <c r="LT33" i="4" s="1"/>
  <c r="LT34" i="4" s="1"/>
  <c r="LT35" i="4" s="1"/>
  <c r="LT36" i="4" s="1"/>
  <c r="LT37" i="4" s="1"/>
  <c r="LT38" i="4" s="1"/>
  <c r="LT39" i="4" s="1"/>
  <c r="LT40" i="4" s="1"/>
  <c r="LT41" i="4" s="1"/>
  <c r="LT4" i="4" s="1"/>
  <c r="LU3" i="4" s="1"/>
  <c r="LU6" i="4" s="1"/>
  <c r="LU7" i="4" l="1"/>
  <c r="LU8" i="4" s="1"/>
  <c r="LU9" i="4" l="1"/>
  <c r="LU10" i="4" l="1"/>
  <c r="LU11" i="4" l="1"/>
  <c r="LU12" i="4" l="1"/>
  <c r="LU13" i="4" s="1"/>
  <c r="LU14" i="4" s="1"/>
  <c r="LU15" i="4" s="1"/>
  <c r="LU16" i="4" s="1"/>
  <c r="LU17" i="4" s="1"/>
  <c r="LU18" i="4" s="1"/>
  <c r="LU19" i="4" s="1"/>
  <c r="LU20" i="4" s="1"/>
  <c r="LU21" i="4" s="1"/>
  <c r="LU22" i="4" s="1"/>
  <c r="LU23" i="4" l="1"/>
  <c r="LU24" i="4" s="1"/>
  <c r="LU25" i="4" s="1"/>
  <c r="LU26" i="4" s="1"/>
  <c r="LU27" i="4" s="1"/>
  <c r="LU28" i="4" s="1"/>
  <c r="LU29" i="4" s="1"/>
  <c r="LU30" i="4" s="1"/>
  <c r="LU31" i="4" s="1"/>
  <c r="LU32" i="4" s="1"/>
  <c r="LU33" i="4" s="1"/>
  <c r="LU34" i="4" s="1"/>
  <c r="LU35" i="4" s="1"/>
  <c r="LU36" i="4" s="1"/>
  <c r="LU37" i="4" s="1"/>
  <c r="LU38" i="4" s="1"/>
  <c r="LU39" i="4" s="1"/>
  <c r="LU40" i="4" s="1"/>
  <c r="LU41" i="4" s="1"/>
  <c r="LU4" i="4" s="1"/>
  <c r="LV3" i="4" s="1"/>
  <c r="LV6" i="4" s="1"/>
  <c r="LV7" i="4" l="1"/>
  <c r="LV8" i="4" s="1"/>
  <c r="LV9" i="4" l="1"/>
  <c r="LV10" i="4" l="1"/>
  <c r="LV11" i="4" l="1"/>
  <c r="LV12" i="4" l="1"/>
  <c r="LV13" i="4" l="1"/>
  <c r="LV14" i="4" l="1"/>
  <c r="LV15" i="4" s="1"/>
  <c r="LV16" i="4" s="1"/>
  <c r="LV17" i="4" s="1"/>
  <c r="LV18" i="4" s="1"/>
  <c r="LV19" i="4" s="1"/>
  <c r="LV20" i="4" s="1"/>
  <c r="LV21" i="4" s="1"/>
  <c r="LV22" i="4" s="1"/>
  <c r="LV23" i="4" s="1"/>
  <c r="LV24" i="4" s="1"/>
  <c r="LV25" i="4" s="1"/>
  <c r="LV26" i="4" s="1"/>
  <c r="LV27" i="4" s="1"/>
  <c r="LV28" i="4" s="1"/>
  <c r="LV29" i="4" s="1"/>
  <c r="LV30" i="4" s="1"/>
  <c r="LV31" i="4" s="1"/>
  <c r="LV32" i="4" s="1"/>
  <c r="LV33" i="4" s="1"/>
  <c r="LV34" i="4" s="1"/>
  <c r="LV35" i="4" s="1"/>
  <c r="LV36" i="4" s="1"/>
  <c r="LV37" i="4" s="1"/>
  <c r="LV38" i="4" s="1"/>
  <c r="LV39" i="4" s="1"/>
  <c r="LV40" i="4" s="1"/>
  <c r="LV41" i="4" s="1"/>
  <c r="LV4" i="4" s="1"/>
  <c r="LW3" i="4" s="1"/>
  <c r="LW6" i="4" s="1"/>
  <c r="LW7" i="4" l="1"/>
  <c r="LW8" i="4" s="1"/>
  <c r="LW9" i="4" l="1"/>
  <c r="LW10" i="4" l="1"/>
  <c r="LW11" i="4" l="1"/>
  <c r="LW12" i="4" l="1"/>
  <c r="LW13" i="4" s="1"/>
  <c r="LW14" i="4" s="1"/>
  <c r="LW15" i="4" s="1"/>
  <c r="LW16" i="4" s="1"/>
  <c r="LW17" i="4" s="1"/>
  <c r="LW18" i="4" s="1"/>
  <c r="LW19" i="4" s="1"/>
  <c r="LW20" i="4" s="1"/>
  <c r="LW21" i="4" s="1"/>
  <c r="LW22" i="4" s="1"/>
  <c r="LW23" i="4" l="1"/>
  <c r="LW24" i="4" s="1"/>
  <c r="LW25" i="4" s="1"/>
  <c r="LW26" i="4" s="1"/>
  <c r="LW27" i="4" s="1"/>
  <c r="LW28" i="4" s="1"/>
  <c r="LW29" i="4" s="1"/>
  <c r="LW30" i="4" s="1"/>
  <c r="LW31" i="4" s="1"/>
  <c r="LW32" i="4" s="1"/>
  <c r="LW33" i="4" s="1"/>
  <c r="LW34" i="4" s="1"/>
  <c r="LW35" i="4" s="1"/>
  <c r="LW36" i="4" s="1"/>
  <c r="LW37" i="4" s="1"/>
  <c r="LW38" i="4" s="1"/>
  <c r="LW39" i="4" s="1"/>
  <c r="LW40" i="4" s="1"/>
  <c r="LW41" i="4" s="1"/>
  <c r="LW4" i="4" s="1"/>
  <c r="LX3" i="4" s="1"/>
  <c r="LX6" i="4" s="1"/>
  <c r="LX7" i="4" l="1"/>
  <c r="LX8" i="4" l="1"/>
  <c r="LX9" i="4" l="1"/>
  <c r="LX10" i="4" s="1"/>
  <c r="LX11" i="4" l="1"/>
  <c r="LX12" i="4" s="1"/>
  <c r="LX13" i="4" l="1"/>
  <c r="LX14" i="4" s="1"/>
  <c r="LX15" i="4" l="1"/>
  <c r="LX16" i="4" s="1"/>
  <c r="LX17" i="4" s="1"/>
  <c r="LX18" i="4" s="1"/>
  <c r="LX19" i="4" s="1"/>
  <c r="LX20" i="4" s="1"/>
  <c r="LX21" i="4" s="1"/>
  <c r="LX22" i="4" s="1"/>
  <c r="LX23" i="4" s="1"/>
  <c r="LX24" i="4" s="1"/>
  <c r="LX25" i="4" s="1"/>
  <c r="LX26" i="4" s="1"/>
  <c r="LX27" i="4" s="1"/>
  <c r="LX28" i="4" s="1"/>
  <c r="LX29" i="4" s="1"/>
  <c r="LX30" i="4" s="1"/>
  <c r="LX31" i="4" s="1"/>
  <c r="LX32" i="4" s="1"/>
  <c r="LX33" i="4" s="1"/>
  <c r="LX34" i="4" s="1"/>
  <c r="LX35" i="4" s="1"/>
  <c r="LX36" i="4" s="1"/>
  <c r="LX37" i="4" s="1"/>
  <c r="LX38" i="4" s="1"/>
  <c r="LX39" i="4" s="1"/>
  <c r="LX40" i="4" s="1"/>
  <c r="LX41" i="4" s="1"/>
  <c r="LX4" i="4" s="1"/>
  <c r="LY3" i="4" s="1"/>
  <c r="LY6" i="4" s="1"/>
  <c r="LY7" i="4" l="1"/>
  <c r="LY8" i="4" s="1"/>
  <c r="LY9" i="4" l="1"/>
  <c r="LY10" i="4" l="1"/>
  <c r="LY11" i="4" l="1"/>
  <c r="LY12" i="4" l="1"/>
  <c r="LY13" i="4" s="1"/>
  <c r="LY14" i="4" s="1"/>
  <c r="LY15" i="4" s="1"/>
  <c r="LY16" i="4" s="1"/>
  <c r="LY17" i="4" s="1"/>
  <c r="LY18" i="4" s="1"/>
  <c r="LY19" i="4" s="1"/>
  <c r="LY20" i="4" s="1"/>
  <c r="LY21" i="4" s="1"/>
  <c r="LY22" i="4" s="1"/>
  <c r="LY23" i="4" s="1"/>
  <c r="LY24" i="4" s="1"/>
  <c r="LY25" i="4" s="1"/>
  <c r="LY26" i="4" s="1"/>
  <c r="LY27" i="4" s="1"/>
  <c r="LY28" i="4" s="1"/>
  <c r="LY29" i="4" s="1"/>
  <c r="LY30" i="4" s="1"/>
  <c r="LY31" i="4" s="1"/>
  <c r="LY32" i="4" s="1"/>
  <c r="LY33" i="4" s="1"/>
  <c r="LY34" i="4" s="1"/>
  <c r="LY35" i="4" s="1"/>
  <c r="LY36" i="4" s="1"/>
  <c r="LY37" i="4" s="1"/>
  <c r="LY38" i="4" s="1"/>
  <c r="LY39" i="4" s="1"/>
  <c r="LY40" i="4" s="1"/>
  <c r="LY41" i="4" s="1"/>
  <c r="LY4" i="4" s="1"/>
  <c r="LZ3" i="4" s="1"/>
  <c r="LZ6" i="4" s="1"/>
  <c r="LZ7" i="4" l="1"/>
  <c r="LZ8" i="4" l="1"/>
  <c r="LZ9" i="4" l="1"/>
  <c r="LZ10" i="4" l="1"/>
  <c r="LZ11" i="4" l="1"/>
  <c r="LZ12" i="4" l="1"/>
  <c r="LZ13" i="4" s="1"/>
  <c r="LZ14" i="4" s="1"/>
  <c r="LZ15" i="4" s="1"/>
  <c r="LZ16" i="4" s="1"/>
  <c r="LZ17" i="4" s="1"/>
  <c r="LZ18" i="4" s="1"/>
  <c r="LZ19" i="4" s="1"/>
  <c r="LZ20" i="4" s="1"/>
  <c r="LZ21" i="4" s="1"/>
  <c r="LZ22" i="4" s="1"/>
  <c r="LZ23" i="4" s="1"/>
  <c r="LZ24" i="4" s="1"/>
  <c r="LZ25" i="4" s="1"/>
  <c r="LZ26" i="4" s="1"/>
  <c r="LZ27" i="4" s="1"/>
  <c r="LZ28" i="4" s="1"/>
  <c r="LZ29" i="4" s="1"/>
  <c r="LZ30" i="4" s="1"/>
  <c r="LZ31" i="4" s="1"/>
  <c r="LZ32" i="4" s="1"/>
  <c r="LZ33" i="4" s="1"/>
  <c r="LZ34" i="4" s="1"/>
  <c r="LZ35" i="4" s="1"/>
  <c r="LZ36" i="4" s="1"/>
  <c r="LZ37" i="4" s="1"/>
  <c r="LZ38" i="4" s="1"/>
  <c r="LZ39" i="4" s="1"/>
  <c r="LZ40" i="4" s="1"/>
  <c r="LZ41" i="4" s="1"/>
  <c r="LZ4" i="4" s="1"/>
  <c r="MA3" i="4" s="1"/>
  <c r="MA6" i="4" s="1"/>
  <c r="MA7" i="4" l="1"/>
  <c r="MA8" i="4" l="1"/>
  <c r="MA9" i="4" l="1"/>
  <c r="MA10" i="4" l="1"/>
  <c r="MA11" i="4" s="1"/>
  <c r="MA12" i="4" l="1"/>
  <c r="MA13" i="4" l="1"/>
  <c r="MA14" i="4" s="1"/>
  <c r="MA15" i="4" s="1"/>
  <c r="MA16" i="4" l="1"/>
  <c r="MA17" i="4" s="1"/>
  <c r="MA18" i="4" s="1"/>
  <c r="MA19" i="4" s="1"/>
  <c r="MA20" i="4" s="1"/>
  <c r="MA21" i="4" s="1"/>
  <c r="MA22" i="4" s="1"/>
  <c r="MA23" i="4" s="1"/>
  <c r="MA24" i="4" s="1"/>
  <c r="MA25" i="4" s="1"/>
  <c r="MA26" i="4" s="1"/>
  <c r="MA27" i="4" s="1"/>
  <c r="MA28" i="4" s="1"/>
  <c r="MA29" i="4" s="1"/>
  <c r="MA30" i="4" s="1"/>
  <c r="MA31" i="4" s="1"/>
  <c r="MA32" i="4" s="1"/>
  <c r="MA33" i="4" s="1"/>
  <c r="MA34" i="4" s="1"/>
  <c r="MA35" i="4" s="1"/>
  <c r="MA36" i="4" s="1"/>
  <c r="MA37" i="4" s="1"/>
  <c r="MA38" i="4" s="1"/>
  <c r="MA39" i="4" s="1"/>
  <c r="MA40" i="4" s="1"/>
  <c r="MA41" i="4" s="1"/>
  <c r="MA4" i="4" s="1"/>
  <c r="MB3" i="4" s="1"/>
  <c r="MB6" i="4" s="1"/>
  <c r="MB7" i="4" l="1"/>
  <c r="MB8" i="4" l="1"/>
  <c r="MB9" i="4" l="1"/>
  <c r="MB10" i="4" l="1"/>
  <c r="MB11" i="4" l="1"/>
  <c r="MB12" i="4" s="1"/>
  <c r="MB13" i="4" l="1"/>
  <c r="MB14" i="4" l="1"/>
  <c r="MB15" i="4" s="1"/>
  <c r="MB16" i="4" s="1"/>
  <c r="MB17" i="4" s="1"/>
  <c r="MB18" i="4" s="1"/>
  <c r="MB19" i="4" s="1"/>
  <c r="MB20" i="4" s="1"/>
  <c r="MB21" i="4" s="1"/>
  <c r="MB22" i="4" s="1"/>
  <c r="MB23" i="4" s="1"/>
  <c r="MB24" i="4" s="1"/>
  <c r="MB25" i="4" s="1"/>
  <c r="MB26" i="4" s="1"/>
  <c r="MB27" i="4" s="1"/>
  <c r="MB28" i="4" s="1"/>
  <c r="MB29" i="4" s="1"/>
  <c r="MB30" i="4" s="1"/>
  <c r="MB31" i="4" s="1"/>
  <c r="MB32" i="4" s="1"/>
  <c r="MB33" i="4" s="1"/>
  <c r="MB34" i="4" s="1"/>
  <c r="MB35" i="4" s="1"/>
  <c r="MB36" i="4" s="1"/>
  <c r="MB37" i="4" s="1"/>
  <c r="MB38" i="4" s="1"/>
  <c r="MB39" i="4" s="1"/>
  <c r="MB40" i="4" s="1"/>
  <c r="MB41" i="4" s="1"/>
  <c r="MB4" i="4" s="1"/>
  <c r="MC3" i="4" s="1"/>
  <c r="MC6" i="4" s="1"/>
  <c r="MC7" i="4" l="1"/>
  <c r="MC8" i="4" l="1"/>
  <c r="MC9" i="4" s="1"/>
  <c r="MC10" i="4" l="1"/>
  <c r="MC11" i="4" l="1"/>
  <c r="MC12" i="4" l="1"/>
  <c r="MC13" i="4" s="1"/>
  <c r="MC14" i="4" l="1"/>
  <c r="MC15" i="4" s="1"/>
  <c r="MC16" i="4" s="1"/>
  <c r="MC17" i="4" l="1"/>
  <c r="MC18" i="4" s="1"/>
  <c r="MC19" i="4" s="1"/>
  <c r="MC20" i="4" s="1"/>
  <c r="MC21" i="4" s="1"/>
  <c r="MC22" i="4" s="1"/>
  <c r="MC23" i="4" s="1"/>
  <c r="MC24" i="4" l="1"/>
  <c r="MC25" i="4" s="1"/>
  <c r="MC26" i="4" s="1"/>
  <c r="MC27" i="4" s="1"/>
  <c r="MC28" i="4" s="1"/>
  <c r="MC29" i="4" s="1"/>
  <c r="MC30" i="4" s="1"/>
  <c r="MC31" i="4" s="1"/>
  <c r="MC32" i="4" s="1"/>
  <c r="MC33" i="4" s="1"/>
  <c r="MC34" i="4" s="1"/>
  <c r="MC35" i="4" s="1"/>
  <c r="MC36" i="4" s="1"/>
  <c r="MC37" i="4" s="1"/>
  <c r="MC38" i="4" s="1"/>
  <c r="MC39" i="4" s="1"/>
  <c r="MC40" i="4" s="1"/>
  <c r="MC41" i="4" s="1"/>
  <c r="MC4" i="4" s="1"/>
  <c r="MD3" i="4" s="1"/>
  <c r="MD6" i="4" s="1"/>
  <c r="MD7" i="4" s="1"/>
  <c r="MD8" i="4" s="1"/>
  <c r="MD9" i="4" l="1"/>
  <c r="MD10" i="4" l="1"/>
  <c r="MD11" i="4" l="1"/>
  <c r="MD12" i="4" l="1"/>
  <c r="MD13" i="4" s="1"/>
  <c r="MD14" i="4" s="1"/>
  <c r="MD15" i="4" s="1"/>
  <c r="MD16" i="4" s="1"/>
  <c r="MD17" i="4" s="1"/>
  <c r="MD18" i="4" s="1"/>
  <c r="MD19" i="4" s="1"/>
  <c r="MD20" i="4" s="1"/>
  <c r="MD21" i="4" s="1"/>
  <c r="MD22" i="4" s="1"/>
  <c r="MD23" i="4" s="1"/>
  <c r="MD24" i="4" s="1"/>
  <c r="MD25" i="4" s="1"/>
  <c r="MD26" i="4" s="1"/>
  <c r="MD27" i="4" s="1"/>
  <c r="MD28" i="4" s="1"/>
  <c r="MD29" i="4" s="1"/>
  <c r="MD30" i="4" s="1"/>
  <c r="MD31" i="4" s="1"/>
  <c r="MD32" i="4" s="1"/>
  <c r="MD33" i="4" s="1"/>
  <c r="MD34" i="4" s="1"/>
  <c r="MD35" i="4" s="1"/>
  <c r="MD36" i="4" s="1"/>
  <c r="MD37" i="4" s="1"/>
  <c r="MD38" i="4" s="1"/>
  <c r="MD39" i="4" s="1"/>
  <c r="MD40" i="4" s="1"/>
  <c r="MD41" i="4" s="1"/>
  <c r="MD4" i="4" s="1"/>
  <c r="ME3" i="4" s="1"/>
  <c r="ME6" i="4" s="1"/>
  <c r="ME7" i="4" l="1"/>
  <c r="ME8" i="4" l="1"/>
  <c r="ME9" i="4" l="1"/>
  <c r="ME10" i="4" l="1"/>
  <c r="ME11" i="4" l="1"/>
  <c r="ME12" i="4" l="1"/>
  <c r="ME13" i="4" s="1"/>
  <c r="ME14" i="4" s="1"/>
  <c r="ME15" i="4" s="1"/>
  <c r="ME16" i="4" s="1"/>
  <c r="ME17" i="4" s="1"/>
  <c r="ME18" i="4" s="1"/>
  <c r="ME19" i="4" s="1"/>
  <c r="ME20" i="4" s="1"/>
  <c r="ME21" i="4" s="1"/>
  <c r="ME22" i="4" s="1"/>
  <c r="ME23" i="4" s="1"/>
  <c r="ME24" i="4" s="1"/>
  <c r="ME25" i="4" s="1"/>
  <c r="ME26" i="4" s="1"/>
  <c r="ME27" i="4" s="1"/>
  <c r="ME28" i="4" s="1"/>
  <c r="ME29" i="4" s="1"/>
  <c r="ME30" i="4" s="1"/>
  <c r="ME31" i="4" s="1"/>
  <c r="ME32" i="4" s="1"/>
  <c r="ME33" i="4" s="1"/>
  <c r="ME34" i="4" s="1"/>
  <c r="ME35" i="4" s="1"/>
  <c r="ME36" i="4" s="1"/>
  <c r="ME37" i="4" s="1"/>
  <c r="ME38" i="4" s="1"/>
  <c r="ME39" i="4" s="1"/>
  <c r="ME40" i="4" s="1"/>
  <c r="ME41" i="4" s="1"/>
  <c r="ME4" i="4" s="1"/>
  <c r="MF3" i="4" s="1"/>
  <c r="MF6" i="4" s="1"/>
  <c r="MF7" i="4" l="1"/>
  <c r="MF8" i="4" l="1"/>
  <c r="MF9" i="4" l="1"/>
  <c r="MF10" i="4" l="1"/>
  <c r="MF11" i="4" l="1"/>
  <c r="MF12" i="4" s="1"/>
  <c r="MF13" i="4" l="1"/>
  <c r="MF14" i="4" s="1"/>
  <c r="MF15" i="4" s="1"/>
  <c r="MF16" i="4" l="1"/>
  <c r="MF17" i="4" s="1"/>
  <c r="MF18" i="4" s="1"/>
  <c r="MF19" i="4" s="1"/>
  <c r="MF20" i="4" s="1"/>
  <c r="MF21" i="4" s="1"/>
  <c r="MF22" i="4" s="1"/>
  <c r="MF23" i="4" s="1"/>
  <c r="MF24" i="4" s="1"/>
  <c r="MF25" i="4" s="1"/>
  <c r="MF26" i="4" s="1"/>
  <c r="MF27" i="4" s="1"/>
  <c r="MF28" i="4" s="1"/>
  <c r="MF29" i="4" s="1"/>
  <c r="MF30" i="4" s="1"/>
  <c r="MF31" i="4" s="1"/>
  <c r="MF32" i="4" s="1"/>
  <c r="MF33" i="4" s="1"/>
  <c r="MF34" i="4" s="1"/>
  <c r="MF35" i="4" s="1"/>
  <c r="MF36" i="4" s="1"/>
  <c r="MF37" i="4" s="1"/>
  <c r="MF38" i="4" s="1"/>
  <c r="MF39" i="4" s="1"/>
  <c r="MF40" i="4" s="1"/>
  <c r="MF41" i="4" s="1"/>
  <c r="MF4" i="4" s="1"/>
  <c r="MG3" i="4" s="1"/>
  <c r="MG6" i="4" s="1"/>
  <c r="MG7" i="4" s="1"/>
  <c r="MG8" i="4" l="1"/>
  <c r="MG9" i="4" s="1"/>
  <c r="MG10" i="4" l="1"/>
  <c r="MG11" i="4" s="1"/>
  <c r="MG12" i="4" l="1"/>
  <c r="MG13" i="4" l="1"/>
  <c r="MG14" i="4" l="1"/>
  <c r="MG15" i="4" s="1"/>
  <c r="MG16" i="4" s="1"/>
  <c r="MG17" i="4" s="1"/>
  <c r="MG18" i="4" s="1"/>
  <c r="MG19" i="4" s="1"/>
  <c r="MG20" i="4" s="1"/>
  <c r="MG21" i="4" s="1"/>
  <c r="MG22" i="4" s="1"/>
  <c r="MG23" i="4" s="1"/>
  <c r="MG24" i="4" s="1"/>
  <c r="MG25" i="4" s="1"/>
  <c r="MG26" i="4" s="1"/>
  <c r="MG27" i="4" s="1"/>
  <c r="MG28" i="4" s="1"/>
  <c r="MG29" i="4" s="1"/>
  <c r="MG30" i="4" s="1"/>
  <c r="MG31" i="4" s="1"/>
  <c r="MG32" i="4" s="1"/>
  <c r="MG33" i="4" s="1"/>
  <c r="MG34" i="4" s="1"/>
  <c r="MG35" i="4" s="1"/>
  <c r="MG36" i="4" s="1"/>
  <c r="MG37" i="4" s="1"/>
  <c r="MG38" i="4" s="1"/>
  <c r="MG39" i="4" s="1"/>
  <c r="MG40" i="4" s="1"/>
  <c r="MG41" i="4" s="1"/>
  <c r="MG4" i="4" s="1"/>
  <c r="MH3" i="4" s="1"/>
  <c r="MH6" i="4" s="1"/>
  <c r="MH7" i="4" l="1"/>
  <c r="MH8" i="4" l="1"/>
  <c r="MH9" i="4" l="1"/>
  <c r="MH10" i="4" l="1"/>
  <c r="MH11" i="4" s="1"/>
  <c r="MH12" i="4" l="1"/>
  <c r="MH13" i="4" s="1"/>
  <c r="MH14" i="4" l="1"/>
  <c r="MH15" i="4" l="1"/>
  <c r="MH16" i="4" s="1"/>
  <c r="MH17" i="4" s="1"/>
  <c r="MH18" i="4" s="1"/>
  <c r="MH19" i="4" s="1"/>
  <c r="MH20" i="4" s="1"/>
  <c r="MH21" i="4" s="1"/>
  <c r="MH22" i="4" s="1"/>
  <c r="MH23" i="4" s="1"/>
  <c r="MH24" i="4" s="1"/>
  <c r="MH25" i="4" s="1"/>
  <c r="MH26" i="4" s="1"/>
  <c r="MH27" i="4" s="1"/>
  <c r="MH28" i="4" s="1"/>
  <c r="MH29" i="4" s="1"/>
  <c r="MH30" i="4" s="1"/>
  <c r="MH31" i="4" s="1"/>
  <c r="MH32" i="4" s="1"/>
  <c r="MH33" i="4" s="1"/>
  <c r="MH34" i="4" s="1"/>
  <c r="MH35" i="4" s="1"/>
  <c r="MH36" i="4" s="1"/>
  <c r="MH37" i="4" s="1"/>
  <c r="MH38" i="4" s="1"/>
  <c r="MH39" i="4" s="1"/>
  <c r="MH40" i="4" s="1"/>
  <c r="MH41" i="4" s="1"/>
  <c r="MH4" i="4" s="1"/>
  <c r="MI3" i="4" s="1"/>
  <c r="MI6" i="4" s="1"/>
  <c r="MI7" i="4" l="1"/>
  <c r="MI8" i="4" s="1"/>
  <c r="MI9" i="4" l="1"/>
  <c r="MI10" i="4" l="1"/>
  <c r="MI11" i="4" s="1"/>
  <c r="MI12" i="4" s="1"/>
  <c r="MI13" i="4" l="1"/>
  <c r="MI14" i="4" l="1"/>
  <c r="MI15" i="4" s="1"/>
  <c r="MI16" i="4" s="1"/>
  <c r="MI17" i="4" s="1"/>
  <c r="MI18" i="4" s="1"/>
  <c r="MI19" i="4" s="1"/>
  <c r="MI20" i="4" s="1"/>
  <c r="MI21" i="4" s="1"/>
  <c r="MI22" i="4" s="1"/>
  <c r="MI23" i="4" s="1"/>
  <c r="MI24" i="4" s="1"/>
  <c r="MI25" i="4" s="1"/>
  <c r="MI26" i="4" s="1"/>
  <c r="MI27" i="4" s="1"/>
  <c r="MI28" i="4" s="1"/>
  <c r="MI29" i="4" s="1"/>
  <c r="MI30" i="4" s="1"/>
  <c r="MI31" i="4" s="1"/>
  <c r="MI32" i="4" s="1"/>
  <c r="MI33" i="4" s="1"/>
  <c r="MI34" i="4" s="1"/>
  <c r="MI35" i="4" s="1"/>
  <c r="MI36" i="4" s="1"/>
  <c r="MI37" i="4" s="1"/>
  <c r="MI38" i="4" s="1"/>
  <c r="MI39" i="4" s="1"/>
  <c r="MI40" i="4" s="1"/>
  <c r="MI41" i="4" s="1"/>
  <c r="MI4" i="4" s="1"/>
  <c r="MJ3" i="4" s="1"/>
  <c r="MJ6" i="4" s="1"/>
  <c r="MJ7" i="4" l="1"/>
  <c r="MJ8" i="4" l="1"/>
  <c r="MJ9" i="4" l="1"/>
  <c r="MJ10" i="4" l="1"/>
  <c r="MJ11" i="4" s="1"/>
  <c r="MJ12" i="4" l="1"/>
  <c r="MJ13" i="4" l="1"/>
  <c r="MJ14" i="4" s="1"/>
  <c r="MJ15" i="4" s="1"/>
  <c r="MJ16" i="4" s="1"/>
  <c r="MJ17" i="4" s="1"/>
  <c r="MJ18" i="4" s="1"/>
  <c r="MJ19" i="4" s="1"/>
  <c r="MJ20" i="4" s="1"/>
  <c r="MJ21" i="4" s="1"/>
  <c r="MJ22" i="4" s="1"/>
  <c r="MJ23" i="4" s="1"/>
  <c r="MJ24" i="4" s="1"/>
  <c r="MJ25" i="4" s="1"/>
  <c r="MJ26" i="4" s="1"/>
  <c r="MJ27" i="4" s="1"/>
  <c r="MJ28" i="4" s="1"/>
  <c r="MJ29" i="4" s="1"/>
  <c r="MJ30" i="4" s="1"/>
  <c r="MJ31" i="4" s="1"/>
  <c r="MJ32" i="4" s="1"/>
  <c r="MJ33" i="4" s="1"/>
  <c r="MJ34" i="4" s="1"/>
  <c r="MJ35" i="4" s="1"/>
  <c r="MJ36" i="4" s="1"/>
  <c r="MJ37" i="4" s="1"/>
  <c r="MJ38" i="4" s="1"/>
  <c r="MJ39" i="4" s="1"/>
  <c r="MJ40" i="4" s="1"/>
  <c r="MJ41" i="4" s="1"/>
  <c r="MJ4" i="4" s="1"/>
  <c r="MK3" i="4" s="1"/>
  <c r="MK6" i="4" s="1"/>
  <c r="MK7" i="4" l="1"/>
  <c r="MK8" i="4" l="1"/>
  <c r="MK9" i="4" l="1"/>
  <c r="MK10" i="4" l="1"/>
  <c r="MK11" i="4" l="1"/>
  <c r="MK12" i="4" s="1"/>
  <c r="MK13" i="4" s="1"/>
  <c r="MK14" i="4" s="1"/>
  <c r="MK15" i="4" s="1"/>
  <c r="MK16" i="4" s="1"/>
  <c r="MK17" i="4" s="1"/>
  <c r="MK18" i="4" s="1"/>
  <c r="MK19" i="4" s="1"/>
  <c r="MK20" i="4" s="1"/>
  <c r="MK21" i="4" s="1"/>
  <c r="MK22" i="4" s="1"/>
  <c r="MK23" i="4" s="1"/>
  <c r="MK24" i="4" s="1"/>
  <c r="MK25" i="4" s="1"/>
  <c r="MK26" i="4" s="1"/>
  <c r="MK27" i="4" s="1"/>
  <c r="MK28" i="4" s="1"/>
  <c r="MK29" i="4" s="1"/>
  <c r="MK30" i="4" s="1"/>
  <c r="MK31" i="4" s="1"/>
  <c r="MK32" i="4" s="1"/>
  <c r="MK33" i="4" s="1"/>
  <c r="MK34" i="4" s="1"/>
  <c r="MK35" i="4" s="1"/>
  <c r="MK36" i="4" s="1"/>
  <c r="MK37" i="4" s="1"/>
  <c r="MK38" i="4" s="1"/>
  <c r="MK39" i="4" s="1"/>
  <c r="MK40" i="4" s="1"/>
  <c r="MK41" i="4" s="1"/>
  <c r="MK4" i="4" s="1"/>
  <c r="ML3" i="4" s="1"/>
  <c r="ML6" i="4" s="1"/>
  <c r="ML7" i="4" l="1"/>
  <c r="ML8" i="4" l="1"/>
  <c r="ML9" i="4" l="1"/>
  <c r="ML10" i="4" s="1"/>
  <c r="ML11" i="4" l="1"/>
  <c r="ML12" i="4" s="1"/>
  <c r="ML13" i="4" l="1"/>
  <c r="ML14" i="4" l="1"/>
  <c r="ML15" i="4" s="1"/>
  <c r="ML16" i="4" s="1"/>
  <c r="ML17" i="4" s="1"/>
  <c r="ML18" i="4" s="1"/>
  <c r="ML19" i="4" s="1"/>
  <c r="ML20" i="4" s="1"/>
  <c r="ML21" i="4" s="1"/>
  <c r="ML22" i="4" s="1"/>
  <c r="ML23" i="4" s="1"/>
  <c r="ML24" i="4" s="1"/>
  <c r="ML25" i="4" s="1"/>
  <c r="ML26" i="4" s="1"/>
  <c r="ML27" i="4" s="1"/>
  <c r="ML28" i="4" s="1"/>
  <c r="ML29" i="4" s="1"/>
  <c r="ML30" i="4" s="1"/>
  <c r="ML31" i="4" s="1"/>
  <c r="ML32" i="4" s="1"/>
  <c r="ML33" i="4" s="1"/>
  <c r="ML34" i="4" s="1"/>
  <c r="ML35" i="4" s="1"/>
  <c r="ML36" i="4" s="1"/>
  <c r="ML37" i="4" s="1"/>
  <c r="ML38" i="4" s="1"/>
  <c r="ML39" i="4" s="1"/>
  <c r="ML40" i="4" s="1"/>
  <c r="ML41" i="4" s="1"/>
  <c r="ML4" i="4" s="1"/>
  <c r="MM3" i="4" s="1"/>
  <c r="MM6" i="4" s="1"/>
  <c r="MM7" i="4" l="1"/>
  <c r="MM8" i="4" l="1"/>
  <c r="MM9" i="4" l="1"/>
  <c r="MM10" i="4" l="1"/>
  <c r="MM11" i="4" l="1"/>
  <c r="MM12" i="4" l="1"/>
  <c r="MM13" i="4" s="1"/>
  <c r="MM14" i="4" l="1"/>
  <c r="MM15" i="4" s="1"/>
  <c r="MM16" i="4" s="1"/>
  <c r="MM17" i="4" s="1"/>
  <c r="MM18" i="4" s="1"/>
  <c r="MM19" i="4" s="1"/>
  <c r="MM20" i="4" s="1"/>
  <c r="MM21" i="4" s="1"/>
  <c r="MM22" i="4" s="1"/>
  <c r="MM23" i="4" s="1"/>
  <c r="MM24" i="4" s="1"/>
  <c r="MM25" i="4" s="1"/>
  <c r="MM26" i="4" s="1"/>
  <c r="MM27" i="4" s="1"/>
  <c r="MM28" i="4" s="1"/>
  <c r="MM29" i="4" s="1"/>
  <c r="MM30" i="4" s="1"/>
  <c r="MM31" i="4" s="1"/>
  <c r="MM32" i="4" s="1"/>
  <c r="MM33" i="4" s="1"/>
  <c r="MM34" i="4" s="1"/>
  <c r="MM35" i="4" l="1"/>
  <c r="MM36" i="4" s="1"/>
  <c r="MM37" i="4" s="1"/>
  <c r="MM38" i="4" s="1"/>
  <c r="MM39" i="4" s="1"/>
  <c r="MM40" i="4" s="1"/>
  <c r="MM41" i="4" s="1"/>
  <c r="MM4" i="4" s="1"/>
  <c r="MN3" i="4" s="1"/>
  <c r="MN6" i="4" s="1"/>
  <c r="MN7" i="4" l="1"/>
  <c r="MN8" i="4" s="1"/>
  <c r="MN9" i="4" l="1"/>
  <c r="MN10" i="4" s="1"/>
  <c r="MN11" i="4" l="1"/>
  <c r="MN12" i="4" s="1"/>
  <c r="MN13" i="4" l="1"/>
  <c r="MN14" i="4" s="1"/>
  <c r="MN15" i="4" s="1"/>
  <c r="MN16" i="4" s="1"/>
  <c r="MN17" i="4" s="1"/>
  <c r="MN18" i="4" s="1"/>
  <c r="MN19" i="4" s="1"/>
  <c r="MN20" i="4" l="1"/>
  <c r="MN21" i="4" s="1"/>
  <c r="MN22" i="4" s="1"/>
  <c r="MN23" i="4" s="1"/>
  <c r="MN24" i="4" s="1"/>
  <c r="MN25" i="4" s="1"/>
  <c r="MN26" i="4" s="1"/>
  <c r="MN27" i="4" s="1"/>
  <c r="MN28" i="4" s="1"/>
  <c r="MN29" i="4" s="1"/>
  <c r="MN30" i="4" s="1"/>
  <c r="MN31" i="4" s="1"/>
  <c r="MN32" i="4" s="1"/>
  <c r="MN33" i="4" s="1"/>
  <c r="MN34" i="4" s="1"/>
  <c r="MN35" i="4" s="1"/>
  <c r="MN36" i="4" s="1"/>
  <c r="MN37" i="4" s="1"/>
  <c r="MN38" i="4" s="1"/>
  <c r="MN39" i="4" s="1"/>
  <c r="MN40" i="4" s="1"/>
  <c r="MN41" i="4" s="1"/>
  <c r="MN4" i="4" s="1"/>
  <c r="MO3" i="4" s="1"/>
  <c r="MO6" i="4" s="1"/>
  <c r="MO7" i="4" l="1"/>
  <c r="MO8" i="4" s="1"/>
  <c r="MO9" i="4" l="1"/>
  <c r="MO10" i="4" l="1"/>
  <c r="MO11" i="4" s="1"/>
  <c r="MO12" i="4" l="1"/>
  <c r="MO13" i="4" s="1"/>
  <c r="MO14" i="4" l="1"/>
  <c r="MO15" i="4" l="1"/>
  <c r="MO16" i="4" s="1"/>
  <c r="MO17" i="4" s="1"/>
  <c r="MO18" i="4" s="1"/>
  <c r="MO19" i="4" s="1"/>
  <c r="MO20" i="4" s="1"/>
  <c r="MO21" i="4" s="1"/>
  <c r="MO22" i="4" s="1"/>
  <c r="MO23" i="4" s="1"/>
  <c r="MO24" i="4" s="1"/>
  <c r="MO25" i="4" s="1"/>
  <c r="MO26" i="4" s="1"/>
  <c r="MO27" i="4" s="1"/>
  <c r="MO28" i="4" s="1"/>
  <c r="MO29" i="4" s="1"/>
  <c r="MO30" i="4" s="1"/>
  <c r="MO31" i="4" s="1"/>
  <c r="MO32" i="4" s="1"/>
  <c r="MO33" i="4" s="1"/>
  <c r="MO34" i="4" s="1"/>
  <c r="MO35" i="4" s="1"/>
  <c r="MO36" i="4" s="1"/>
  <c r="MO37" i="4" s="1"/>
  <c r="MO38" i="4" s="1"/>
  <c r="MO39" i="4" s="1"/>
  <c r="MO40" i="4" s="1"/>
  <c r="MO41" i="4" s="1"/>
  <c r="MO4" i="4" s="1"/>
  <c r="MP3" i="4" s="1"/>
  <c r="MP6" i="4" s="1"/>
  <c r="MP7" i="4" l="1"/>
  <c r="MP8" i="4" s="1"/>
  <c r="MP9" i="4" l="1"/>
  <c r="MP10" i="4" s="1"/>
  <c r="MP11" i="4" l="1"/>
  <c r="MP12" i="4" l="1"/>
  <c r="MP13" i="4" l="1"/>
  <c r="MP14" i="4" s="1"/>
  <c r="MP15" i="4" s="1"/>
  <c r="MP16" i="4" l="1"/>
  <c r="MP17" i="4" s="1"/>
  <c r="MP18" i="4" s="1"/>
  <c r="MP19" i="4" s="1"/>
  <c r="MP20" i="4" s="1"/>
  <c r="MP21" i="4" s="1"/>
  <c r="MP22" i="4" s="1"/>
  <c r="MP23" i="4" s="1"/>
  <c r="MP24" i="4" s="1"/>
  <c r="MP25" i="4" s="1"/>
  <c r="MP26" i="4" s="1"/>
  <c r="MP27" i="4" s="1"/>
  <c r="MP28" i="4" s="1"/>
  <c r="MP29" i="4" s="1"/>
  <c r="MP30" i="4" s="1"/>
  <c r="MP31" i="4" s="1"/>
  <c r="MP32" i="4" s="1"/>
  <c r="MP33" i="4" s="1"/>
  <c r="MP34" i="4" s="1"/>
  <c r="MP35" i="4" s="1"/>
  <c r="MP36" i="4" s="1"/>
  <c r="MP37" i="4" s="1"/>
  <c r="MP38" i="4" s="1"/>
  <c r="MP39" i="4" s="1"/>
  <c r="MP40" i="4" s="1"/>
  <c r="MP41" i="4" s="1"/>
  <c r="MP4" i="4" s="1"/>
  <c r="MQ3" i="4" s="1"/>
  <c r="MQ6" i="4" s="1"/>
  <c r="MQ7" i="4" l="1"/>
  <c r="MQ8" i="4" l="1"/>
  <c r="MQ9" i="4" l="1"/>
  <c r="MQ10" i="4" l="1"/>
  <c r="MQ11" i="4" l="1"/>
  <c r="MQ12" i="4" s="1"/>
  <c r="MQ13" i="4" s="1"/>
  <c r="MQ14" i="4" s="1"/>
  <c r="MQ15" i="4" s="1"/>
  <c r="MQ16" i="4" s="1"/>
  <c r="MQ17" i="4" s="1"/>
  <c r="MQ18" i="4" s="1"/>
  <c r="MQ19" i="4" s="1"/>
  <c r="MQ20" i="4" s="1"/>
  <c r="MQ21" i="4" s="1"/>
  <c r="MQ22" i="4" s="1"/>
  <c r="MQ23" i="4" s="1"/>
  <c r="MQ24" i="4" s="1"/>
  <c r="MQ25" i="4" s="1"/>
  <c r="MQ26" i="4" s="1"/>
  <c r="MQ27" i="4" s="1"/>
  <c r="MQ28" i="4" s="1"/>
  <c r="MQ29" i="4" s="1"/>
  <c r="MQ30" i="4" s="1"/>
  <c r="MQ31" i="4" s="1"/>
  <c r="MQ32" i="4" s="1"/>
  <c r="MQ33" i="4" s="1"/>
  <c r="MQ34" i="4" s="1"/>
  <c r="MQ35" i="4" s="1"/>
  <c r="MQ36" i="4" s="1"/>
  <c r="MQ37" i="4" s="1"/>
  <c r="MQ38" i="4" s="1"/>
  <c r="MQ39" i="4" s="1"/>
  <c r="MQ40" i="4" s="1"/>
  <c r="MQ41" i="4" s="1"/>
  <c r="MQ4" i="4" s="1"/>
  <c r="MR3" i="4" s="1"/>
  <c r="MR6" i="4" s="1"/>
  <c r="MR7" i="4" l="1"/>
  <c r="MR8" i="4" l="1"/>
  <c r="MR9" i="4" s="1"/>
  <c r="MR10" i="4" l="1"/>
  <c r="MR11" i="4" s="1"/>
  <c r="MR12" i="4" l="1"/>
  <c r="MR13" i="4" l="1"/>
  <c r="MR14" i="4" s="1"/>
  <c r="MR15" i="4" s="1"/>
  <c r="MR16" i="4" s="1"/>
  <c r="MR17" i="4" s="1"/>
  <c r="MR18" i="4" s="1"/>
  <c r="MR19" i="4" s="1"/>
  <c r="MR20" i="4" s="1"/>
  <c r="MR21" i="4" s="1"/>
  <c r="MR22" i="4" s="1"/>
  <c r="MR23" i="4" s="1"/>
  <c r="MR24" i="4" s="1"/>
  <c r="MR25" i="4" s="1"/>
  <c r="MR26" i="4" s="1"/>
  <c r="MR27" i="4" s="1"/>
  <c r="MR28" i="4" s="1"/>
  <c r="MR29" i="4" s="1"/>
  <c r="MR30" i="4" s="1"/>
  <c r="MR31" i="4" s="1"/>
  <c r="MR32" i="4" s="1"/>
  <c r="MR33" i="4" s="1"/>
  <c r="MR34" i="4" s="1"/>
  <c r="MR35" i="4" s="1"/>
  <c r="MR36" i="4" s="1"/>
  <c r="MR37" i="4" s="1"/>
  <c r="MR38" i="4" s="1"/>
  <c r="MR39" i="4" s="1"/>
  <c r="MR40" i="4" s="1"/>
  <c r="MR41" i="4" s="1"/>
  <c r="MR4" i="4" s="1"/>
  <c r="MS3" i="4" s="1"/>
  <c r="MS6" i="4" s="1"/>
  <c r="MS7" i="4" l="1"/>
  <c r="MS8" i="4" l="1"/>
  <c r="MS9" i="4" s="1"/>
  <c r="MS10" i="4" s="1"/>
  <c r="MS11" i="4" l="1"/>
  <c r="MS12" i="4" l="1"/>
  <c r="MS13" i="4" l="1"/>
  <c r="MS14" i="4" l="1"/>
  <c r="MS15" i="4" l="1"/>
  <c r="MS16" i="4" s="1"/>
  <c r="MS17" i="4" s="1"/>
  <c r="MS18" i="4" s="1"/>
  <c r="MS19" i="4" s="1"/>
  <c r="MS20" i="4" s="1"/>
  <c r="MS21" i="4" s="1"/>
  <c r="MS22" i="4" s="1"/>
  <c r="MS23" i="4" s="1"/>
  <c r="MS24" i="4" s="1"/>
  <c r="MS25" i="4" s="1"/>
  <c r="MS26" i="4" s="1"/>
  <c r="MS27" i="4" s="1"/>
  <c r="MS28" i="4" s="1"/>
  <c r="MS29" i="4" s="1"/>
  <c r="MS30" i="4" s="1"/>
  <c r="MS31" i="4" s="1"/>
  <c r="MS32" i="4" s="1"/>
  <c r="MS33" i="4" s="1"/>
  <c r="MS34" i="4" s="1"/>
  <c r="MS35" i="4" s="1"/>
  <c r="MS36" i="4" s="1"/>
  <c r="MS37" i="4" s="1"/>
  <c r="MS38" i="4" s="1"/>
  <c r="MS39" i="4" s="1"/>
  <c r="MS40" i="4" s="1"/>
  <c r="MS41" i="4" s="1"/>
  <c r="MS4" i="4" s="1"/>
  <c r="MT3" i="4" s="1"/>
  <c r="MT6" i="4" s="1"/>
  <c r="MT7" i="4" l="1"/>
  <c r="MT8" i="4" l="1"/>
  <c r="MT9" i="4" l="1"/>
  <c r="MT10" i="4" l="1"/>
  <c r="MT11" i="4" l="1"/>
  <c r="MT12" i="4" l="1"/>
  <c r="MT13" i="4" l="1"/>
  <c r="MT14" i="4" s="1"/>
  <c r="MT15" i="4" s="1"/>
  <c r="MT16" i="4" s="1"/>
  <c r="MT17" i="4" s="1"/>
  <c r="MT18" i="4" s="1"/>
  <c r="MT19" i="4" s="1"/>
  <c r="MT20" i="4" s="1"/>
  <c r="MT21" i="4" s="1"/>
  <c r="MT22" i="4" s="1"/>
  <c r="MT23" i="4" s="1"/>
  <c r="MT24" i="4" s="1"/>
  <c r="MT25" i="4" s="1"/>
  <c r="MT26" i="4" s="1"/>
  <c r="MT27" i="4" s="1"/>
  <c r="MT28" i="4" s="1"/>
  <c r="MT29" i="4" s="1"/>
  <c r="MT30" i="4" s="1"/>
  <c r="MT31" i="4" s="1"/>
  <c r="MT32" i="4" s="1"/>
  <c r="MT33" i="4" s="1"/>
  <c r="MT34" i="4" s="1"/>
  <c r="MT35" i="4" s="1"/>
  <c r="MT36" i="4" s="1"/>
  <c r="MT37" i="4" s="1"/>
  <c r="MT38" i="4" s="1"/>
  <c r="MT39" i="4" s="1"/>
  <c r="MT40" i="4" s="1"/>
  <c r="MT41" i="4" s="1"/>
  <c r="MT4" i="4" s="1"/>
  <c r="MU3" i="4" s="1"/>
  <c r="MU6" i="4" s="1"/>
  <c r="MU7" i="4" l="1"/>
  <c r="MU8" i="4" s="1"/>
  <c r="MU9" i="4" l="1"/>
  <c r="MU10" i="4" s="1"/>
  <c r="MU11" i="4" l="1"/>
  <c r="MU12" i="4" l="1"/>
  <c r="MU13" i="4" l="1"/>
  <c r="MU14" i="4" s="1"/>
  <c r="MU15" i="4" s="1"/>
  <c r="MU16" i="4" s="1"/>
  <c r="MU17" i="4" s="1"/>
  <c r="MU18" i="4" s="1"/>
  <c r="MU19" i="4" s="1"/>
  <c r="MU20" i="4" s="1"/>
  <c r="MU21" i="4" s="1"/>
  <c r="MU22" i="4" s="1"/>
  <c r="MU23" i="4" s="1"/>
  <c r="MU24" i="4" s="1"/>
  <c r="MU25" i="4" s="1"/>
  <c r="MU26" i="4" s="1"/>
  <c r="MU27" i="4" s="1"/>
  <c r="MU28" i="4" s="1"/>
  <c r="MU29" i="4" s="1"/>
  <c r="MU30" i="4" s="1"/>
  <c r="MU31" i="4" s="1"/>
  <c r="MU32" i="4" s="1"/>
  <c r="MU33" i="4" s="1"/>
  <c r="MU34" i="4" s="1"/>
  <c r="MU35" i="4" s="1"/>
  <c r="MU36" i="4" s="1"/>
  <c r="MU37" i="4" s="1"/>
  <c r="MU38" i="4" s="1"/>
  <c r="MU39" i="4" s="1"/>
  <c r="MU40" i="4" s="1"/>
  <c r="MU41" i="4" s="1"/>
  <c r="MU4" i="4" s="1"/>
  <c r="MV3" i="4" s="1"/>
  <c r="MV6" i="4" s="1"/>
  <c r="MV7" i="4" l="1"/>
  <c r="MV8" i="4" s="1"/>
  <c r="MV9" i="4" l="1"/>
  <c r="MV10" i="4" s="1"/>
  <c r="MV11" i="4" l="1"/>
  <c r="MV12" i="4" l="1"/>
  <c r="MV13" i="4" l="1"/>
  <c r="MV14" i="4" l="1"/>
  <c r="MV15" i="4" s="1"/>
  <c r="MV16" i="4" s="1"/>
  <c r="MV17" i="4" s="1"/>
  <c r="MV18" i="4" s="1"/>
  <c r="MV19" i="4" s="1"/>
  <c r="MV20" i="4" s="1"/>
  <c r="MV21" i="4" s="1"/>
  <c r="MV22" i="4" s="1"/>
  <c r="MV23" i="4" s="1"/>
  <c r="MV24" i="4" s="1"/>
  <c r="MV25" i="4" s="1"/>
  <c r="MV26" i="4" s="1"/>
  <c r="MV27" i="4" s="1"/>
  <c r="MV28" i="4" s="1"/>
  <c r="MV29" i="4" s="1"/>
  <c r="MV30" i="4" s="1"/>
  <c r="MV31" i="4" s="1"/>
  <c r="MV32" i="4" s="1"/>
  <c r="MV33" i="4" s="1"/>
  <c r="MV34" i="4" s="1"/>
  <c r="MV35" i="4" s="1"/>
  <c r="MV36" i="4" s="1"/>
  <c r="MV37" i="4" s="1"/>
  <c r="MV38" i="4" s="1"/>
  <c r="MV39" i="4" s="1"/>
  <c r="MV40" i="4" s="1"/>
  <c r="MV41" i="4" s="1"/>
  <c r="MV4" i="4" s="1"/>
  <c r="MW3" i="4" s="1"/>
  <c r="MW6" i="4" s="1"/>
  <c r="MW7" i="4" l="1"/>
  <c r="MW8" i="4" l="1"/>
  <c r="MW9" i="4" l="1"/>
  <c r="MW10" i="4" l="1"/>
  <c r="MW11" i="4" l="1"/>
  <c r="MW12" i="4" l="1"/>
  <c r="MW13" i="4" s="1"/>
  <c r="MW14" i="4" s="1"/>
  <c r="MW15" i="4" s="1"/>
  <c r="MW16" i="4" s="1"/>
  <c r="MW17" i="4" s="1"/>
  <c r="MW18" i="4" s="1"/>
  <c r="MW19" i="4" s="1"/>
  <c r="MW20" i="4" s="1"/>
  <c r="MW21" i="4" s="1"/>
  <c r="MW22" i="4" s="1"/>
  <c r="MW23" i="4" s="1"/>
  <c r="MW24" i="4" s="1"/>
  <c r="MW25" i="4" s="1"/>
  <c r="MW26" i="4" s="1"/>
  <c r="MW27" i="4" s="1"/>
  <c r="MW28" i="4" s="1"/>
  <c r="MW29" i="4" s="1"/>
  <c r="MW30" i="4" s="1"/>
  <c r="MW31" i="4" s="1"/>
  <c r="MW32" i="4" s="1"/>
  <c r="MW33" i="4" s="1"/>
  <c r="MW34" i="4" s="1"/>
  <c r="MW35" i="4" s="1"/>
  <c r="MW36" i="4" s="1"/>
  <c r="MW37" i="4" s="1"/>
  <c r="MW38" i="4" s="1"/>
  <c r="MW39" i="4" s="1"/>
  <c r="MW40" i="4" s="1"/>
  <c r="MW41" i="4" s="1"/>
  <c r="MW4" i="4" s="1"/>
  <c r="MX3" i="4" s="1"/>
  <c r="MX6" i="4" s="1"/>
  <c r="MX7" i="4" l="1"/>
  <c r="MX8" i="4" l="1"/>
  <c r="MX9" i="4" l="1"/>
  <c r="MX10" i="4" s="1"/>
  <c r="MX11" i="4" l="1"/>
  <c r="MX12" i="4" l="1"/>
  <c r="MX13" i="4" l="1"/>
  <c r="MX14" i="4" s="1"/>
  <c r="MX15" i="4" s="1"/>
  <c r="MX16" i="4" s="1"/>
  <c r="MX17" i="4" s="1"/>
  <c r="MX18" i="4" s="1"/>
  <c r="MX19" i="4" s="1"/>
  <c r="MX20" i="4" s="1"/>
  <c r="MX21" i="4" s="1"/>
  <c r="MX22" i="4" s="1"/>
  <c r="MX23" i="4" s="1"/>
  <c r="MX24" i="4" s="1"/>
  <c r="MX25" i="4" s="1"/>
  <c r="MX26" i="4" s="1"/>
  <c r="MX27" i="4" s="1"/>
  <c r="MX28" i="4" s="1"/>
  <c r="MX29" i="4" s="1"/>
  <c r="MX30" i="4" s="1"/>
  <c r="MX31" i="4" s="1"/>
  <c r="MX32" i="4" s="1"/>
  <c r="MX33" i="4" s="1"/>
  <c r="MX34" i="4" s="1"/>
  <c r="MX35" i="4" s="1"/>
  <c r="MX36" i="4" s="1"/>
  <c r="MX37" i="4" s="1"/>
  <c r="MX38" i="4" s="1"/>
  <c r="MX39" i="4" s="1"/>
  <c r="MX40" i="4" s="1"/>
  <c r="MX41" i="4" s="1"/>
  <c r="MX4" i="4" s="1"/>
  <c r="MY3" i="4" s="1"/>
  <c r="MY6" i="4" s="1"/>
  <c r="MY7" i="4" l="1"/>
  <c r="MY8" i="4" l="1"/>
  <c r="MY9" i="4" l="1"/>
  <c r="MY10" i="4" s="1"/>
  <c r="MY11" i="4" l="1"/>
  <c r="MY12" i="4" l="1"/>
  <c r="MY13" i="4" s="1"/>
  <c r="MY14" i="4" s="1"/>
  <c r="MY15" i="4" s="1"/>
  <c r="MY16" i="4" l="1"/>
  <c r="MY17" i="4" s="1"/>
  <c r="MY18" i="4" s="1"/>
  <c r="MY19" i="4" s="1"/>
  <c r="MY20" i="4" s="1"/>
  <c r="MY21" i="4" s="1"/>
  <c r="MY22" i="4" s="1"/>
  <c r="MY23" i="4" s="1"/>
  <c r="MY24" i="4" s="1"/>
  <c r="MY25" i="4" s="1"/>
  <c r="MY26" i="4" s="1"/>
  <c r="MY27" i="4" s="1"/>
  <c r="MY28" i="4" s="1"/>
  <c r="MY29" i="4" s="1"/>
  <c r="MY30" i="4" s="1"/>
  <c r="MY31" i="4" s="1"/>
  <c r="MY32" i="4" s="1"/>
  <c r="MY33" i="4" s="1"/>
  <c r="MY34" i="4" s="1"/>
  <c r="MY35" i="4" s="1"/>
  <c r="MY36" i="4" s="1"/>
  <c r="MY37" i="4" s="1"/>
  <c r="MY38" i="4" s="1"/>
  <c r="MY39" i="4" s="1"/>
  <c r="MY40" i="4" s="1"/>
  <c r="MY41" i="4" s="1"/>
  <c r="MY4" i="4" s="1"/>
  <c r="MZ3" i="4" s="1"/>
  <c r="MZ6" i="4" s="1"/>
  <c r="MZ7" i="4" l="1"/>
  <c r="MZ8" i="4" l="1"/>
  <c r="MZ9" i="4" l="1"/>
  <c r="MZ10" i="4" l="1"/>
  <c r="MZ11" i="4" s="1"/>
  <c r="MZ12" i="4" l="1"/>
  <c r="MZ13" i="4" l="1"/>
  <c r="MZ14" i="4" s="1"/>
  <c r="MZ15" i="4" s="1"/>
  <c r="MZ16" i="4" s="1"/>
  <c r="MZ17" i="4" s="1"/>
  <c r="MZ18" i="4" s="1"/>
  <c r="MZ19" i="4" s="1"/>
  <c r="MZ20" i="4" s="1"/>
  <c r="MZ21" i="4" s="1"/>
  <c r="MZ22" i="4" s="1"/>
  <c r="MZ23" i="4" s="1"/>
  <c r="MZ24" i="4" s="1"/>
  <c r="MZ25" i="4" s="1"/>
  <c r="MZ26" i="4" s="1"/>
  <c r="MZ27" i="4" s="1"/>
  <c r="MZ28" i="4" s="1"/>
  <c r="MZ29" i="4" s="1"/>
  <c r="MZ30" i="4" s="1"/>
  <c r="MZ31" i="4" s="1"/>
  <c r="MZ32" i="4" s="1"/>
  <c r="MZ33" i="4" s="1"/>
  <c r="MZ34" i="4" s="1"/>
  <c r="MZ35" i="4" s="1"/>
  <c r="MZ36" i="4" s="1"/>
  <c r="MZ37" i="4" s="1"/>
  <c r="MZ38" i="4" s="1"/>
  <c r="MZ39" i="4" s="1"/>
  <c r="MZ40" i="4" s="1"/>
  <c r="MZ41" i="4" s="1"/>
  <c r="MZ4" i="4" s="1"/>
  <c r="NA3" i="4" s="1"/>
  <c r="NA6" i="4" s="1"/>
  <c r="NA7" i="4" l="1"/>
  <c r="NA8" i="4" s="1"/>
  <c r="NA9" i="4" l="1"/>
  <c r="NA10" i="4" l="1"/>
  <c r="NA11" i="4" l="1"/>
  <c r="NA12" i="4" l="1"/>
  <c r="NA13" i="4" s="1"/>
  <c r="NA14" i="4" l="1"/>
  <c r="NA15" i="4" s="1"/>
  <c r="NA16" i="4" s="1"/>
  <c r="NA17" i="4" s="1"/>
  <c r="NA18" i="4" s="1"/>
  <c r="NA19" i="4" s="1"/>
  <c r="NA20" i="4" s="1"/>
  <c r="NA21" i="4" s="1"/>
  <c r="NA22" i="4" s="1"/>
  <c r="NA23" i="4" s="1"/>
  <c r="NA24" i="4" s="1"/>
  <c r="NA25" i="4" s="1"/>
  <c r="NA26" i="4" s="1"/>
  <c r="NA27" i="4" s="1"/>
  <c r="NA28" i="4" s="1"/>
  <c r="NA29" i="4" s="1"/>
  <c r="NA30" i="4" s="1"/>
  <c r="NA31" i="4" s="1"/>
  <c r="NA32" i="4" s="1"/>
  <c r="NA33" i="4" s="1"/>
  <c r="NA34" i="4" s="1"/>
  <c r="NA35" i="4" s="1"/>
  <c r="NA36" i="4" s="1"/>
  <c r="NA37" i="4" s="1"/>
  <c r="NA38" i="4" s="1"/>
  <c r="NA39" i="4" s="1"/>
  <c r="NA40" i="4" s="1"/>
  <c r="NA41" i="4" s="1"/>
  <c r="NA4" i="4" s="1"/>
  <c r="NB3" i="4" s="1"/>
  <c r="NB6" i="4" s="1"/>
  <c r="NB7" i="4" l="1"/>
  <c r="NB8" i="4" s="1"/>
  <c r="NB9" i="4" l="1"/>
  <c r="NB10" i="4" s="1"/>
  <c r="NB11" i="4" l="1"/>
  <c r="NB12" i="4" s="1"/>
  <c r="NB13" i="4" l="1"/>
  <c r="NB14" i="4" l="1"/>
  <c r="NB15" i="4" l="1"/>
  <c r="NB16" i="4" s="1"/>
  <c r="NB17" i="4" s="1"/>
  <c r="NB18" i="4" s="1"/>
  <c r="NB19" i="4" s="1"/>
  <c r="NB20" i="4" s="1"/>
  <c r="NB21" i="4" s="1"/>
  <c r="NB22" i="4" s="1"/>
  <c r="NB23" i="4" s="1"/>
  <c r="NB24" i="4" s="1"/>
  <c r="NB25" i="4" s="1"/>
  <c r="NB26" i="4" s="1"/>
  <c r="NB27" i="4" s="1"/>
  <c r="NB28" i="4" s="1"/>
  <c r="NB29" i="4" s="1"/>
  <c r="NB30" i="4" s="1"/>
  <c r="NB31" i="4" s="1"/>
  <c r="NB32" i="4" s="1"/>
  <c r="NB33" i="4" s="1"/>
  <c r="NB34" i="4" s="1"/>
  <c r="NB35" i="4" s="1"/>
  <c r="NB36" i="4" s="1"/>
  <c r="NB37" i="4" s="1"/>
  <c r="NB38" i="4" s="1"/>
  <c r="NB39" i="4" s="1"/>
  <c r="NB40" i="4" s="1"/>
  <c r="NB41" i="4" s="1"/>
  <c r="NB4" i="4" s="1"/>
  <c r="NC3" i="4" s="1"/>
  <c r="NC6" i="4" s="1"/>
  <c r="NC7" i="4" l="1"/>
  <c r="NC8" i="4" l="1"/>
  <c r="NC9" i="4" l="1"/>
  <c r="NC10" i="4" l="1"/>
  <c r="NC11" i="4" l="1"/>
  <c r="NC12" i="4" l="1"/>
  <c r="NC13" i="4" s="1"/>
  <c r="NC14" i="4" s="1"/>
  <c r="NC15" i="4" s="1"/>
  <c r="NC16" i="4" s="1"/>
  <c r="NC17" i="4" s="1"/>
  <c r="NC18" i="4" s="1"/>
  <c r="NC19" i="4" s="1"/>
  <c r="NC20" i="4" s="1"/>
  <c r="NC21" i="4" s="1"/>
  <c r="NC22" i="4" s="1"/>
  <c r="NC23" i="4" s="1"/>
  <c r="NC24" i="4" s="1"/>
  <c r="NC25" i="4" s="1"/>
  <c r="NC26" i="4" s="1"/>
  <c r="NC27" i="4" s="1"/>
  <c r="NC28" i="4" s="1"/>
  <c r="NC29" i="4" s="1"/>
  <c r="NC30" i="4" s="1"/>
  <c r="NC31" i="4" s="1"/>
  <c r="NC32" i="4" s="1"/>
  <c r="NC33" i="4" s="1"/>
  <c r="NC34" i="4" s="1"/>
  <c r="NC35" i="4" s="1"/>
  <c r="NC36" i="4" s="1"/>
  <c r="NC37" i="4" s="1"/>
  <c r="NC38" i="4" s="1"/>
  <c r="NC39" i="4" s="1"/>
  <c r="NC40" i="4" s="1"/>
  <c r="NC41" i="4" s="1"/>
  <c r="NC4" i="4" s="1"/>
  <c r="ND3" i="4" s="1"/>
  <c r="ND6" i="4" s="1"/>
  <c r="ND7" i="4" l="1"/>
  <c r="ND8" i="4" l="1"/>
  <c r="ND9" i="4" l="1"/>
  <c r="ND10" i="4" s="1"/>
  <c r="ND11" i="4" l="1"/>
  <c r="ND12" i="4" l="1"/>
  <c r="ND13" i="4" s="1"/>
  <c r="ND14" i="4" s="1"/>
  <c r="ND15" i="4" s="1"/>
  <c r="ND16" i="4" s="1"/>
  <c r="ND17" i="4" s="1"/>
  <c r="ND18" i="4" s="1"/>
  <c r="ND19" i="4" s="1"/>
  <c r="ND20" i="4" s="1"/>
  <c r="ND21" i="4" s="1"/>
  <c r="ND22" i="4" s="1"/>
  <c r="ND23" i="4" s="1"/>
  <c r="ND24" i="4" s="1"/>
  <c r="ND25" i="4" s="1"/>
  <c r="ND26" i="4" s="1"/>
  <c r="ND27" i="4" s="1"/>
  <c r="ND28" i="4" s="1"/>
  <c r="ND29" i="4" s="1"/>
  <c r="ND30" i="4" s="1"/>
  <c r="ND31" i="4" s="1"/>
  <c r="ND32" i="4" s="1"/>
  <c r="ND33" i="4" s="1"/>
  <c r="ND34" i="4" s="1"/>
  <c r="ND35" i="4" s="1"/>
  <c r="ND36" i="4" s="1"/>
  <c r="ND37" i="4" s="1"/>
  <c r="ND38" i="4" s="1"/>
  <c r="ND39" i="4" s="1"/>
  <c r="ND40" i="4" s="1"/>
  <c r="ND41" i="4" s="1"/>
  <c r="ND4" i="4" s="1"/>
  <c r="NE3" i="4" s="1"/>
  <c r="NE6" i="4" s="1"/>
  <c r="NE7" i="4" l="1"/>
  <c r="NE8" i="4" s="1"/>
  <c r="NE9" i="4" l="1"/>
  <c r="NE10" i="4" l="1"/>
  <c r="NE11" i="4" l="1"/>
  <c r="NE12" i="4" s="1"/>
  <c r="NE13" i="4" l="1"/>
  <c r="NE14" i="4" l="1"/>
  <c r="NE15" i="4" s="1"/>
  <c r="NE16" i="4" s="1"/>
  <c r="NE17" i="4" s="1"/>
  <c r="NE18" i="4" s="1"/>
  <c r="NE19" i="4" s="1"/>
  <c r="NE20" i="4" s="1"/>
  <c r="NE21" i="4" s="1"/>
  <c r="NE22" i="4" s="1"/>
  <c r="NE23" i="4" s="1"/>
  <c r="NE24" i="4" s="1"/>
  <c r="NE25" i="4" s="1"/>
  <c r="NE26" i="4" s="1"/>
  <c r="NE27" i="4" s="1"/>
  <c r="NE28" i="4" s="1"/>
  <c r="NE29" i="4" s="1"/>
  <c r="NE30" i="4" s="1"/>
  <c r="NE31" i="4" s="1"/>
  <c r="NE32" i="4" s="1"/>
  <c r="NE33" i="4" s="1"/>
  <c r="NE34" i="4" s="1"/>
  <c r="NE35" i="4" s="1"/>
  <c r="NE36" i="4" s="1"/>
  <c r="NE37" i="4" s="1"/>
  <c r="NE38" i="4" s="1"/>
  <c r="NE39" i="4" s="1"/>
  <c r="NE40" i="4" s="1"/>
  <c r="NE41" i="4" s="1"/>
  <c r="NE4" i="4" s="1"/>
  <c r="NF3" i="4" s="1"/>
  <c r="NF6" i="4" s="1"/>
  <c r="NF7" i="4" l="1"/>
  <c r="NF8" i="4" s="1"/>
  <c r="NF9" i="4" l="1"/>
  <c r="NF10" i="4" s="1"/>
  <c r="NF11" i="4" l="1"/>
  <c r="NF12" i="4" l="1"/>
  <c r="NF13" i="4" s="1"/>
  <c r="NF14" i="4" s="1"/>
  <c r="NF15" i="4" l="1"/>
  <c r="NF16" i="4" s="1"/>
  <c r="NF17" i="4" s="1"/>
  <c r="NF18" i="4" s="1"/>
  <c r="NF19" i="4" s="1"/>
  <c r="NF20" i="4" s="1"/>
  <c r="NF21" i="4" s="1"/>
  <c r="NF22" i="4" s="1"/>
  <c r="NF23" i="4" s="1"/>
  <c r="NF24" i="4" s="1"/>
  <c r="NF25" i="4" s="1"/>
  <c r="NF26" i="4" s="1"/>
  <c r="NF27" i="4" s="1"/>
  <c r="NF28" i="4" s="1"/>
  <c r="NF29" i="4" s="1"/>
  <c r="NF30" i="4" s="1"/>
  <c r="NF31" i="4" s="1"/>
  <c r="NF32" i="4" s="1"/>
  <c r="NF33" i="4" s="1"/>
  <c r="NF34" i="4" s="1"/>
  <c r="NF35" i="4" s="1"/>
  <c r="NF36" i="4" s="1"/>
  <c r="NF37" i="4" s="1"/>
  <c r="NF38" i="4" s="1"/>
  <c r="NF39" i="4" s="1"/>
  <c r="NF40" i="4" s="1"/>
  <c r="NF41" i="4" s="1"/>
  <c r="NF4" i="4" s="1"/>
  <c r="NG3" i="4" s="1"/>
  <c r="NG6" i="4" s="1"/>
  <c r="NG7" i="4" l="1"/>
  <c r="NG8" i="4" l="1"/>
  <c r="NG9" i="4" s="1"/>
  <c r="NG10" i="4" l="1"/>
  <c r="NG11" i="4" l="1"/>
  <c r="NG12" i="4" s="1"/>
  <c r="NG13" i="4" l="1"/>
  <c r="NG14" i="4" s="1"/>
  <c r="NG15" i="4" s="1"/>
  <c r="NG16" i="4" s="1"/>
  <c r="NG17" i="4" s="1"/>
  <c r="NG18" i="4" s="1"/>
  <c r="NG19" i="4" s="1"/>
  <c r="NG20" i="4" s="1"/>
  <c r="NG21" i="4" s="1"/>
  <c r="NG22" i="4" s="1"/>
  <c r="NG23" i="4" s="1"/>
  <c r="NG24" i="4" s="1"/>
  <c r="NG25" i="4" s="1"/>
  <c r="NG26" i="4" s="1"/>
  <c r="NG27" i="4" s="1"/>
  <c r="NG28" i="4" s="1"/>
  <c r="NG29" i="4" s="1"/>
  <c r="NG30" i="4" s="1"/>
  <c r="NG31" i="4" s="1"/>
  <c r="NG32" i="4" s="1"/>
  <c r="NG33" i="4" s="1"/>
  <c r="NG34" i="4" s="1"/>
  <c r="NG35" i="4" s="1"/>
  <c r="NG36" i="4" s="1"/>
  <c r="NG37" i="4" s="1"/>
  <c r="NG38" i="4" s="1"/>
  <c r="NG39" i="4" s="1"/>
  <c r="NG40" i="4" s="1"/>
  <c r="NG41" i="4" s="1"/>
  <c r="NG4" i="4" s="1"/>
  <c r="NH3" i="4" s="1"/>
  <c r="NH6" i="4" s="1"/>
  <c r="NH7" i="4" l="1"/>
  <c r="NH8" i="4" l="1"/>
  <c r="NH9" i="4" s="1"/>
  <c r="NH10" i="4" l="1"/>
  <c r="NH11" i="4" l="1"/>
  <c r="NH12" i="4" l="1"/>
  <c r="NH13" i="4" l="1"/>
  <c r="NH14" i="4" s="1"/>
  <c r="NH15" i="4" s="1"/>
  <c r="NH16" i="4" s="1"/>
  <c r="NH17" i="4" s="1"/>
  <c r="NH18" i="4" s="1"/>
  <c r="NH19" i="4" s="1"/>
  <c r="NH20" i="4" s="1"/>
  <c r="NH21" i="4" s="1"/>
  <c r="NH22" i="4" s="1"/>
  <c r="NH23" i="4" s="1"/>
  <c r="NH24" i="4" s="1"/>
  <c r="NH25" i="4" s="1"/>
  <c r="NH26" i="4" s="1"/>
  <c r="NH27" i="4" s="1"/>
  <c r="NH28" i="4" s="1"/>
  <c r="NH29" i="4" s="1"/>
  <c r="NH30" i="4" s="1"/>
  <c r="NH31" i="4" s="1"/>
  <c r="NH32" i="4" s="1"/>
  <c r="NH33" i="4" s="1"/>
  <c r="NH34" i="4" s="1"/>
  <c r="NH35" i="4" s="1"/>
  <c r="NH36" i="4" s="1"/>
  <c r="NH37" i="4" s="1"/>
  <c r="NH38" i="4" s="1"/>
  <c r="NH39" i="4" s="1"/>
  <c r="NH40" i="4" s="1"/>
  <c r="NH41" i="4" s="1"/>
  <c r="NH4" i="4" s="1"/>
  <c r="NI3" i="4" s="1"/>
  <c r="NI6" i="4" s="1"/>
  <c r="NI7" i="4" l="1"/>
  <c r="NI8" i="4" l="1"/>
  <c r="NI9" i="4" l="1"/>
  <c r="NI10" i="4" l="1"/>
  <c r="NI11" i="4" l="1"/>
  <c r="NI12" i="4" l="1"/>
  <c r="NI13" i="4" s="1"/>
  <c r="NI14" i="4" s="1"/>
  <c r="NI15" i="4" s="1"/>
  <c r="NI16" i="4" s="1"/>
  <c r="NI17" i="4" s="1"/>
  <c r="NI18" i="4" s="1"/>
  <c r="NI19" i="4" s="1"/>
  <c r="NI20" i="4" s="1"/>
  <c r="NI21" i="4" s="1"/>
  <c r="NI22" i="4" s="1"/>
  <c r="NI23" i="4" s="1"/>
  <c r="NI24" i="4" s="1"/>
  <c r="NI25" i="4" s="1"/>
  <c r="NI26" i="4" s="1"/>
  <c r="NI27" i="4" s="1"/>
  <c r="NI28" i="4" s="1"/>
  <c r="NI29" i="4" s="1"/>
  <c r="NI30" i="4" s="1"/>
  <c r="NI31" i="4" s="1"/>
  <c r="NI32" i="4" s="1"/>
  <c r="NI33" i="4" s="1"/>
  <c r="NI34" i="4" s="1"/>
  <c r="NI35" i="4" s="1"/>
  <c r="NI36" i="4" s="1"/>
  <c r="NI37" i="4" s="1"/>
  <c r="NI38" i="4" s="1"/>
  <c r="NI39" i="4" s="1"/>
  <c r="NI40" i="4" s="1"/>
  <c r="NI41" i="4" s="1"/>
  <c r="NI4" i="4" s="1"/>
  <c r="NJ3" i="4" s="1"/>
  <c r="NJ6" i="4" s="1"/>
  <c r="NJ7" i="4" l="1"/>
  <c r="NJ8" i="4" l="1"/>
  <c r="NJ9" i="4" s="1"/>
  <c r="NJ10" i="4" l="1"/>
  <c r="NJ11" i="4" l="1"/>
  <c r="NJ12" i="4" l="1"/>
  <c r="NJ13" i="4" l="1"/>
  <c r="NJ14" i="4" s="1"/>
  <c r="NJ15" i="4" s="1"/>
  <c r="NJ16" i="4" l="1"/>
  <c r="NJ17" i="4" s="1"/>
  <c r="NJ18" i="4" s="1"/>
  <c r="NJ19" i="4" l="1"/>
  <c r="NJ20" i="4" s="1"/>
  <c r="NJ21" i="4" s="1"/>
  <c r="NJ22" i="4" s="1"/>
  <c r="NJ23" i="4" s="1"/>
  <c r="NJ24" i="4" s="1"/>
  <c r="NJ25" i="4" s="1"/>
  <c r="NJ26" i="4" s="1"/>
  <c r="NJ27" i="4" s="1"/>
  <c r="NJ28" i="4" s="1"/>
  <c r="NJ29" i="4" s="1"/>
  <c r="NJ30" i="4" s="1"/>
  <c r="NJ31" i="4" s="1"/>
  <c r="NJ32" i="4" s="1"/>
  <c r="NJ33" i="4" s="1"/>
  <c r="NJ34" i="4" s="1"/>
  <c r="NJ35" i="4" s="1"/>
  <c r="NJ36" i="4" s="1"/>
  <c r="NJ37" i="4" s="1"/>
  <c r="NJ38" i="4" s="1"/>
  <c r="NJ39" i="4" s="1"/>
  <c r="NJ40" i="4" s="1"/>
  <c r="NJ41" i="4" s="1"/>
  <c r="NJ4" i="4" s="1"/>
  <c r="NK3" i="4" s="1"/>
  <c r="NK6" i="4" s="1"/>
  <c r="NK7" i="4" s="1"/>
  <c r="NK8" i="4" l="1"/>
  <c r="NK9" i="4" l="1"/>
  <c r="NK10" i="4" l="1"/>
  <c r="NK11" i="4" l="1"/>
  <c r="NK12" i="4" l="1"/>
  <c r="NK13" i="4" l="1"/>
  <c r="NK14" i="4" s="1"/>
  <c r="NK15" i="4" s="1"/>
  <c r="NK16" i="4" s="1"/>
  <c r="NK17" i="4" s="1"/>
  <c r="NK18" i="4" s="1"/>
  <c r="NK19" i="4" s="1"/>
  <c r="NK20" i="4" s="1"/>
  <c r="NK21" i="4" s="1"/>
  <c r="NK22" i="4" s="1"/>
  <c r="NK23" i="4" s="1"/>
  <c r="NK24" i="4" s="1"/>
  <c r="NK25" i="4" s="1"/>
  <c r="NK26" i="4" s="1"/>
  <c r="NK27" i="4" s="1"/>
  <c r="NK28" i="4" s="1"/>
  <c r="NK29" i="4" s="1"/>
  <c r="NK30" i="4" s="1"/>
  <c r="NK31" i="4" s="1"/>
  <c r="NK32" i="4" s="1"/>
  <c r="NK33" i="4" s="1"/>
  <c r="NK34" i="4" s="1"/>
  <c r="NK35" i="4" s="1"/>
  <c r="NK36" i="4" s="1"/>
  <c r="NK37" i="4" s="1"/>
  <c r="NK38" i="4" s="1"/>
  <c r="NK39" i="4" s="1"/>
  <c r="NK40" i="4" s="1"/>
  <c r="NK41" i="4" s="1"/>
  <c r="NK4" i="4" s="1"/>
  <c r="NL3" i="4" s="1"/>
  <c r="NL6" i="4" s="1"/>
  <c r="NL7" i="4" l="1"/>
  <c r="NL8" i="4" l="1"/>
  <c r="NL9" i="4" l="1"/>
  <c r="NL10" i="4" l="1"/>
  <c r="NL11" i="4" s="1"/>
  <c r="NL12" i="4" s="1"/>
  <c r="NL13" i="4" l="1"/>
  <c r="NL14" i="4" s="1"/>
  <c r="NL15" i="4" l="1"/>
  <c r="NL16" i="4" s="1"/>
  <c r="NL17" i="4" s="1"/>
  <c r="NL18" i="4" s="1"/>
  <c r="NL19" i="4" s="1"/>
  <c r="NL20" i="4" s="1"/>
  <c r="NL21" i="4" s="1"/>
  <c r="NL22" i="4" s="1"/>
  <c r="NL23" i="4" s="1"/>
  <c r="NL24" i="4" s="1"/>
  <c r="NL25" i="4" s="1"/>
  <c r="NL26" i="4" s="1"/>
  <c r="NL27" i="4" s="1"/>
  <c r="NL28" i="4" s="1"/>
  <c r="NL29" i="4" s="1"/>
  <c r="NL30" i="4" s="1"/>
  <c r="NL31" i="4" s="1"/>
  <c r="NL32" i="4" s="1"/>
  <c r="NL33" i="4" s="1"/>
  <c r="NL34" i="4" s="1"/>
  <c r="NL35" i="4" s="1"/>
  <c r="NL36" i="4" s="1"/>
  <c r="NL37" i="4" s="1"/>
  <c r="NL38" i="4" s="1"/>
  <c r="NL39" i="4" s="1"/>
  <c r="NL40" i="4" s="1"/>
  <c r="NL41" i="4" s="1"/>
  <c r="NL4" i="4" s="1"/>
  <c r="NM3" i="4" s="1"/>
  <c r="NM6" i="4" s="1"/>
  <c r="NM7" i="4" l="1"/>
  <c r="NM8" i="4" l="1"/>
  <c r="NM9" i="4" l="1"/>
  <c r="NM10" i="4" s="1"/>
  <c r="NM11" i="4" l="1"/>
  <c r="NM12" i="4" s="1"/>
  <c r="NM13" i="4" l="1"/>
  <c r="NM14" i="4" l="1"/>
  <c r="NM15" i="4" s="1"/>
  <c r="NM16" i="4" s="1"/>
  <c r="NM17" i="4" s="1"/>
  <c r="NM18" i="4" s="1"/>
  <c r="NM19" i="4" s="1"/>
  <c r="NM20" i="4" s="1"/>
  <c r="NM21" i="4" s="1"/>
  <c r="NM22" i="4" s="1"/>
  <c r="NM23" i="4" s="1"/>
  <c r="NM24" i="4" s="1"/>
  <c r="NM25" i="4" s="1"/>
  <c r="NM26" i="4" s="1"/>
  <c r="NM27" i="4" s="1"/>
  <c r="NM28" i="4" s="1"/>
  <c r="NM29" i="4" s="1"/>
  <c r="NM30" i="4" s="1"/>
  <c r="NM31" i="4" s="1"/>
  <c r="NM32" i="4" s="1"/>
  <c r="NM33" i="4" s="1"/>
  <c r="NM34" i="4" s="1"/>
  <c r="NM35" i="4" s="1"/>
  <c r="NM36" i="4" s="1"/>
  <c r="NM37" i="4" s="1"/>
  <c r="NM38" i="4" s="1"/>
  <c r="NM39" i="4" s="1"/>
  <c r="NM40" i="4" s="1"/>
  <c r="NM41" i="4" s="1"/>
  <c r="NM4" i="4" s="1"/>
  <c r="NN3" i="4" s="1"/>
  <c r="NN6" i="4" s="1"/>
  <c r="NN7" i="4" l="1"/>
  <c r="NN8" i="4" s="1"/>
  <c r="NN9" i="4" l="1"/>
  <c r="NN10" i="4" l="1"/>
  <c r="NN11" i="4" l="1"/>
  <c r="NN12" i="4" l="1"/>
  <c r="NN13" i="4" l="1"/>
  <c r="NN14" i="4" s="1"/>
  <c r="NN15" i="4" s="1"/>
  <c r="NN16" i="4" s="1"/>
  <c r="NN17" i="4" s="1"/>
  <c r="NN18" i="4" s="1"/>
  <c r="NN19" i="4" s="1"/>
  <c r="NN20" i="4" s="1"/>
  <c r="NN21" i="4" s="1"/>
  <c r="NN22" i="4" s="1"/>
  <c r="NN23" i="4" s="1"/>
  <c r="NN24" i="4" s="1"/>
  <c r="NN25" i="4" s="1"/>
  <c r="NN26" i="4" s="1"/>
  <c r="NN27" i="4" s="1"/>
  <c r="NN28" i="4" s="1"/>
  <c r="NN29" i="4" s="1"/>
  <c r="NN30" i="4" s="1"/>
  <c r="NN31" i="4" s="1"/>
  <c r="NN32" i="4" s="1"/>
  <c r="NN33" i="4" s="1"/>
  <c r="NN34" i="4" s="1"/>
  <c r="NN35" i="4" s="1"/>
  <c r="NN36" i="4" s="1"/>
  <c r="NN37" i="4" s="1"/>
  <c r="NN38" i="4" s="1"/>
  <c r="NN39" i="4" s="1"/>
  <c r="NN40" i="4" s="1"/>
  <c r="NN41" i="4" s="1"/>
  <c r="NN4" i="4" s="1"/>
  <c r="NO3" i="4" s="1"/>
  <c r="NO6" i="4" s="1"/>
  <c r="NO7" i="4" l="1"/>
  <c r="NO8" i="4" l="1"/>
  <c r="NO9" i="4" l="1"/>
  <c r="NO10" i="4" l="1"/>
  <c r="NO11" i="4" l="1"/>
  <c r="NO12" i="4" s="1"/>
  <c r="NO13" i="4" s="1"/>
  <c r="NO14" i="4" s="1"/>
  <c r="NO15" i="4" s="1"/>
  <c r="NO16" i="4" s="1"/>
  <c r="NO17" i="4" l="1"/>
  <c r="NO18" i="4" s="1"/>
  <c r="NO19" i="4" s="1"/>
  <c r="NO20" i="4" s="1"/>
  <c r="NO21" i="4" s="1"/>
  <c r="NO22" i="4" s="1"/>
  <c r="NO23" i="4" s="1"/>
  <c r="NO24" i="4" s="1"/>
  <c r="NO25" i="4" s="1"/>
  <c r="NO26" i="4" s="1"/>
  <c r="NO27" i="4" s="1"/>
  <c r="NO28" i="4" s="1"/>
  <c r="NO29" i="4" s="1"/>
  <c r="NO30" i="4" s="1"/>
  <c r="NO31" i="4" s="1"/>
  <c r="NO32" i="4" s="1"/>
  <c r="NO33" i="4" s="1"/>
  <c r="NO34" i="4" s="1"/>
  <c r="NO35" i="4" s="1"/>
  <c r="NO36" i="4" s="1"/>
  <c r="NO37" i="4" s="1"/>
  <c r="NO38" i="4" s="1"/>
  <c r="NO39" i="4" s="1"/>
  <c r="NO40" i="4" s="1"/>
  <c r="NO41" i="4" s="1"/>
  <c r="NO4" i="4" s="1"/>
  <c r="NP3" i="4" s="1"/>
  <c r="NP6" i="4" s="1"/>
  <c r="NP7" i="4" l="1"/>
  <c r="NP8" i="4" l="1"/>
  <c r="NP9" i="4" s="1"/>
  <c r="NP10" i="4" l="1"/>
  <c r="NP11" i="4" l="1"/>
  <c r="NP12" i="4" l="1"/>
  <c r="NP13" i="4" s="1"/>
  <c r="NP14" i="4" l="1"/>
  <c r="NP15" i="4" s="1"/>
  <c r="NP16" i="4" s="1"/>
  <c r="NP17" i="4" s="1"/>
  <c r="NP18" i="4" s="1"/>
  <c r="NP19" i="4" s="1"/>
  <c r="NP20" i="4" s="1"/>
  <c r="NP21" i="4" s="1"/>
  <c r="NP22" i="4" s="1"/>
  <c r="NP23" i="4" s="1"/>
  <c r="NP24" i="4" s="1"/>
  <c r="NP25" i="4" s="1"/>
  <c r="NP26" i="4" s="1"/>
  <c r="NP27" i="4" s="1"/>
  <c r="NP28" i="4" s="1"/>
  <c r="NP29" i="4" s="1"/>
  <c r="NP30" i="4" s="1"/>
  <c r="NP31" i="4" s="1"/>
  <c r="NP32" i="4" s="1"/>
  <c r="NP33" i="4" s="1"/>
  <c r="NP34" i="4" s="1"/>
  <c r="NP35" i="4" s="1"/>
  <c r="NP36" i="4" s="1"/>
  <c r="NP37" i="4" s="1"/>
  <c r="NP38" i="4" s="1"/>
  <c r="NP39" i="4" s="1"/>
  <c r="NP40" i="4" s="1"/>
  <c r="NP41" i="4" s="1"/>
  <c r="NP4" i="4" s="1"/>
  <c r="NQ3" i="4" s="1"/>
  <c r="NQ6" i="4" s="1"/>
  <c r="NQ7" i="4" l="1"/>
  <c r="NQ8" i="4" l="1"/>
  <c r="NQ9" i="4" l="1"/>
  <c r="NQ10" i="4" s="1"/>
  <c r="NQ11" i="4" l="1"/>
  <c r="NQ12" i="4" l="1"/>
  <c r="NQ13" i="4" l="1"/>
  <c r="NQ14" i="4" l="1"/>
  <c r="NQ15" i="4" s="1"/>
  <c r="NQ16" i="4" s="1"/>
  <c r="NQ17" i="4" s="1"/>
  <c r="NQ18" i="4" s="1"/>
  <c r="NQ19" i="4" s="1"/>
  <c r="NQ20" i="4" s="1"/>
  <c r="NQ21" i="4" s="1"/>
  <c r="NQ22" i="4" s="1"/>
  <c r="NQ23" i="4" s="1"/>
  <c r="NQ24" i="4" s="1"/>
  <c r="NQ25" i="4" s="1"/>
  <c r="NQ26" i="4" s="1"/>
  <c r="NQ27" i="4" s="1"/>
  <c r="NQ28" i="4" s="1"/>
  <c r="NQ29" i="4" s="1"/>
  <c r="NQ30" i="4" s="1"/>
  <c r="NQ31" i="4" s="1"/>
  <c r="NQ32" i="4" s="1"/>
  <c r="NQ33" i="4" s="1"/>
  <c r="NQ34" i="4" s="1"/>
  <c r="NQ35" i="4" s="1"/>
  <c r="NQ36" i="4" s="1"/>
  <c r="NQ37" i="4" s="1"/>
  <c r="NQ38" i="4" s="1"/>
  <c r="NQ39" i="4" s="1"/>
  <c r="NQ40" i="4" s="1"/>
  <c r="NQ41" i="4" s="1"/>
  <c r="NQ4" i="4" s="1"/>
  <c r="NR3" i="4" s="1"/>
  <c r="NR6" i="4" s="1"/>
  <c r="NR7" i="4" l="1"/>
  <c r="NR8" i="4" l="1"/>
  <c r="NR9" i="4" l="1"/>
  <c r="NR10" i="4" l="1"/>
  <c r="NR11" i="4" l="1"/>
  <c r="NR12" i="4" l="1"/>
  <c r="NR13" i="4" s="1"/>
  <c r="NR14" i="4" s="1"/>
  <c r="NR15" i="4" l="1"/>
  <c r="NR16" i="4" s="1"/>
  <c r="NR17" i="4" s="1"/>
  <c r="NR18" i="4" s="1"/>
  <c r="NR19" i="4" s="1"/>
  <c r="NR20" i="4" s="1"/>
  <c r="NR21" i="4" s="1"/>
  <c r="NR22" i="4" s="1"/>
  <c r="NR23" i="4" s="1"/>
  <c r="NR24" i="4" s="1"/>
  <c r="NR25" i="4" s="1"/>
  <c r="NR26" i="4" s="1"/>
  <c r="NR27" i="4" s="1"/>
  <c r="NR28" i="4" s="1"/>
  <c r="NR29" i="4" s="1"/>
  <c r="NR30" i="4" s="1"/>
  <c r="NR31" i="4" s="1"/>
  <c r="NR32" i="4" s="1"/>
  <c r="NR33" i="4" s="1"/>
  <c r="NR34" i="4" s="1"/>
  <c r="NR35" i="4" s="1"/>
  <c r="NR36" i="4" s="1"/>
  <c r="NR37" i="4" s="1"/>
  <c r="NR38" i="4" s="1"/>
  <c r="NR39" i="4" s="1"/>
  <c r="NR40" i="4" s="1"/>
  <c r="NR41" i="4" s="1"/>
  <c r="NR4" i="4" s="1"/>
  <c r="NS3" i="4" s="1"/>
  <c r="NS6" i="4" s="1"/>
  <c r="NS7" i="4" l="1"/>
  <c r="NS8" i="4" s="1"/>
  <c r="NS9" i="4" l="1"/>
  <c r="NS10" i="4" l="1"/>
  <c r="NS11" i="4" l="1"/>
  <c r="NS12" i="4" l="1"/>
  <c r="NS13" i="4" s="1"/>
  <c r="NS14" i="4" s="1"/>
  <c r="NS15" i="4" l="1"/>
  <c r="NS16" i="4" s="1"/>
  <c r="NS17" i="4" l="1"/>
  <c r="NS18" i="4" l="1"/>
  <c r="NS19" i="4" s="1"/>
  <c r="NS20" i="4" s="1"/>
  <c r="NS21" i="4" s="1"/>
  <c r="NS22" i="4" s="1"/>
  <c r="NS23" i="4" s="1"/>
  <c r="NS24" i="4" s="1"/>
  <c r="NS25" i="4" s="1"/>
  <c r="NS26" i="4" s="1"/>
  <c r="NS27" i="4" s="1"/>
  <c r="NS28" i="4" s="1"/>
  <c r="NS29" i="4" s="1"/>
  <c r="NS30" i="4" s="1"/>
  <c r="NS31" i="4" s="1"/>
  <c r="NS32" i="4" s="1"/>
  <c r="NS33" i="4" s="1"/>
  <c r="NS34" i="4" s="1"/>
  <c r="NS35" i="4" s="1"/>
  <c r="NS36" i="4" s="1"/>
  <c r="NS37" i="4" s="1"/>
  <c r="NS38" i="4" s="1"/>
  <c r="NS39" i="4" s="1"/>
  <c r="NS40" i="4" s="1"/>
  <c r="NS41" i="4" s="1"/>
  <c r="NS4" i="4" s="1"/>
  <c r="NT3" i="4" s="1"/>
  <c r="NT6" i="4" s="1"/>
  <c r="NT7" i="4" l="1"/>
  <c r="NT8" i="4" s="1"/>
  <c r="NT9" i="4" l="1"/>
  <c r="NT10" i="4" l="1"/>
  <c r="NT11" i="4" l="1"/>
  <c r="NT12" i="4" l="1"/>
  <c r="NT13" i="4" s="1"/>
  <c r="NT14" i="4" s="1"/>
  <c r="NT15" i="4" s="1"/>
  <c r="NT16" i="4" s="1"/>
  <c r="NT17" i="4" s="1"/>
  <c r="NT18" i="4" s="1"/>
  <c r="NT19" i="4" s="1"/>
  <c r="NT20" i="4" s="1"/>
  <c r="NT21" i="4" s="1"/>
  <c r="NT22" i="4" s="1"/>
  <c r="NT23" i="4" s="1"/>
  <c r="NT24" i="4" s="1"/>
  <c r="NT25" i="4" s="1"/>
  <c r="NT26" i="4" s="1"/>
  <c r="NT27" i="4" s="1"/>
  <c r="NT28" i="4" s="1"/>
  <c r="NT29" i="4" s="1"/>
  <c r="NT30" i="4" s="1"/>
  <c r="NT31" i="4" s="1"/>
  <c r="NT32" i="4" s="1"/>
  <c r="NT33" i="4" s="1"/>
  <c r="NT34" i="4" s="1"/>
  <c r="NT35" i="4" s="1"/>
  <c r="NT36" i="4" s="1"/>
  <c r="NT37" i="4" s="1"/>
  <c r="NT38" i="4" s="1"/>
  <c r="NT39" i="4" s="1"/>
  <c r="NT40" i="4" s="1"/>
  <c r="NT41" i="4" s="1"/>
  <c r="NT4" i="4" s="1"/>
  <c r="NU3" i="4" s="1"/>
  <c r="NU6" i="4" s="1"/>
  <c r="NU7" i="4" l="1"/>
  <c r="NU8" i="4" l="1"/>
  <c r="NU9" i="4" l="1"/>
  <c r="NU10" i="4" s="1"/>
  <c r="NU11" i="4" l="1"/>
  <c r="NU12" i="4" s="1"/>
  <c r="NU13" i="4" l="1"/>
  <c r="NU14" i="4" l="1"/>
  <c r="NU15" i="4" s="1"/>
  <c r="NU16" i="4" s="1"/>
  <c r="NU17" i="4" s="1"/>
  <c r="NU18" i="4" s="1"/>
  <c r="NU19" i="4" s="1"/>
  <c r="NU20" i="4" s="1"/>
  <c r="NU21" i="4" s="1"/>
  <c r="NU22" i="4" s="1"/>
  <c r="NU23" i="4" s="1"/>
  <c r="NU24" i="4" s="1"/>
  <c r="NU25" i="4" s="1"/>
  <c r="NU26" i="4" s="1"/>
  <c r="NU27" i="4" s="1"/>
  <c r="NU28" i="4" s="1"/>
  <c r="NU29" i="4" s="1"/>
  <c r="NU30" i="4" s="1"/>
  <c r="NU31" i="4" s="1"/>
  <c r="NU32" i="4" s="1"/>
  <c r="NU33" i="4" s="1"/>
  <c r="NU34" i="4" s="1"/>
  <c r="NU35" i="4" s="1"/>
  <c r="NU36" i="4" s="1"/>
  <c r="NU37" i="4" s="1"/>
  <c r="NU38" i="4" s="1"/>
  <c r="NU39" i="4" s="1"/>
  <c r="NU40" i="4" s="1"/>
  <c r="NU41" i="4" s="1"/>
  <c r="NU4" i="4" s="1"/>
  <c r="NV3" i="4" s="1"/>
  <c r="NV6" i="4" s="1"/>
  <c r="NV7" i="4" l="1"/>
  <c r="NV8" i="4" l="1"/>
  <c r="NV9" i="4" l="1"/>
  <c r="NV10" i="4" l="1"/>
  <c r="NV11" i="4" s="1"/>
  <c r="NV12" i="4" l="1"/>
  <c r="NV13" i="4" s="1"/>
  <c r="NV14" i="4" l="1"/>
  <c r="NV15" i="4" s="1"/>
  <c r="NV16" i="4" s="1"/>
  <c r="NV17" i="4" s="1"/>
  <c r="NV18" i="4" s="1"/>
  <c r="NV19" i="4" s="1"/>
  <c r="NV20" i="4" s="1"/>
  <c r="NV21" i="4" s="1"/>
  <c r="NV22" i="4" s="1"/>
  <c r="NV23" i="4" s="1"/>
  <c r="NV24" i="4" s="1"/>
  <c r="NV25" i="4" s="1"/>
  <c r="NV26" i="4" s="1"/>
  <c r="NV27" i="4" s="1"/>
  <c r="NV28" i="4" s="1"/>
  <c r="NV29" i="4" s="1"/>
  <c r="NV30" i="4" s="1"/>
  <c r="NV31" i="4" s="1"/>
  <c r="NV32" i="4" s="1"/>
  <c r="NV33" i="4" s="1"/>
  <c r="NV34" i="4" s="1"/>
  <c r="NV35" i="4" s="1"/>
  <c r="NV36" i="4" s="1"/>
  <c r="NV37" i="4" s="1"/>
  <c r="NV38" i="4" s="1"/>
  <c r="NV39" i="4" s="1"/>
  <c r="NV40" i="4" s="1"/>
  <c r="NV41" i="4" s="1"/>
  <c r="NV4" i="4" s="1"/>
  <c r="NW3" i="4" s="1"/>
  <c r="NW6" i="4" s="1"/>
  <c r="NW7" i="4" l="1"/>
  <c r="NW8" i="4" l="1"/>
  <c r="NW9" i="4" l="1"/>
  <c r="NW10" i="4" l="1"/>
  <c r="NW11" i="4" l="1"/>
  <c r="NW12" i="4" l="1"/>
  <c r="NW13" i="4" s="1"/>
  <c r="NW14" i="4" s="1"/>
  <c r="NW15" i="4" s="1"/>
  <c r="NW16" i="4" s="1"/>
  <c r="NW17" i="4" s="1"/>
  <c r="NW18" i="4" s="1"/>
  <c r="NW19" i="4" s="1"/>
  <c r="NW20" i="4" s="1"/>
  <c r="NW21" i="4" s="1"/>
  <c r="NW22" i="4" s="1"/>
  <c r="NW23" i="4" s="1"/>
  <c r="NW24" i="4" s="1"/>
  <c r="NW25" i="4" s="1"/>
  <c r="NW26" i="4" s="1"/>
  <c r="NW27" i="4" s="1"/>
  <c r="NW28" i="4" s="1"/>
  <c r="NW29" i="4" s="1"/>
  <c r="NW30" i="4" s="1"/>
  <c r="NW31" i="4" s="1"/>
  <c r="NW32" i="4" s="1"/>
  <c r="NW33" i="4" s="1"/>
  <c r="NW34" i="4" s="1"/>
  <c r="NW35" i="4" s="1"/>
  <c r="NW36" i="4" s="1"/>
  <c r="NW37" i="4" s="1"/>
  <c r="NW38" i="4" s="1"/>
  <c r="NW39" i="4" s="1"/>
  <c r="NW40" i="4" s="1"/>
  <c r="NW41" i="4" s="1"/>
  <c r="NW4" i="4" s="1"/>
  <c r="NX3" i="4" s="1"/>
  <c r="NX6" i="4" s="1"/>
  <c r="NX7" i="4" l="1"/>
  <c r="NX8" i="4" l="1"/>
  <c r="NX9" i="4" l="1"/>
  <c r="NX10" i="4" l="1"/>
  <c r="NX11" i="4" l="1"/>
  <c r="NX12" i="4" l="1"/>
  <c r="NX13" i="4" l="1"/>
  <c r="NX14" i="4" s="1"/>
  <c r="NX15" i="4" s="1"/>
  <c r="NX16" i="4" s="1"/>
  <c r="NX17" i="4" s="1"/>
  <c r="NX18" i="4" s="1"/>
  <c r="NX19" i="4" s="1"/>
  <c r="NX20" i="4" s="1"/>
  <c r="NX21" i="4" s="1"/>
  <c r="NX22" i="4" s="1"/>
  <c r="NX23" i="4" s="1"/>
  <c r="NX24" i="4" s="1"/>
  <c r="NX25" i="4" s="1"/>
  <c r="NX26" i="4" s="1"/>
  <c r="NX27" i="4" s="1"/>
  <c r="NX28" i="4" s="1"/>
  <c r="NX29" i="4" s="1"/>
  <c r="NX30" i="4" s="1"/>
  <c r="NX31" i="4" s="1"/>
  <c r="NX32" i="4" s="1"/>
  <c r="NX33" i="4" s="1"/>
  <c r="NX34" i="4" s="1"/>
  <c r="NX35" i="4" s="1"/>
  <c r="NX36" i="4" s="1"/>
  <c r="NX37" i="4" s="1"/>
  <c r="NX38" i="4" s="1"/>
  <c r="NX39" i="4" s="1"/>
  <c r="NX40" i="4" s="1"/>
  <c r="NX41" i="4" s="1"/>
  <c r="NX4" i="4" s="1"/>
  <c r="NY3" i="4" s="1"/>
  <c r="NY6" i="4" s="1"/>
  <c r="NY7" i="4" l="1"/>
  <c r="NY8" i="4" l="1"/>
  <c r="NY9" i="4" s="1"/>
  <c r="NY10" i="4" l="1"/>
  <c r="NY11" i="4" l="1"/>
  <c r="NY12" i="4" l="1"/>
  <c r="NY13" i="4" s="1"/>
  <c r="NY14" i="4" l="1"/>
  <c r="NY15" i="4" s="1"/>
  <c r="NY16" i="4" s="1"/>
  <c r="NY17" i="4" s="1"/>
  <c r="NY18" i="4" s="1"/>
  <c r="NY19" i="4" s="1"/>
  <c r="NY20" i="4" s="1"/>
  <c r="NY21" i="4" s="1"/>
  <c r="NY22" i="4" s="1"/>
  <c r="NY23" i="4" s="1"/>
  <c r="NY24" i="4" s="1"/>
  <c r="NY25" i="4" s="1"/>
  <c r="NY26" i="4" s="1"/>
  <c r="NY27" i="4" s="1"/>
  <c r="NY28" i="4" s="1"/>
  <c r="NY29" i="4" s="1"/>
  <c r="NY30" i="4" s="1"/>
  <c r="NY31" i="4" s="1"/>
  <c r="NY32" i="4" s="1"/>
  <c r="NY33" i="4" s="1"/>
  <c r="NY34" i="4" s="1"/>
  <c r="NY35" i="4" s="1"/>
  <c r="NY36" i="4" s="1"/>
  <c r="NY37" i="4" s="1"/>
  <c r="NY38" i="4" s="1"/>
  <c r="NY39" i="4" s="1"/>
  <c r="NY40" i="4" s="1"/>
  <c r="NY41" i="4" s="1"/>
  <c r="NY4" i="4" s="1"/>
  <c r="NZ3" i="4" s="1"/>
  <c r="NZ6" i="4" s="1"/>
  <c r="NZ7" i="4" l="1"/>
  <c r="NZ8" i="4" l="1"/>
  <c r="NZ9" i="4" l="1"/>
  <c r="NZ10" i="4" l="1"/>
  <c r="NZ11" i="4" s="1"/>
  <c r="NZ12" i="4" l="1"/>
  <c r="NZ13" i="4" l="1"/>
  <c r="NZ14" i="4" s="1"/>
  <c r="NZ15" i="4" l="1"/>
  <c r="NZ16" i="4" s="1"/>
  <c r="NZ17" i="4" s="1"/>
  <c r="NZ18" i="4" s="1"/>
  <c r="NZ19" i="4" s="1"/>
  <c r="NZ20" i="4" s="1"/>
  <c r="NZ21" i="4" s="1"/>
  <c r="NZ22" i="4" s="1"/>
  <c r="NZ23" i="4" s="1"/>
  <c r="NZ24" i="4" s="1"/>
  <c r="NZ25" i="4" s="1"/>
  <c r="NZ26" i="4" s="1"/>
  <c r="NZ27" i="4" s="1"/>
  <c r="NZ28" i="4" s="1"/>
  <c r="NZ29" i="4" s="1"/>
  <c r="NZ30" i="4" s="1"/>
  <c r="NZ31" i="4" s="1"/>
  <c r="NZ32" i="4" s="1"/>
  <c r="NZ33" i="4" s="1"/>
  <c r="NZ34" i="4" s="1"/>
  <c r="NZ35" i="4" s="1"/>
  <c r="NZ36" i="4" s="1"/>
  <c r="NZ37" i="4" s="1"/>
  <c r="NZ38" i="4" s="1"/>
  <c r="NZ39" i="4" s="1"/>
  <c r="NZ40" i="4" s="1"/>
  <c r="NZ41" i="4" s="1"/>
  <c r="NZ4" i="4" s="1"/>
  <c r="OA3" i="4" s="1"/>
  <c r="OA6" i="4" s="1"/>
  <c r="OA7" i="4" l="1"/>
  <c r="OA8" i="4" l="1"/>
  <c r="OA9" i="4" s="1"/>
  <c r="OA10" i="4" l="1"/>
  <c r="OA11" i="4" l="1"/>
  <c r="OA12" i="4" s="1"/>
  <c r="OA13" i="4" l="1"/>
  <c r="OA14" i="4" s="1"/>
  <c r="OA15" i="4" s="1"/>
  <c r="OA16" i="4" l="1"/>
  <c r="OA17" i="4" s="1"/>
  <c r="OA18" i="4" l="1"/>
  <c r="OA19" i="4" s="1"/>
  <c r="OA20" i="4" s="1"/>
  <c r="OA21" i="4" s="1"/>
  <c r="OA22" i="4" s="1"/>
  <c r="OA23" i="4" s="1"/>
  <c r="OA24" i="4" s="1"/>
  <c r="OA25" i="4" s="1"/>
  <c r="OA26" i="4" s="1"/>
  <c r="OA27" i="4" s="1"/>
  <c r="OA28" i="4" s="1"/>
  <c r="OA29" i="4" s="1"/>
  <c r="OA30" i="4" s="1"/>
  <c r="OA31" i="4" s="1"/>
  <c r="OA32" i="4" s="1"/>
  <c r="OA33" i="4" s="1"/>
  <c r="OA34" i="4" s="1"/>
  <c r="OA35" i="4" s="1"/>
  <c r="OA36" i="4" s="1"/>
  <c r="OA37" i="4" s="1"/>
  <c r="OA38" i="4" s="1"/>
  <c r="OA39" i="4" s="1"/>
  <c r="OA40" i="4" s="1"/>
  <c r="OA41" i="4" s="1"/>
  <c r="OA4" i="4" s="1"/>
  <c r="OB3" i="4" s="1"/>
  <c r="OB6" i="4" s="1"/>
  <c r="OB7" i="4" l="1"/>
  <c r="OB8" i="4" l="1"/>
  <c r="OB9" i="4" l="1"/>
  <c r="OB10" i="4" l="1"/>
  <c r="OB11" i="4" l="1"/>
  <c r="OB12" i="4" l="1"/>
  <c r="OB13" i="4" s="1"/>
  <c r="OB14" i="4" l="1"/>
  <c r="OB15" i="4" s="1"/>
  <c r="OB16" i="4" s="1"/>
  <c r="OB17" i="4" l="1"/>
  <c r="OB18" i="4" s="1"/>
  <c r="OB19" i="4" s="1"/>
  <c r="OB20" i="4" s="1"/>
  <c r="OB21" i="4" s="1"/>
  <c r="OB22" i="4" s="1"/>
  <c r="OB23" i="4" s="1"/>
  <c r="OB24" i="4" s="1"/>
  <c r="OB25" i="4" s="1"/>
  <c r="OB26" i="4" s="1"/>
  <c r="OB27" i="4" s="1"/>
  <c r="OB28" i="4" s="1"/>
  <c r="OB29" i="4" s="1"/>
  <c r="OB30" i="4" s="1"/>
  <c r="OB31" i="4" s="1"/>
  <c r="OB32" i="4" s="1"/>
  <c r="OB33" i="4" s="1"/>
  <c r="OB34" i="4" s="1"/>
  <c r="OB35" i="4" s="1"/>
  <c r="OB36" i="4" s="1"/>
  <c r="OB37" i="4" s="1"/>
  <c r="OB38" i="4" s="1"/>
  <c r="OB39" i="4" s="1"/>
  <c r="OB40" i="4" s="1"/>
  <c r="OB41" i="4" s="1"/>
  <c r="OB4" i="4" s="1"/>
  <c r="OC3" i="4" s="1"/>
  <c r="OC6" i="4" s="1"/>
  <c r="OC7" i="4" s="1"/>
  <c r="OC8" i="4" l="1"/>
  <c r="OC9" i="4" l="1"/>
  <c r="OC10" i="4" l="1"/>
  <c r="OC11" i="4" l="1"/>
  <c r="OC12" i="4" l="1"/>
  <c r="OC13" i="4" s="1"/>
  <c r="OC14" i="4" s="1"/>
  <c r="OC15" i="4" s="1"/>
  <c r="OC16" i="4" s="1"/>
  <c r="OC17" i="4" s="1"/>
  <c r="OC18" i="4" s="1"/>
  <c r="OC19" i="4" s="1"/>
  <c r="OC20" i="4" l="1"/>
  <c r="OC21" i="4" s="1"/>
  <c r="OC22" i="4" s="1"/>
  <c r="OC23" i="4" s="1"/>
  <c r="OC24" i="4" s="1"/>
  <c r="OC25" i="4" s="1"/>
  <c r="OC26" i="4" s="1"/>
  <c r="OC27" i="4" s="1"/>
  <c r="OC28" i="4" s="1"/>
  <c r="OC29" i="4" s="1"/>
  <c r="OC30" i="4" s="1"/>
  <c r="OC31" i="4" s="1"/>
  <c r="OC32" i="4" s="1"/>
  <c r="OC33" i="4" s="1"/>
  <c r="OC34" i="4" s="1"/>
  <c r="OC35" i="4" s="1"/>
  <c r="OC36" i="4" s="1"/>
  <c r="OC37" i="4" s="1"/>
  <c r="OC38" i="4" s="1"/>
  <c r="OC39" i="4" s="1"/>
  <c r="OC40" i="4" s="1"/>
  <c r="OC41" i="4" s="1"/>
  <c r="OC4" i="4" s="1"/>
  <c r="OD3" i="4" s="1"/>
  <c r="OD6" i="4" s="1"/>
  <c r="OD7" i="4" l="1"/>
  <c r="OD8" i="4" l="1"/>
  <c r="OD9" i="4" l="1"/>
  <c r="OD10" i="4" l="1"/>
  <c r="OD11" i="4" l="1"/>
  <c r="OD12" i="4" s="1"/>
  <c r="OD13" i="4" s="1"/>
  <c r="OD14" i="4" s="1"/>
  <c r="OD15" i="4" s="1"/>
  <c r="OD16" i="4" s="1"/>
  <c r="OD17" i="4" s="1"/>
  <c r="OD18" i="4" s="1"/>
  <c r="OD19" i="4" s="1"/>
  <c r="OD20" i="4" s="1"/>
  <c r="OD21" i="4" s="1"/>
  <c r="OD22" i="4" s="1"/>
  <c r="OD23" i="4" s="1"/>
  <c r="OD24" i="4" s="1"/>
  <c r="OD25" i="4" s="1"/>
  <c r="OD26" i="4" s="1"/>
  <c r="OD27" i="4" s="1"/>
  <c r="OD28" i="4" s="1"/>
  <c r="OD29" i="4" s="1"/>
  <c r="OD30" i="4" s="1"/>
  <c r="OD31" i="4" s="1"/>
  <c r="OD32" i="4" l="1"/>
  <c r="OD33" i="4" s="1"/>
  <c r="OD34" i="4" s="1"/>
  <c r="OD35" i="4" s="1"/>
  <c r="OD36" i="4" s="1"/>
  <c r="OD37" i="4" s="1"/>
  <c r="OD38" i="4" s="1"/>
  <c r="OD39" i="4" s="1"/>
  <c r="OD40" i="4" s="1"/>
  <c r="OD41" i="4" s="1"/>
  <c r="OD4" i="4" s="1"/>
  <c r="OE3" i="4" s="1"/>
  <c r="OE6" i="4" s="1"/>
  <c r="OE7" i="4" l="1"/>
  <c r="OE8" i="4" l="1"/>
  <c r="OE9" i="4" l="1"/>
  <c r="OE10" i="4" l="1"/>
  <c r="OE11" i="4" l="1"/>
  <c r="OE12" i="4" s="1"/>
  <c r="OE13" i="4" s="1"/>
  <c r="OE14" i="4" s="1"/>
  <c r="OE15" i="4" l="1"/>
  <c r="OE16" i="4" s="1"/>
  <c r="OE17" i="4" s="1"/>
  <c r="OE18" i="4" s="1"/>
  <c r="OE19" i="4" s="1"/>
  <c r="OE20" i="4" s="1"/>
  <c r="OE21" i="4" s="1"/>
  <c r="OE22" i="4" s="1"/>
  <c r="OE23" i="4" s="1"/>
  <c r="OE24" i="4" s="1"/>
  <c r="OE25" i="4" s="1"/>
  <c r="OE26" i="4" s="1"/>
  <c r="OE27" i="4" s="1"/>
  <c r="OE28" i="4" s="1"/>
  <c r="OE29" i="4" s="1"/>
  <c r="OE30" i="4" s="1"/>
  <c r="OE31" i="4" s="1"/>
  <c r="OE32" i="4" s="1"/>
  <c r="OE33" i="4" s="1"/>
  <c r="OE34" i="4" s="1"/>
  <c r="OE35" i="4" s="1"/>
  <c r="OE36" i="4" s="1"/>
  <c r="OE37" i="4" s="1"/>
  <c r="OE38" i="4" s="1"/>
  <c r="OE39" i="4" s="1"/>
  <c r="OE40" i="4" s="1"/>
  <c r="OE41" i="4" s="1"/>
  <c r="OE4" i="4" s="1"/>
  <c r="OF3" i="4" s="1"/>
  <c r="OF6" i="4" s="1"/>
  <c r="OF7" i="4" l="1"/>
  <c r="OF8" i="4" l="1"/>
  <c r="OF9" i="4" s="1"/>
  <c r="OF10" i="4" l="1"/>
  <c r="OF11" i="4" l="1"/>
  <c r="OF12" i="4" s="1"/>
  <c r="OF13" i="4" l="1"/>
  <c r="OF14" i="4" l="1"/>
  <c r="OF15" i="4" s="1"/>
  <c r="OF16" i="4" s="1"/>
  <c r="OF17" i="4" s="1"/>
  <c r="OF18" i="4" s="1"/>
  <c r="OF19" i="4" s="1"/>
  <c r="OF20" i="4" s="1"/>
  <c r="OF21" i="4" s="1"/>
  <c r="OF22" i="4" s="1"/>
  <c r="OF23" i="4" s="1"/>
  <c r="OF24" i="4" s="1"/>
  <c r="OF25" i="4" s="1"/>
  <c r="OF26" i="4" s="1"/>
  <c r="OF27" i="4" s="1"/>
  <c r="OF28" i="4" s="1"/>
  <c r="OF29" i="4" s="1"/>
  <c r="OF30" i="4" s="1"/>
  <c r="OF31" i="4" s="1"/>
  <c r="OF32" i="4" s="1"/>
  <c r="OF33" i="4" s="1"/>
  <c r="OF34" i="4" s="1"/>
  <c r="OF35" i="4" s="1"/>
  <c r="OF36" i="4" s="1"/>
  <c r="OF37" i="4" s="1"/>
  <c r="OF38" i="4" s="1"/>
  <c r="OF39" i="4" s="1"/>
  <c r="OF40" i="4" s="1"/>
  <c r="OF41" i="4" s="1"/>
  <c r="OF4" i="4" s="1"/>
  <c r="OG3" i="4" s="1"/>
  <c r="OG6" i="4" s="1"/>
  <c r="OG7" i="4" l="1"/>
  <c r="OG8" i="4" s="1"/>
  <c r="OG9" i="4" l="1"/>
  <c r="OG10" i="4" s="1"/>
  <c r="OG11" i="4" l="1"/>
  <c r="OG12" i="4" l="1"/>
  <c r="OG13" i="4" l="1"/>
  <c r="OG14" i="4" l="1"/>
  <c r="OG15" i="4" s="1"/>
  <c r="OG16" i="4" s="1"/>
  <c r="OG17" i="4" s="1"/>
  <c r="OG18" i="4" l="1"/>
  <c r="OG19" i="4" s="1"/>
  <c r="OG20" i="4" s="1"/>
  <c r="OG21" i="4" s="1"/>
  <c r="OG22" i="4" s="1"/>
  <c r="OG23" i="4" s="1"/>
  <c r="OG24" i="4" s="1"/>
  <c r="OG25" i="4" s="1"/>
  <c r="OG26" i="4" s="1"/>
  <c r="OG27" i="4" s="1"/>
  <c r="OG28" i="4" s="1"/>
  <c r="OG29" i="4" s="1"/>
  <c r="OG30" i="4" s="1"/>
  <c r="OG31" i="4" s="1"/>
  <c r="OG32" i="4" s="1"/>
  <c r="OG33" i="4" s="1"/>
  <c r="OG34" i="4" s="1"/>
  <c r="OG35" i="4" s="1"/>
  <c r="OG36" i="4" s="1"/>
  <c r="OG37" i="4" s="1"/>
  <c r="OG38" i="4" s="1"/>
  <c r="OG39" i="4" s="1"/>
  <c r="OG40" i="4" s="1"/>
  <c r="OG41" i="4" s="1"/>
  <c r="OG4" i="4" s="1"/>
  <c r="OH3" i="4" s="1"/>
  <c r="OH6" i="4" s="1"/>
  <c r="OH7" i="4" l="1"/>
  <c r="OH8" i="4"/>
  <c r="OH9" i="4" l="1"/>
  <c r="OH10" i="4" s="1"/>
  <c r="OH11" i="4" l="1"/>
  <c r="OH12" i="4" s="1"/>
  <c r="OH13" i="4" l="1"/>
  <c r="OH14" i="4" l="1"/>
  <c r="OH15" i="4" l="1"/>
  <c r="OH16" i="4" l="1"/>
  <c r="OH17" i="4" s="1"/>
  <c r="OH18" i="4" s="1"/>
  <c r="OH19" i="4" s="1"/>
  <c r="OH20" i="4" s="1"/>
  <c r="OH21" i="4" s="1"/>
  <c r="OH22" i="4" s="1"/>
  <c r="OH23" i="4" s="1"/>
  <c r="OH24" i="4" s="1"/>
  <c r="OH25" i="4" s="1"/>
  <c r="OH26" i="4" s="1"/>
  <c r="OH27" i="4" s="1"/>
  <c r="OH28" i="4" s="1"/>
  <c r="OH29" i="4" s="1"/>
  <c r="OH30" i="4" s="1"/>
  <c r="OH31" i="4" s="1"/>
  <c r="OH32" i="4" s="1"/>
  <c r="OH33" i="4" s="1"/>
  <c r="OH34" i="4" s="1"/>
  <c r="OH35" i="4" s="1"/>
  <c r="OH36" i="4" s="1"/>
  <c r="OH37" i="4" s="1"/>
  <c r="OH38" i="4" s="1"/>
  <c r="OH39" i="4" s="1"/>
  <c r="OH40" i="4" s="1"/>
  <c r="OH41" i="4" s="1"/>
  <c r="OH4" i="4" s="1"/>
  <c r="OI3" i="4" s="1"/>
  <c r="OI6" i="4" s="1"/>
  <c r="OI7" i="4" l="1"/>
  <c r="OI8" i="4" l="1"/>
  <c r="OI9" i="4" l="1"/>
  <c r="OI10" i="4" l="1"/>
  <c r="OI11" i="4" l="1"/>
  <c r="OI12" i="4" l="1"/>
  <c r="OI13" i="4" l="1"/>
  <c r="OI14" i="4" s="1"/>
  <c r="OI15" i="4" s="1"/>
  <c r="OI16" i="4" s="1"/>
  <c r="OI17" i="4" s="1"/>
  <c r="OI18" i="4" s="1"/>
  <c r="OI19" i="4" s="1"/>
  <c r="OI20" i="4" s="1"/>
  <c r="OI21" i="4" s="1"/>
  <c r="OI22" i="4" s="1"/>
  <c r="OI23" i="4" s="1"/>
  <c r="OI24" i="4" s="1"/>
  <c r="OI25" i="4" s="1"/>
  <c r="OI26" i="4" s="1"/>
  <c r="OI27" i="4" s="1"/>
  <c r="OI28" i="4" s="1"/>
  <c r="OI29" i="4" s="1"/>
  <c r="OI30" i="4" s="1"/>
  <c r="OI31" i="4" s="1"/>
  <c r="OI32" i="4" s="1"/>
  <c r="OI33" i="4" s="1"/>
  <c r="OI34" i="4" s="1"/>
  <c r="OI35" i="4" s="1"/>
  <c r="OI36" i="4" s="1"/>
  <c r="OI37" i="4" s="1"/>
  <c r="OI38" i="4" s="1"/>
  <c r="OI39" i="4" s="1"/>
  <c r="OI40" i="4" s="1"/>
  <c r="OI41" i="4" s="1"/>
  <c r="OI4" i="4" s="1"/>
  <c r="OJ3" i="4" s="1"/>
  <c r="OJ6" i="4" s="1"/>
  <c r="OJ7" i="4" l="1"/>
  <c r="OJ8" i="4" l="1"/>
  <c r="OJ9" i="4" l="1"/>
  <c r="OJ10" i="4" l="1"/>
  <c r="OJ11" i="4" l="1"/>
  <c r="OJ12" i="4" l="1"/>
  <c r="OJ13" i="4" s="1"/>
  <c r="OJ14" i="4" l="1"/>
  <c r="OJ15" i="4" s="1"/>
  <c r="OJ16" i="4" s="1"/>
  <c r="OJ17" i="4" s="1"/>
  <c r="OJ18" i="4" l="1"/>
  <c r="OJ19" i="4" s="1"/>
  <c r="OJ20" i="4" s="1"/>
  <c r="OJ21" i="4" s="1"/>
  <c r="OJ22" i="4" s="1"/>
  <c r="OJ23" i="4" s="1"/>
  <c r="OJ24" i="4" s="1"/>
  <c r="OJ25" i="4" s="1"/>
  <c r="OJ26" i="4" s="1"/>
  <c r="OJ27" i="4" s="1"/>
  <c r="OJ28" i="4" s="1"/>
  <c r="OJ29" i="4" s="1"/>
  <c r="OJ30" i="4" s="1"/>
  <c r="OJ31" i="4" s="1"/>
  <c r="OJ32" i="4" s="1"/>
  <c r="OJ33" i="4" s="1"/>
  <c r="OJ34" i="4" s="1"/>
  <c r="OJ35" i="4" s="1"/>
  <c r="OJ36" i="4" s="1"/>
  <c r="OJ37" i="4" s="1"/>
  <c r="OJ38" i="4" s="1"/>
  <c r="OJ39" i="4" s="1"/>
  <c r="OJ40" i="4" s="1"/>
  <c r="OJ41" i="4" s="1"/>
  <c r="OJ4" i="4" s="1"/>
  <c r="OK3" i="4" s="1"/>
  <c r="OK6" i="4" s="1"/>
  <c r="OK7" i="4" s="1"/>
  <c r="OK8" i="4" l="1"/>
  <c r="OK9" i="4" l="1"/>
  <c r="OK10" i="4" l="1"/>
  <c r="OK11" i="4" l="1"/>
  <c r="OK12" i="4" l="1"/>
  <c r="OK13" i="4" l="1"/>
  <c r="OK14" i="4" l="1"/>
  <c r="OK15" i="4" l="1"/>
  <c r="OK16" i="4" s="1"/>
  <c r="OK17" i="4" s="1"/>
  <c r="OK18" i="4" s="1"/>
  <c r="OK19" i="4" s="1"/>
  <c r="OK20" i="4" s="1"/>
  <c r="OK21" i="4" s="1"/>
  <c r="OK22" i="4" s="1"/>
  <c r="OK23" i="4" s="1"/>
  <c r="OK24" i="4" s="1"/>
  <c r="OK25" i="4" s="1"/>
  <c r="OK26" i="4" s="1"/>
  <c r="OK27" i="4" s="1"/>
  <c r="OK28" i="4" s="1"/>
  <c r="OK29" i="4" s="1"/>
  <c r="OK30" i="4" s="1"/>
  <c r="OK31" i="4" s="1"/>
  <c r="OK32" i="4" s="1"/>
  <c r="OK33" i="4" s="1"/>
  <c r="OK34" i="4" s="1"/>
  <c r="OK35" i="4" s="1"/>
  <c r="OK36" i="4" s="1"/>
  <c r="OK37" i="4" s="1"/>
  <c r="OK38" i="4" s="1"/>
  <c r="OK39" i="4" s="1"/>
  <c r="OK40" i="4" s="1"/>
  <c r="OK41" i="4" s="1"/>
  <c r="OK4" i="4" s="1"/>
  <c r="OL3" i="4" s="1"/>
  <c r="OL6" i="4" s="1"/>
  <c r="OL7" i="4" l="1"/>
  <c r="OL8" i="4" l="1"/>
  <c r="OL9" i="4" l="1"/>
  <c r="OL10" i="4" l="1"/>
  <c r="OL11" i="4" s="1"/>
  <c r="OL12" i="4" l="1"/>
  <c r="OL13" i="4" l="1"/>
  <c r="OL14" i="4" s="1"/>
  <c r="OL15" i="4" s="1"/>
  <c r="OL16" i="4" s="1"/>
  <c r="OL17" i="4" s="1"/>
  <c r="OL18" i="4" s="1"/>
  <c r="OL19" i="4" s="1"/>
  <c r="OL20" i="4" s="1"/>
  <c r="OL21" i="4" s="1"/>
  <c r="OL22" i="4" s="1"/>
  <c r="OL23" i="4" s="1"/>
  <c r="OL24" i="4" s="1"/>
  <c r="OL25" i="4" s="1"/>
  <c r="OL26" i="4" s="1"/>
  <c r="OL27" i="4" s="1"/>
  <c r="OL28" i="4" s="1"/>
  <c r="OL29" i="4" s="1"/>
  <c r="OL30" i="4" s="1"/>
  <c r="OL31" i="4" s="1"/>
  <c r="OL32" i="4" s="1"/>
  <c r="OL33" i="4" s="1"/>
  <c r="OL34" i="4" s="1"/>
  <c r="OL35" i="4" s="1"/>
  <c r="OL36" i="4" s="1"/>
  <c r="OL37" i="4" s="1"/>
  <c r="OL38" i="4" s="1"/>
  <c r="OL39" i="4" s="1"/>
  <c r="OL40" i="4" s="1"/>
  <c r="OL41" i="4" s="1"/>
  <c r="OL4" i="4" s="1"/>
  <c r="OM3" i="4" s="1"/>
  <c r="OM6" i="4" s="1"/>
  <c r="OM7" i="4" l="1"/>
  <c r="OM8" i="4" l="1"/>
  <c r="OM9" i="4" s="1"/>
  <c r="OM10" i="4" l="1"/>
  <c r="OM11" i="4" l="1"/>
  <c r="OM12" i="4" s="1"/>
  <c r="OM13" i="4" s="1"/>
  <c r="OM14" i="4" l="1"/>
  <c r="OM15" i="4" l="1"/>
  <c r="OM16" i="4" l="1"/>
  <c r="OM17" i="4" s="1"/>
  <c r="OM18" i="4" s="1"/>
  <c r="OM19" i="4" s="1"/>
  <c r="OM20" i="4" s="1"/>
  <c r="OM21" i="4" s="1"/>
  <c r="OM22" i="4" s="1"/>
  <c r="OM23" i="4" s="1"/>
  <c r="OM24" i="4" s="1"/>
  <c r="OM25" i="4" s="1"/>
  <c r="OM26" i="4" s="1"/>
  <c r="OM27" i="4" s="1"/>
  <c r="OM28" i="4" s="1"/>
  <c r="OM29" i="4" s="1"/>
  <c r="OM30" i="4" s="1"/>
  <c r="OM31" i="4" s="1"/>
  <c r="OM32" i="4" s="1"/>
  <c r="OM33" i="4" s="1"/>
  <c r="OM34" i="4" s="1"/>
  <c r="OM35" i="4" s="1"/>
  <c r="OM36" i="4" s="1"/>
  <c r="OM37" i="4" s="1"/>
  <c r="OM38" i="4" s="1"/>
  <c r="OM39" i="4" s="1"/>
  <c r="OM40" i="4" s="1"/>
  <c r="OM41" i="4" s="1"/>
  <c r="OM4" i="4" s="1"/>
  <c r="ON3" i="4" s="1"/>
  <c r="ON6" i="4" s="1"/>
  <c r="ON7" i="4" l="1"/>
  <c r="ON8" i="4" l="1"/>
  <c r="ON9" i="4" l="1"/>
  <c r="ON10" i="4" l="1"/>
  <c r="ON11" i="4" l="1"/>
  <c r="ON12" i="4" l="1"/>
  <c r="ON13" i="4" l="1"/>
  <c r="ON14" i="4" l="1"/>
  <c r="ON15" i="4" s="1"/>
  <c r="ON16" i="4" s="1"/>
  <c r="ON17" i="4" s="1"/>
  <c r="ON18" i="4" s="1"/>
  <c r="ON19" i="4" s="1"/>
  <c r="ON20" i="4" s="1"/>
  <c r="ON21" i="4" s="1"/>
  <c r="ON22" i="4" s="1"/>
  <c r="ON23" i="4" s="1"/>
  <c r="ON24" i="4" s="1"/>
  <c r="ON25" i="4" s="1"/>
  <c r="ON26" i="4" s="1"/>
  <c r="ON27" i="4" s="1"/>
  <c r="ON28" i="4" s="1"/>
  <c r="ON29" i="4" s="1"/>
  <c r="ON30" i="4" s="1"/>
  <c r="ON31" i="4" s="1"/>
  <c r="ON32" i="4" s="1"/>
  <c r="ON33" i="4" s="1"/>
  <c r="ON34" i="4" s="1"/>
  <c r="ON35" i="4" s="1"/>
  <c r="ON36" i="4" s="1"/>
  <c r="ON37" i="4" s="1"/>
  <c r="ON38" i="4" s="1"/>
  <c r="ON39" i="4" s="1"/>
  <c r="ON40" i="4" s="1"/>
  <c r="ON41" i="4" s="1"/>
  <c r="ON4" i="4" s="1"/>
  <c r="OO3" i="4" s="1"/>
  <c r="OO6" i="4" s="1"/>
  <c r="OO7" i="4" l="1"/>
  <c r="OO8" i="4" l="1"/>
  <c r="OO9" i="4" s="1"/>
  <c r="OO10" i="4" l="1"/>
  <c r="OO11" i="4" l="1"/>
  <c r="OO12" i="4" l="1"/>
  <c r="OO13" i="4" s="1"/>
  <c r="OO14" i="4" l="1"/>
  <c r="OO15" i="4" s="1"/>
  <c r="OO16" i="4" s="1"/>
  <c r="OO17" i="4" s="1"/>
  <c r="OO18" i="4" s="1"/>
  <c r="OO19" i="4" s="1"/>
  <c r="OO20" i="4" s="1"/>
  <c r="OO21" i="4" s="1"/>
  <c r="OO22" i="4" s="1"/>
  <c r="OO23" i="4" s="1"/>
  <c r="OO24" i="4" s="1"/>
  <c r="OO25" i="4" s="1"/>
  <c r="OO26" i="4" s="1"/>
  <c r="OO27" i="4" s="1"/>
  <c r="OO28" i="4" s="1"/>
  <c r="OO29" i="4" s="1"/>
  <c r="OO30" i="4" s="1"/>
  <c r="OO31" i="4" s="1"/>
  <c r="OO32" i="4" s="1"/>
  <c r="OO33" i="4" s="1"/>
  <c r="OO34" i="4" s="1"/>
  <c r="OO35" i="4" s="1"/>
  <c r="OO36" i="4" s="1"/>
  <c r="OO37" i="4" s="1"/>
  <c r="OO38" i="4" s="1"/>
  <c r="OO39" i="4" s="1"/>
  <c r="OO40" i="4" s="1"/>
  <c r="OO41" i="4" s="1"/>
  <c r="OO4" i="4" s="1"/>
  <c r="OP3" i="4" s="1"/>
  <c r="OP6" i="4" s="1"/>
  <c r="OP7" i="4" l="1"/>
  <c r="OP8" i="4" s="1"/>
  <c r="OP9" i="4" l="1"/>
  <c r="OP10" i="4" s="1"/>
  <c r="OP11" i="4" l="1"/>
  <c r="OP12" i="4" l="1"/>
  <c r="OP13" i="4" l="1"/>
  <c r="OP14" i="4" l="1"/>
  <c r="OP15" i="4" l="1"/>
  <c r="OP16" i="4" l="1"/>
  <c r="OP17" i="4" s="1"/>
  <c r="OP18" i="4" s="1"/>
  <c r="OP19" i="4" s="1"/>
  <c r="OP20" i="4" s="1"/>
  <c r="OP21" i="4" s="1"/>
  <c r="OP22" i="4" s="1"/>
  <c r="OP23" i="4" s="1"/>
  <c r="OP24" i="4" s="1"/>
  <c r="OP25" i="4" s="1"/>
  <c r="OP26" i="4" s="1"/>
  <c r="OP27" i="4" s="1"/>
  <c r="OP28" i="4" s="1"/>
  <c r="OP29" i="4" s="1"/>
  <c r="OP30" i="4" s="1"/>
  <c r="OP31" i="4" s="1"/>
  <c r="OP32" i="4" s="1"/>
  <c r="OP33" i="4" s="1"/>
  <c r="OP34" i="4" s="1"/>
  <c r="OP35" i="4" s="1"/>
  <c r="OP36" i="4" s="1"/>
  <c r="OP37" i="4" s="1"/>
  <c r="OP38" i="4" s="1"/>
  <c r="OP39" i="4" s="1"/>
  <c r="OP40" i="4" s="1"/>
  <c r="OP41" i="4" s="1"/>
  <c r="OP4" i="4" s="1"/>
  <c r="OQ3" i="4" s="1"/>
  <c r="OQ6" i="4" s="1"/>
  <c r="OQ7" i="4" l="1"/>
  <c r="OQ8" i="4" l="1"/>
  <c r="OQ9" i="4" s="1"/>
  <c r="OQ10" i="4" l="1"/>
  <c r="OQ11" i="4" l="1"/>
  <c r="OQ12" i="4" l="1"/>
  <c r="OQ13" i="4" s="1"/>
  <c r="OQ14" i="4" l="1"/>
  <c r="OQ15" i="4" l="1"/>
  <c r="OQ16" i="4" l="1"/>
  <c r="OQ17" i="4" s="1"/>
  <c r="OQ18" i="4" s="1"/>
  <c r="OQ19" i="4" s="1"/>
  <c r="OQ20" i="4" s="1"/>
  <c r="OQ21" i="4" s="1"/>
  <c r="OQ22" i="4" s="1"/>
  <c r="OQ23" i="4" s="1"/>
  <c r="OQ24" i="4" s="1"/>
  <c r="OQ25" i="4" s="1"/>
  <c r="OQ26" i="4" s="1"/>
  <c r="OQ27" i="4" s="1"/>
  <c r="OQ28" i="4" s="1"/>
  <c r="OQ29" i="4" s="1"/>
  <c r="OQ30" i="4" s="1"/>
  <c r="OQ31" i="4" s="1"/>
  <c r="OQ32" i="4" s="1"/>
  <c r="OQ33" i="4" s="1"/>
  <c r="OQ34" i="4" s="1"/>
  <c r="OQ35" i="4" s="1"/>
  <c r="OQ36" i="4" s="1"/>
  <c r="OQ37" i="4" s="1"/>
  <c r="OQ38" i="4" s="1"/>
  <c r="OQ39" i="4" s="1"/>
  <c r="OQ40" i="4" s="1"/>
  <c r="OQ41" i="4" s="1"/>
  <c r="OQ4" i="4" s="1"/>
  <c r="OR3" i="4" s="1"/>
  <c r="OR6" i="4" s="1"/>
  <c r="OR7" i="4" l="1"/>
  <c r="OR8" i="4" l="1"/>
  <c r="OR9" i="4" s="1"/>
  <c r="OR10" i="4" l="1"/>
  <c r="OR11" i="4" l="1"/>
  <c r="OR12" i="4" l="1"/>
  <c r="OR13" i="4" l="1"/>
  <c r="OR14" i="4" s="1"/>
  <c r="OR15" i="4" s="1"/>
  <c r="OR16" i="4" s="1"/>
  <c r="OR17" i="4" s="1"/>
  <c r="OR18" i="4" s="1"/>
  <c r="OR19" i="4" s="1"/>
  <c r="OR20" i="4" s="1"/>
  <c r="OR21" i="4" s="1"/>
  <c r="OR22" i="4" s="1"/>
  <c r="OR23" i="4" s="1"/>
  <c r="OR24" i="4" s="1"/>
  <c r="OR25" i="4" s="1"/>
  <c r="OR26" i="4" s="1"/>
  <c r="OR27" i="4" s="1"/>
  <c r="OR28" i="4" s="1"/>
  <c r="OR29" i="4" s="1"/>
  <c r="OR30" i="4" s="1"/>
  <c r="OR31" i="4" s="1"/>
  <c r="OR32" i="4" s="1"/>
  <c r="OR33" i="4" s="1"/>
  <c r="OR34" i="4" s="1"/>
  <c r="OR35" i="4" s="1"/>
  <c r="OR36" i="4" s="1"/>
  <c r="OR37" i="4" s="1"/>
  <c r="OR38" i="4" s="1"/>
  <c r="OR39" i="4" s="1"/>
  <c r="OR40" i="4" s="1"/>
  <c r="OR41" i="4" s="1"/>
  <c r="OR4" i="4" s="1"/>
  <c r="OS3" i="4" s="1"/>
  <c r="OS6" i="4" s="1"/>
  <c r="OS7" i="4" l="1"/>
  <c r="OS8" i="4" l="1"/>
  <c r="OS9" i="4" l="1"/>
  <c r="OS10" i="4" s="1"/>
  <c r="OS11" i="4" l="1"/>
  <c r="OS12" i="4" l="1"/>
  <c r="OS13" i="4" l="1"/>
  <c r="OS14" i="4" s="1"/>
  <c r="OS15" i="4" s="1"/>
  <c r="OS16" i="4" s="1"/>
  <c r="OS17" i="4" l="1"/>
  <c r="OS18" i="4" s="1"/>
  <c r="OS19" i="4" s="1"/>
  <c r="OS20" i="4" s="1"/>
  <c r="OS21" i="4" s="1"/>
  <c r="OS22" i="4" s="1"/>
  <c r="OS23" i="4" s="1"/>
  <c r="OS24" i="4" s="1"/>
  <c r="OS25" i="4" s="1"/>
  <c r="OS26" i="4" s="1"/>
  <c r="OS27" i="4" s="1"/>
  <c r="OS28" i="4" s="1"/>
  <c r="OS29" i="4" s="1"/>
  <c r="OS30" i="4" s="1"/>
  <c r="OS31" i="4" s="1"/>
  <c r="OS32" i="4" s="1"/>
  <c r="OS33" i="4" s="1"/>
  <c r="OS34" i="4" s="1"/>
  <c r="OS35" i="4" s="1"/>
  <c r="OS36" i="4" s="1"/>
  <c r="OS37" i="4" s="1"/>
  <c r="OS38" i="4" s="1"/>
  <c r="OS39" i="4" s="1"/>
  <c r="OS40" i="4" s="1"/>
  <c r="OS41" i="4" s="1"/>
  <c r="OS4" i="4" s="1"/>
  <c r="OT3" i="4" s="1"/>
  <c r="OT6" i="4" s="1"/>
  <c r="OT7" i="4" l="1"/>
  <c r="OT8" i="4" s="1"/>
  <c r="OT9" i="4" l="1"/>
  <c r="OT10" i="4" l="1"/>
  <c r="OT11" i="4" s="1"/>
  <c r="OT12" i="4" s="1"/>
  <c r="OT13" i="4" l="1"/>
  <c r="OT14" i="4" s="1"/>
  <c r="OT15" i="4" l="1"/>
  <c r="OT16" i="4" l="1"/>
  <c r="OT17" i="4" s="1"/>
  <c r="OT18" i="4" s="1"/>
  <c r="OT19" i="4" s="1"/>
  <c r="OT20" i="4" s="1"/>
  <c r="OT21" i="4" s="1"/>
  <c r="OT22" i="4" s="1"/>
  <c r="OT23" i="4" s="1"/>
  <c r="OT24" i="4" s="1"/>
  <c r="OT25" i="4" s="1"/>
  <c r="OT26" i="4" s="1"/>
  <c r="OT27" i="4" s="1"/>
  <c r="OT28" i="4" s="1"/>
  <c r="OT29" i="4" s="1"/>
  <c r="OT30" i="4" s="1"/>
  <c r="OT31" i="4" s="1"/>
  <c r="OT32" i="4" s="1"/>
  <c r="OT33" i="4" s="1"/>
  <c r="OT34" i="4" s="1"/>
  <c r="OT35" i="4" s="1"/>
  <c r="OT36" i="4" s="1"/>
  <c r="OT37" i="4" s="1"/>
  <c r="OT38" i="4" s="1"/>
  <c r="OT39" i="4" s="1"/>
  <c r="OT40" i="4" s="1"/>
  <c r="OT41" i="4" s="1"/>
  <c r="OT4" i="4" s="1"/>
  <c r="OU3" i="4" s="1"/>
  <c r="OU6" i="4" s="1"/>
  <c r="OU7" i="4" l="1"/>
  <c r="OU8" i="4" l="1"/>
  <c r="OU9" i="4" s="1"/>
  <c r="OU10" i="4" l="1"/>
  <c r="OU11" i="4" s="1"/>
  <c r="OU12" i="4" l="1"/>
  <c r="OU13" i="4" l="1"/>
  <c r="OU14" i="4" l="1"/>
  <c r="OU15" i="4" l="1"/>
  <c r="OU16" i="4" s="1"/>
  <c r="OU17" i="4" s="1"/>
  <c r="OU18" i="4" s="1"/>
  <c r="OU19" i="4" s="1"/>
  <c r="OU20" i="4" s="1"/>
  <c r="OU21" i="4" s="1"/>
  <c r="OU22" i="4" s="1"/>
  <c r="OU23" i="4" s="1"/>
  <c r="OU24" i="4" s="1"/>
  <c r="OU25" i="4" s="1"/>
  <c r="OU26" i="4" s="1"/>
  <c r="OU27" i="4" s="1"/>
  <c r="OU28" i="4" s="1"/>
  <c r="OU29" i="4" s="1"/>
  <c r="OU30" i="4" s="1"/>
  <c r="OU31" i="4" s="1"/>
  <c r="OU32" i="4" s="1"/>
  <c r="OU33" i="4" s="1"/>
  <c r="OU34" i="4" s="1"/>
  <c r="OU35" i="4" s="1"/>
  <c r="OU36" i="4" s="1"/>
  <c r="OU37" i="4" s="1"/>
  <c r="OU38" i="4" s="1"/>
  <c r="OU39" i="4" s="1"/>
  <c r="OU40" i="4" s="1"/>
  <c r="OU41" i="4" s="1"/>
  <c r="OU4" i="4" s="1"/>
  <c r="OV3" i="4" s="1"/>
  <c r="OV6" i="4" s="1"/>
  <c r="OV7" i="4" l="1"/>
  <c r="OV8" i="4" s="1"/>
  <c r="OV9" i="4" l="1"/>
  <c r="OV10" i="4" l="1"/>
  <c r="OV11" i="4" l="1"/>
  <c r="OV12" i="4" l="1"/>
  <c r="OV13" i="4" s="1"/>
  <c r="OV14" i="4" l="1"/>
  <c r="OV15" i="4" s="1"/>
  <c r="OV16" i="4" s="1"/>
  <c r="OV17" i="4" s="1"/>
  <c r="OV18" i="4" s="1"/>
  <c r="OV19" i="4" s="1"/>
  <c r="OV20" i="4" s="1"/>
  <c r="OV21" i="4" s="1"/>
  <c r="OV22" i="4" s="1"/>
  <c r="OV23" i="4" s="1"/>
  <c r="OV24" i="4" s="1"/>
  <c r="OV25" i="4" s="1"/>
  <c r="OV26" i="4" s="1"/>
  <c r="OV27" i="4" s="1"/>
  <c r="OV28" i="4" s="1"/>
  <c r="OV29" i="4" s="1"/>
  <c r="OV30" i="4" s="1"/>
  <c r="OV31" i="4" s="1"/>
  <c r="OV32" i="4" s="1"/>
  <c r="OV33" i="4" s="1"/>
  <c r="OV34" i="4" s="1"/>
  <c r="OV35" i="4" s="1"/>
  <c r="OV36" i="4" s="1"/>
  <c r="OV37" i="4" s="1"/>
  <c r="OV38" i="4" s="1"/>
  <c r="OV39" i="4" s="1"/>
  <c r="OV40" i="4" s="1"/>
  <c r="OV41" i="4" s="1"/>
  <c r="OV4" i="4" s="1"/>
  <c r="OW3" i="4" s="1"/>
  <c r="OW6" i="4" s="1"/>
  <c r="OW7" i="4" l="1"/>
  <c r="OW8" i="4" l="1"/>
  <c r="OW9" i="4" l="1"/>
  <c r="OW10" i="4" l="1"/>
  <c r="OW11" i="4" l="1"/>
  <c r="OW12" i="4" s="1"/>
  <c r="OW13" i="4" s="1"/>
  <c r="OW14" i="4" s="1"/>
  <c r="OW15" i="4" s="1"/>
  <c r="OW16" i="4" s="1"/>
  <c r="OW17" i="4" s="1"/>
  <c r="OW18" i="4" s="1"/>
  <c r="OW19" i="4" s="1"/>
  <c r="OW20" i="4" s="1"/>
  <c r="OW21" i="4" s="1"/>
  <c r="OW22" i="4" s="1"/>
  <c r="OW23" i="4" s="1"/>
  <c r="OW24" i="4" s="1"/>
  <c r="OW25" i="4" s="1"/>
  <c r="OW26" i="4" s="1"/>
  <c r="OW27" i="4" s="1"/>
  <c r="OW28" i="4" s="1"/>
  <c r="OW29" i="4" s="1"/>
  <c r="OW30" i="4" s="1"/>
  <c r="OW31" i="4" s="1"/>
  <c r="OW32" i="4" s="1"/>
  <c r="OW33" i="4" s="1"/>
  <c r="OW34" i="4" s="1"/>
  <c r="OW35" i="4" s="1"/>
  <c r="OW36" i="4" s="1"/>
  <c r="OW37" i="4" s="1"/>
  <c r="OW38" i="4" s="1"/>
  <c r="OW39" i="4" s="1"/>
  <c r="OW40" i="4" s="1"/>
  <c r="OW41" i="4" s="1"/>
  <c r="OW4" i="4" s="1"/>
  <c r="OX3" i="4" s="1"/>
  <c r="OX6" i="4" s="1"/>
  <c r="OX7" i="4" l="1"/>
  <c r="OX8" i="4" s="1"/>
  <c r="OX9" i="4" l="1"/>
  <c r="OX10" i="4" l="1"/>
  <c r="OX11" i="4" l="1"/>
  <c r="OX12" i="4" l="1"/>
  <c r="OX13" i="4" l="1"/>
  <c r="OX14" i="4" s="1"/>
  <c r="OX15" i="4" s="1"/>
  <c r="OX16" i="4" s="1"/>
  <c r="OX17" i="4" s="1"/>
  <c r="OX18" i="4" s="1"/>
  <c r="OX19" i="4" s="1"/>
  <c r="OX20" i="4" s="1"/>
  <c r="OX21" i="4" s="1"/>
  <c r="OX22" i="4" s="1"/>
  <c r="OX23" i="4" s="1"/>
  <c r="OX24" i="4" s="1"/>
  <c r="OX25" i="4" s="1"/>
  <c r="OX26" i="4" s="1"/>
  <c r="OX27" i="4" s="1"/>
  <c r="OX28" i="4" s="1"/>
  <c r="OX29" i="4" s="1"/>
  <c r="OX30" i="4" s="1"/>
  <c r="OX31" i="4" s="1"/>
  <c r="OX32" i="4" s="1"/>
  <c r="OX33" i="4" s="1"/>
  <c r="OX34" i="4" s="1"/>
  <c r="OX35" i="4" s="1"/>
  <c r="OX36" i="4" s="1"/>
  <c r="OX37" i="4" s="1"/>
  <c r="OX38" i="4" s="1"/>
  <c r="OX39" i="4" s="1"/>
  <c r="OX40" i="4" s="1"/>
  <c r="OX41" i="4" s="1"/>
  <c r="OX4" i="4" s="1"/>
  <c r="OY3" i="4" s="1"/>
  <c r="OY6" i="4" s="1"/>
  <c r="OY7" i="4" l="1"/>
  <c r="OY8" i="4" l="1"/>
  <c r="OY9" i="4" l="1"/>
  <c r="OY10" i="4" l="1"/>
  <c r="OY11" i="4" l="1"/>
  <c r="OY12" i="4" l="1"/>
  <c r="OY13" i="4" l="1"/>
  <c r="OY14" i="4" s="1"/>
  <c r="OY15" i="4" s="1"/>
  <c r="OY16" i="4" s="1"/>
  <c r="OY17" i="4" s="1"/>
  <c r="OY18" i="4" s="1"/>
  <c r="OY19" i="4" s="1"/>
  <c r="OY20" i="4" s="1"/>
  <c r="OY21" i="4" s="1"/>
  <c r="OY22" i="4" s="1"/>
  <c r="OY23" i="4" s="1"/>
  <c r="OY24" i="4" s="1"/>
  <c r="OY25" i="4" s="1"/>
  <c r="OY26" i="4" s="1"/>
  <c r="OY27" i="4" s="1"/>
  <c r="OY28" i="4" s="1"/>
  <c r="OY29" i="4" s="1"/>
  <c r="OY30" i="4" s="1"/>
  <c r="OY31" i="4" s="1"/>
  <c r="OY32" i="4" s="1"/>
  <c r="OY33" i="4" s="1"/>
  <c r="OY34" i="4" s="1"/>
  <c r="OY35" i="4" s="1"/>
  <c r="OY36" i="4" s="1"/>
  <c r="OY37" i="4" s="1"/>
  <c r="OY38" i="4" s="1"/>
  <c r="OY39" i="4" s="1"/>
  <c r="OY40" i="4" s="1"/>
  <c r="OY41" i="4" s="1"/>
  <c r="OY4" i="4" s="1"/>
  <c r="OZ3" i="4" s="1"/>
  <c r="OZ6" i="4" s="1"/>
  <c r="OZ7" i="4" l="1"/>
  <c r="OZ8" i="4" s="1"/>
  <c r="OZ9" i="4" l="1"/>
  <c r="OZ10" i="4" s="1"/>
  <c r="OZ11" i="4" l="1"/>
  <c r="OZ12" i="4" s="1"/>
  <c r="OZ13" i="4" l="1"/>
  <c r="OZ14" i="4" l="1"/>
  <c r="OZ15" i="4" l="1"/>
  <c r="OZ16" i="4" s="1"/>
  <c r="OZ17" i="4" s="1"/>
  <c r="OZ18" i="4" s="1"/>
  <c r="OZ19" i="4" l="1"/>
  <c r="OZ20" i="4" s="1"/>
  <c r="OZ21" i="4" s="1"/>
  <c r="OZ22" i="4" s="1"/>
  <c r="OZ23" i="4" s="1"/>
  <c r="OZ24" i="4" s="1"/>
  <c r="OZ25" i="4" s="1"/>
  <c r="OZ26" i="4" s="1"/>
  <c r="OZ27" i="4" s="1"/>
  <c r="OZ28" i="4" s="1"/>
  <c r="OZ29" i="4" s="1"/>
  <c r="OZ30" i="4" s="1"/>
  <c r="OZ31" i="4" s="1"/>
  <c r="OZ32" i="4" s="1"/>
  <c r="OZ33" i="4" s="1"/>
  <c r="OZ34" i="4" s="1"/>
  <c r="OZ35" i="4" s="1"/>
  <c r="OZ36" i="4" s="1"/>
  <c r="OZ37" i="4" s="1"/>
  <c r="OZ38" i="4" s="1"/>
  <c r="OZ39" i="4" s="1"/>
  <c r="OZ40" i="4" s="1"/>
  <c r="OZ41" i="4" s="1"/>
  <c r="OZ4" i="4" s="1"/>
  <c r="PA3" i="4" s="1"/>
  <c r="PA6" i="4" s="1"/>
  <c r="PA7" i="4" l="1"/>
  <c r="PA8" i="4" l="1"/>
  <c r="PA9" i="4" l="1"/>
  <c r="PA10" i="4" l="1"/>
  <c r="PA11" i="4" l="1"/>
  <c r="PA12" i="4" s="1"/>
  <c r="PA13" i="4" s="1"/>
  <c r="PA14" i="4" s="1"/>
  <c r="PA15" i="4" s="1"/>
  <c r="PA16" i="4" s="1"/>
  <c r="PA17" i="4" s="1"/>
  <c r="PA18" i="4" s="1"/>
  <c r="PA19" i="4" s="1"/>
  <c r="PA20" i="4" s="1"/>
  <c r="PA21" i="4" s="1"/>
  <c r="PA22" i="4" s="1"/>
  <c r="PA23" i="4" s="1"/>
  <c r="PA24" i="4" s="1"/>
  <c r="PA25" i="4" s="1"/>
  <c r="PA26" i="4" s="1"/>
  <c r="PA27" i="4" s="1"/>
  <c r="PA28" i="4" s="1"/>
  <c r="PA29" i="4" s="1"/>
  <c r="PA30" i="4" s="1"/>
  <c r="PA31" i="4" s="1"/>
  <c r="PA32" i="4" s="1"/>
  <c r="PA33" i="4" s="1"/>
  <c r="PA34" i="4" s="1"/>
  <c r="PA35" i="4" s="1"/>
  <c r="PA36" i="4" s="1"/>
  <c r="PA37" i="4" s="1"/>
  <c r="PA38" i="4" s="1"/>
  <c r="PA39" i="4" s="1"/>
  <c r="PA40" i="4" s="1"/>
  <c r="PA41" i="4" s="1"/>
  <c r="PA4" i="4" s="1"/>
  <c r="PB3" i="4" s="1"/>
  <c r="PB6" i="4" s="1"/>
  <c r="PB7" i="4" l="1"/>
  <c r="PB8" i="4" l="1"/>
  <c r="PB9" i="4" s="1"/>
  <c r="PB10" i="4" l="1"/>
  <c r="PB11" i="4" l="1"/>
  <c r="PB12" i="4" s="1"/>
  <c r="PB13" i="4" l="1"/>
  <c r="PB14" i="4" s="1"/>
  <c r="PB15" i="4" s="1"/>
  <c r="PB16" i="4" s="1"/>
  <c r="PB17" i="4" s="1"/>
  <c r="PB18" i="4" s="1"/>
  <c r="PB19" i="4" s="1"/>
  <c r="PB20" i="4" s="1"/>
  <c r="PB21" i="4" s="1"/>
  <c r="PB22" i="4" s="1"/>
  <c r="PB23" i="4" s="1"/>
  <c r="PB24" i="4" s="1"/>
  <c r="PB25" i="4" s="1"/>
  <c r="PB26" i="4" s="1"/>
  <c r="PB27" i="4" s="1"/>
  <c r="PB28" i="4" s="1"/>
  <c r="PB29" i="4" s="1"/>
  <c r="PB30" i="4" s="1"/>
  <c r="PB31" i="4" s="1"/>
  <c r="PB32" i="4" s="1"/>
  <c r="PB33" i="4" s="1"/>
  <c r="PB34" i="4" s="1"/>
  <c r="PB35" i="4" s="1"/>
  <c r="PB36" i="4" s="1"/>
  <c r="PB37" i="4" s="1"/>
  <c r="PB38" i="4" s="1"/>
  <c r="PB39" i="4" s="1"/>
  <c r="PB40" i="4" s="1"/>
  <c r="PB41" i="4" s="1"/>
  <c r="PB4" i="4" s="1"/>
  <c r="PC3" i="4" s="1"/>
  <c r="PC6" i="4" s="1"/>
  <c r="PC7" i="4" l="1"/>
  <c r="PC8" i="4" l="1"/>
  <c r="PC9" i="4" l="1"/>
  <c r="PC10" i="4" s="1"/>
  <c r="PC11" i="4" l="1"/>
  <c r="PC12" i="4" s="1"/>
  <c r="PC13" i="4" s="1"/>
  <c r="PC14" i="4" l="1"/>
  <c r="PC15" i="4" s="1"/>
  <c r="PC16" i="4" l="1"/>
  <c r="PC17" i="4" s="1"/>
  <c r="PC18" i="4" s="1"/>
  <c r="PC19" i="4" s="1"/>
  <c r="PC20" i="4" s="1"/>
  <c r="PC21" i="4" s="1"/>
  <c r="PC22" i="4" s="1"/>
  <c r="PC23" i="4" s="1"/>
  <c r="PC24" i="4" s="1"/>
  <c r="PC25" i="4" s="1"/>
  <c r="PC26" i="4" s="1"/>
  <c r="PC27" i="4" s="1"/>
  <c r="PC28" i="4" s="1"/>
  <c r="PC29" i="4" s="1"/>
  <c r="PC30" i="4" s="1"/>
  <c r="PC31" i="4" s="1"/>
  <c r="PC32" i="4" s="1"/>
  <c r="PC33" i="4" s="1"/>
  <c r="PC34" i="4" s="1"/>
  <c r="PC35" i="4" s="1"/>
  <c r="PC36" i="4" s="1"/>
  <c r="PC37" i="4" s="1"/>
  <c r="PC38" i="4" s="1"/>
  <c r="PC39" i="4" s="1"/>
  <c r="PC40" i="4" s="1"/>
  <c r="PC41" i="4" s="1"/>
  <c r="PC4" i="4" s="1"/>
  <c r="PD3" i="4" s="1"/>
  <c r="PD6" i="4" s="1"/>
  <c r="PD7" i="4" l="1"/>
  <c r="PD8" i="4" l="1"/>
  <c r="PD9" i="4" l="1"/>
  <c r="PD10" i="4" l="1"/>
  <c r="PD11" i="4" l="1"/>
  <c r="PD12" i="4" l="1"/>
  <c r="PD13" i="4" l="1"/>
  <c r="PD14" i="4" s="1"/>
  <c r="PD15" i="4" s="1"/>
  <c r="PD16" i="4" s="1"/>
  <c r="PD17" i="4" s="1"/>
  <c r="PD18" i="4" s="1"/>
  <c r="PD19" i="4" s="1"/>
  <c r="PD20" i="4" s="1"/>
  <c r="PD21" i="4" s="1"/>
  <c r="PD22" i="4" s="1"/>
  <c r="PD23" i="4" s="1"/>
  <c r="PD24" i="4" s="1"/>
  <c r="PD25" i="4" s="1"/>
  <c r="PD26" i="4" s="1"/>
  <c r="PD27" i="4" s="1"/>
  <c r="PD28" i="4" s="1"/>
  <c r="PD29" i="4" s="1"/>
  <c r="PD30" i="4" s="1"/>
  <c r="PD31" i="4" s="1"/>
  <c r="PD32" i="4" s="1"/>
  <c r="PD33" i="4" s="1"/>
  <c r="PD34" i="4" s="1"/>
  <c r="PD35" i="4" s="1"/>
  <c r="PD36" i="4" s="1"/>
  <c r="PD37" i="4" s="1"/>
  <c r="PD38" i="4" s="1"/>
  <c r="PD39" i="4" s="1"/>
  <c r="PD40" i="4" s="1"/>
  <c r="PD41" i="4" s="1"/>
  <c r="PD4" i="4" s="1"/>
  <c r="PE3" i="4" s="1"/>
  <c r="PE6" i="4" s="1"/>
  <c r="PE7" i="4" l="1"/>
  <c r="PE8" i="4" s="1"/>
  <c r="PE9" i="4" l="1"/>
  <c r="PE10" i="4" l="1"/>
  <c r="PE11" i="4" l="1"/>
  <c r="PE12" i="4" l="1"/>
  <c r="PE13" i="4" l="1"/>
  <c r="PE14" i="4" l="1"/>
  <c r="PE15" i="4" s="1"/>
  <c r="PE16" i="4" s="1"/>
  <c r="PE17" i="4" s="1"/>
  <c r="PE18" i="4" s="1"/>
  <c r="PE19" i="4" s="1"/>
  <c r="PE20" i="4" s="1"/>
  <c r="PE21" i="4" s="1"/>
  <c r="PE22" i="4" s="1"/>
  <c r="PE23" i="4" s="1"/>
  <c r="PE24" i="4" s="1"/>
  <c r="PE25" i="4" s="1"/>
  <c r="PE26" i="4" s="1"/>
  <c r="PE27" i="4" s="1"/>
  <c r="PE28" i="4" s="1"/>
  <c r="PE29" i="4" s="1"/>
  <c r="PE30" i="4" s="1"/>
  <c r="PE31" i="4" s="1"/>
  <c r="PE32" i="4" s="1"/>
  <c r="PE33" i="4" s="1"/>
  <c r="PE34" i="4" s="1"/>
  <c r="PE35" i="4" s="1"/>
  <c r="PE36" i="4" s="1"/>
  <c r="PE37" i="4" s="1"/>
  <c r="PE38" i="4" s="1"/>
  <c r="PE39" i="4" s="1"/>
  <c r="PE40" i="4" s="1"/>
  <c r="PE41" i="4" s="1"/>
  <c r="PE4" i="4" s="1"/>
  <c r="PF3" i="4" s="1"/>
  <c r="PF6" i="4" s="1"/>
  <c r="PF7" i="4" l="1"/>
  <c r="PF8" i="4" l="1"/>
  <c r="PF9" i="4" s="1"/>
  <c r="PF10" i="4" l="1"/>
  <c r="PF11" i="4" s="1"/>
  <c r="PF12" i="4" l="1"/>
  <c r="PF13" i="4" l="1"/>
  <c r="PF14" i="4" l="1"/>
  <c r="PF15" i="4" s="1"/>
  <c r="PF16" i="4" s="1"/>
  <c r="PF17" i="4" s="1"/>
  <c r="PF18" i="4" s="1"/>
  <c r="PF19" i="4" s="1"/>
  <c r="PF20" i="4" s="1"/>
  <c r="PF21" i="4" s="1"/>
  <c r="PF22" i="4" s="1"/>
  <c r="PF23" i="4" s="1"/>
  <c r="PF24" i="4" s="1"/>
  <c r="PF25" i="4" s="1"/>
  <c r="PF26" i="4" s="1"/>
  <c r="PF27" i="4" s="1"/>
  <c r="PF28" i="4" s="1"/>
  <c r="PF29" i="4" s="1"/>
  <c r="PF30" i="4" s="1"/>
  <c r="PF31" i="4" s="1"/>
  <c r="PF32" i="4" s="1"/>
  <c r="PF33" i="4" s="1"/>
  <c r="PF34" i="4" s="1"/>
  <c r="PF35" i="4" s="1"/>
  <c r="PF36" i="4" s="1"/>
  <c r="PF37" i="4" s="1"/>
  <c r="PF38" i="4" s="1"/>
  <c r="PF39" i="4" s="1"/>
  <c r="PF40" i="4" s="1"/>
  <c r="PF41" i="4" s="1"/>
  <c r="PF4" i="4" s="1"/>
  <c r="PG3" i="4" s="1"/>
  <c r="PG6" i="4" s="1"/>
  <c r="PG7" i="4" l="1"/>
  <c r="PG8" i="4" l="1"/>
  <c r="PG9" i="4" l="1"/>
  <c r="PG10" i="4" s="1"/>
  <c r="PG11" i="4" s="1"/>
  <c r="PG12" i="4" l="1"/>
  <c r="PG13" i="4" l="1"/>
  <c r="PG14" i="4" l="1"/>
  <c r="PG15" i="4" s="1"/>
  <c r="PG16" i="4" s="1"/>
  <c r="PG17" i="4" s="1"/>
  <c r="PG18" i="4" s="1"/>
  <c r="PG19" i="4" s="1"/>
  <c r="PG20" i="4" s="1"/>
  <c r="PG21" i="4" s="1"/>
  <c r="PG22" i="4" s="1"/>
  <c r="PG23" i="4" s="1"/>
  <c r="PG24" i="4" s="1"/>
  <c r="PG25" i="4" s="1"/>
  <c r="PG26" i="4" s="1"/>
  <c r="PG27" i="4" s="1"/>
  <c r="PG28" i="4" s="1"/>
  <c r="PG29" i="4" s="1"/>
  <c r="PG30" i="4" s="1"/>
  <c r="PG31" i="4" s="1"/>
  <c r="PG32" i="4" s="1"/>
  <c r="PG33" i="4" s="1"/>
  <c r="PG34" i="4" s="1"/>
  <c r="PG35" i="4" s="1"/>
  <c r="PG36" i="4" s="1"/>
  <c r="PG37" i="4" s="1"/>
  <c r="PG38" i="4" s="1"/>
  <c r="PG39" i="4" s="1"/>
  <c r="PG40" i="4" s="1"/>
  <c r="PG41" i="4" s="1"/>
  <c r="PG4" i="4" s="1"/>
  <c r="PH3" i="4" s="1"/>
  <c r="PH6" i="4" s="1"/>
  <c r="PH7" i="4" l="1"/>
  <c r="PH8" i="4" l="1"/>
  <c r="PH9" i="4" l="1"/>
  <c r="PH10" i="4" l="1"/>
  <c r="PH11" i="4" l="1"/>
  <c r="PH12" i="4" s="1"/>
  <c r="PH13" i="4" s="1"/>
  <c r="PH14" i="4" l="1"/>
  <c r="PH15" i="4" s="1"/>
  <c r="PH16" i="4" s="1"/>
  <c r="PH17" i="4" s="1"/>
  <c r="PH18" i="4" s="1"/>
  <c r="PH19" i="4" s="1"/>
  <c r="PH20" i="4" s="1"/>
  <c r="PH21" i="4" s="1"/>
  <c r="PH22" i="4" s="1"/>
  <c r="PH23" i="4" s="1"/>
  <c r="PH24" i="4" s="1"/>
  <c r="PH25" i="4" s="1"/>
  <c r="PH26" i="4" s="1"/>
  <c r="PH27" i="4" s="1"/>
  <c r="PH28" i="4" s="1"/>
  <c r="PH29" i="4" s="1"/>
  <c r="PH30" i="4" s="1"/>
  <c r="PH31" i="4" s="1"/>
  <c r="PH32" i="4" s="1"/>
  <c r="PH33" i="4" s="1"/>
  <c r="PH34" i="4" s="1"/>
  <c r="PH35" i="4" s="1"/>
  <c r="PH36" i="4" s="1"/>
  <c r="PH37" i="4" s="1"/>
  <c r="PH38" i="4" s="1"/>
  <c r="PH39" i="4" s="1"/>
  <c r="PH40" i="4" s="1"/>
  <c r="PH41" i="4" s="1"/>
  <c r="PH4" i="4" s="1"/>
  <c r="PI3" i="4" s="1"/>
  <c r="PI6" i="4" s="1"/>
  <c r="PI7" i="4" l="1"/>
  <c r="PI8" i="4" l="1"/>
  <c r="PI9" i="4" s="1"/>
  <c r="PI10" i="4" l="1"/>
  <c r="PI11" i="4" l="1"/>
  <c r="PI12" i="4" l="1"/>
  <c r="PI13" i="4" s="1"/>
  <c r="PI14" i="4" l="1"/>
  <c r="PI15" i="4" s="1"/>
  <c r="PI16" i="4" s="1"/>
  <c r="PI17" i="4" s="1"/>
  <c r="PI18" i="4" s="1"/>
  <c r="PI19" i="4" s="1"/>
  <c r="PI20" i="4" s="1"/>
  <c r="PI21" i="4" s="1"/>
  <c r="PI22" i="4" s="1"/>
  <c r="PI23" i="4" s="1"/>
  <c r="PI24" i="4" s="1"/>
  <c r="PI25" i="4" s="1"/>
  <c r="PI26" i="4" l="1"/>
  <c r="PI27" i="4" s="1"/>
  <c r="PI28" i="4" s="1"/>
  <c r="PI29" i="4" s="1"/>
  <c r="PI30" i="4" s="1"/>
  <c r="PI31" i="4" s="1"/>
  <c r="PI32" i="4" s="1"/>
  <c r="PI33" i="4" s="1"/>
  <c r="PI34" i="4" s="1"/>
  <c r="PI35" i="4" s="1"/>
  <c r="PI36" i="4" s="1"/>
  <c r="PI37" i="4" s="1"/>
  <c r="PI38" i="4" s="1"/>
  <c r="PI39" i="4" s="1"/>
  <c r="PI40" i="4" s="1"/>
  <c r="PI41" i="4" s="1"/>
  <c r="PI4" i="4" s="1"/>
  <c r="PJ3" i="4" s="1"/>
  <c r="PJ6" i="4" s="1"/>
  <c r="PJ7" i="4" l="1"/>
  <c r="PJ8" i="4" l="1"/>
  <c r="PJ9" i="4" l="1"/>
  <c r="PJ10" i="4" l="1"/>
  <c r="PJ11" i="4" l="1"/>
  <c r="PJ12" i="4" s="1"/>
  <c r="PJ13" i="4" l="1"/>
  <c r="PJ14" i="4" s="1"/>
  <c r="PJ15" i="4" s="1"/>
  <c r="PJ16" i="4" s="1"/>
  <c r="PJ17" i="4" s="1"/>
  <c r="PJ18" i="4" s="1"/>
  <c r="PJ19" i="4" s="1"/>
  <c r="PJ20" i="4" s="1"/>
  <c r="PJ21" i="4" s="1"/>
  <c r="PJ22" i="4" s="1"/>
  <c r="PJ23" i="4" s="1"/>
  <c r="PJ24" i="4" s="1"/>
  <c r="PJ25" i="4" s="1"/>
  <c r="PJ26" i="4" s="1"/>
  <c r="PJ27" i="4" s="1"/>
  <c r="PJ28" i="4" s="1"/>
  <c r="PJ29" i="4" s="1"/>
  <c r="PJ30" i="4" s="1"/>
  <c r="PJ31" i="4" s="1"/>
  <c r="PJ32" i="4" s="1"/>
  <c r="PJ33" i="4" s="1"/>
  <c r="PJ34" i="4" s="1"/>
  <c r="PJ35" i="4" s="1"/>
  <c r="PJ36" i="4" s="1"/>
  <c r="PJ37" i="4" s="1"/>
  <c r="PJ38" i="4" s="1"/>
  <c r="PJ39" i="4" s="1"/>
  <c r="PJ40" i="4" s="1"/>
  <c r="PJ41" i="4" s="1"/>
  <c r="PJ4" i="4" s="1"/>
  <c r="PK3" i="4" s="1"/>
  <c r="PK6" i="4" s="1"/>
  <c r="PK7" i="4" l="1"/>
  <c r="PK8" i="4" l="1"/>
  <c r="PK9" i="4" s="1"/>
  <c r="PK10" i="4" l="1"/>
  <c r="PK11" i="4" l="1"/>
  <c r="PK12" i="4" l="1"/>
  <c r="PK13" i="4" s="1"/>
  <c r="PK14" i="4" l="1"/>
  <c r="PK15" i="4" l="1"/>
  <c r="PK16" i="4" s="1"/>
  <c r="PK17" i="4" s="1"/>
  <c r="PK18" i="4" s="1"/>
  <c r="PK19" i="4" s="1"/>
  <c r="PK20" i="4" s="1"/>
  <c r="PK21" i="4" s="1"/>
  <c r="PK22" i="4" s="1"/>
  <c r="PK23" i="4" s="1"/>
  <c r="PK24" i="4" s="1"/>
  <c r="PK25" i="4" s="1"/>
  <c r="PK26" i="4" s="1"/>
  <c r="PK27" i="4" s="1"/>
  <c r="PK28" i="4" s="1"/>
  <c r="PK29" i="4" s="1"/>
  <c r="PK30" i="4" s="1"/>
  <c r="PK31" i="4" s="1"/>
  <c r="PK32" i="4" s="1"/>
  <c r="PK33" i="4" s="1"/>
  <c r="PK34" i="4" s="1"/>
  <c r="PK35" i="4" s="1"/>
  <c r="PK36" i="4" s="1"/>
  <c r="PK37" i="4" s="1"/>
  <c r="PK38" i="4" s="1"/>
  <c r="PK39" i="4" s="1"/>
  <c r="PK40" i="4" s="1"/>
  <c r="PK41" i="4" s="1"/>
  <c r="PK4" i="4" s="1"/>
  <c r="PL3" i="4" s="1"/>
  <c r="PL6" i="4" s="1"/>
  <c r="PL7" i="4" l="1"/>
  <c r="PL8" i="4" l="1"/>
  <c r="PL9" i="4" s="1"/>
  <c r="PL10" i="4" l="1"/>
  <c r="PL11" i="4" l="1"/>
  <c r="PL12" i="4" l="1"/>
  <c r="PL13" i="4" l="1"/>
  <c r="PL14" i="4" s="1"/>
  <c r="PL15" i="4" s="1"/>
  <c r="PL16" i="4" s="1"/>
  <c r="PL17" i="4" s="1"/>
  <c r="PL18" i="4" s="1"/>
  <c r="PL19" i="4" s="1"/>
  <c r="PL20" i="4" s="1"/>
  <c r="PL21" i="4" s="1"/>
  <c r="PL22" i="4" s="1"/>
  <c r="PL23" i="4" s="1"/>
  <c r="PL24" i="4" s="1"/>
  <c r="PL25" i="4" s="1"/>
  <c r="PL26" i="4" s="1"/>
  <c r="PL27" i="4" s="1"/>
  <c r="PL28" i="4" s="1"/>
  <c r="PL29" i="4" s="1"/>
  <c r="PL30" i="4" s="1"/>
  <c r="PL31" i="4" s="1"/>
  <c r="PL32" i="4" s="1"/>
  <c r="PL33" i="4" s="1"/>
  <c r="PL34" i="4" s="1"/>
  <c r="PL35" i="4" s="1"/>
  <c r="PL36" i="4" s="1"/>
  <c r="PL37" i="4" s="1"/>
  <c r="PL38" i="4" s="1"/>
  <c r="PL39" i="4" s="1"/>
  <c r="PL40" i="4" s="1"/>
  <c r="PL41" i="4" s="1"/>
  <c r="PL4" i="4" s="1"/>
  <c r="PM3" i="4" s="1"/>
  <c r="PM6" i="4" s="1"/>
  <c r="PM7" i="4" l="1"/>
  <c r="PM8" i="4" s="1"/>
  <c r="PM9" i="4" l="1"/>
  <c r="PM10" i="4" l="1"/>
  <c r="PM11" i="4" l="1"/>
  <c r="PM12" i="4" l="1"/>
  <c r="PM13" i="4" l="1"/>
  <c r="PM14" i="4" s="1"/>
  <c r="PM15" i="4" s="1"/>
  <c r="PM16" i="4" s="1"/>
  <c r="PM17" i="4" s="1"/>
  <c r="PM18" i="4" s="1"/>
  <c r="PM19" i="4" s="1"/>
  <c r="PM20" i="4" s="1"/>
  <c r="PM21" i="4" s="1"/>
  <c r="PM22" i="4" s="1"/>
  <c r="PM23" i="4" s="1"/>
  <c r="PM24" i="4" s="1"/>
  <c r="PM25" i="4" s="1"/>
  <c r="PM26" i="4" s="1"/>
  <c r="PM27" i="4" s="1"/>
  <c r="PM28" i="4" s="1"/>
  <c r="PM29" i="4" s="1"/>
  <c r="PM30" i="4" s="1"/>
  <c r="PM31" i="4" s="1"/>
  <c r="PM32" i="4" s="1"/>
  <c r="PM33" i="4" s="1"/>
  <c r="PM34" i="4" s="1"/>
  <c r="PM35" i="4" s="1"/>
  <c r="PM36" i="4" s="1"/>
  <c r="PM37" i="4" s="1"/>
  <c r="PM38" i="4" s="1"/>
  <c r="PM39" i="4" s="1"/>
  <c r="PM40" i="4" s="1"/>
  <c r="PM41" i="4" s="1"/>
  <c r="PM4" i="4" s="1"/>
  <c r="PN3" i="4" s="1"/>
  <c r="PN6" i="4" s="1"/>
  <c r="PN7" i="4" l="1"/>
  <c r="PN8" i="4" l="1"/>
  <c r="PN9" i="4" l="1"/>
  <c r="PN10" i="4" s="1"/>
  <c r="PN11" i="4" l="1"/>
  <c r="PN12" i="4" l="1"/>
  <c r="PN13" i="4" s="1"/>
  <c r="PN14" i="4" s="1"/>
  <c r="PN15" i="4" s="1"/>
  <c r="PN16" i="4" s="1"/>
  <c r="PN17" i="4" s="1"/>
  <c r="PN18" i="4" s="1"/>
  <c r="PN19" i="4" s="1"/>
  <c r="PN20" i="4" s="1"/>
  <c r="PN21" i="4" s="1"/>
  <c r="PN22" i="4" s="1"/>
  <c r="PN23" i="4" s="1"/>
  <c r="PN24" i="4" s="1"/>
  <c r="PN25" i="4" s="1"/>
  <c r="PN26" i="4" s="1"/>
  <c r="PN27" i="4" s="1"/>
  <c r="PN28" i="4" s="1"/>
  <c r="PN29" i="4" s="1"/>
  <c r="PN30" i="4" s="1"/>
  <c r="PN31" i="4" s="1"/>
  <c r="PN32" i="4" s="1"/>
  <c r="PN33" i="4" s="1"/>
  <c r="PN34" i="4" s="1"/>
  <c r="PN35" i="4" s="1"/>
  <c r="PN36" i="4" s="1"/>
  <c r="PN37" i="4" s="1"/>
  <c r="PN38" i="4" s="1"/>
  <c r="PN39" i="4" s="1"/>
  <c r="PN40" i="4" s="1"/>
  <c r="PN41" i="4" s="1"/>
  <c r="PN4" i="4" s="1"/>
  <c r="PO3" i="4" s="1"/>
  <c r="PO6" i="4" s="1"/>
  <c r="PO7" i="4" l="1"/>
  <c r="PO8" i="4" l="1"/>
  <c r="PO9" i="4" l="1"/>
  <c r="PO10" i="4" l="1"/>
  <c r="PO11" i="4" l="1"/>
  <c r="PO12" i="4" s="1"/>
  <c r="PO13" i="4" l="1"/>
  <c r="PO14" i="4" s="1"/>
  <c r="PO15" i="4" s="1"/>
  <c r="PO16" i="4" s="1"/>
  <c r="PO17" i="4" s="1"/>
  <c r="PO18" i="4" s="1"/>
  <c r="PO19" i="4" s="1"/>
  <c r="PO20" i="4" s="1"/>
  <c r="PO21" i="4" s="1"/>
  <c r="PO22" i="4" s="1"/>
  <c r="PO23" i="4" s="1"/>
  <c r="PO24" i="4" s="1"/>
  <c r="PO25" i="4" s="1"/>
  <c r="PO26" i="4" s="1"/>
  <c r="PO27" i="4" s="1"/>
  <c r="PO28" i="4" s="1"/>
  <c r="PO29" i="4" s="1"/>
  <c r="PO30" i="4" s="1"/>
  <c r="PO31" i="4" s="1"/>
  <c r="PO32" i="4" s="1"/>
  <c r="PO33" i="4" s="1"/>
  <c r="PO34" i="4" s="1"/>
  <c r="PO35" i="4" s="1"/>
  <c r="PO36" i="4" s="1"/>
  <c r="PO37" i="4" s="1"/>
  <c r="PO38" i="4" s="1"/>
  <c r="PO39" i="4" s="1"/>
  <c r="PO40" i="4" s="1"/>
  <c r="PO41" i="4" s="1"/>
  <c r="PO4" i="4" s="1"/>
  <c r="PP3" i="4" s="1"/>
  <c r="PP6" i="4" s="1"/>
  <c r="PP7" i="4" l="1"/>
  <c r="PP8" i="4" l="1"/>
  <c r="PP9" i="4" s="1"/>
  <c r="PP10" i="4" l="1"/>
  <c r="PP11" i="4" s="1"/>
  <c r="PP12" i="4" l="1"/>
  <c r="PP13" i="4" l="1"/>
  <c r="PP14" i="4" l="1"/>
  <c r="PP15" i="4" s="1"/>
  <c r="PP16" i="4" s="1"/>
  <c r="PP17" i="4" s="1"/>
  <c r="PP18" i="4" s="1"/>
  <c r="PP19" i="4" s="1"/>
  <c r="PP20" i="4" s="1"/>
  <c r="PP21" i="4" s="1"/>
  <c r="PP22" i="4" s="1"/>
  <c r="PP23" i="4" s="1"/>
  <c r="PP24" i="4" s="1"/>
  <c r="PP25" i="4" s="1"/>
  <c r="PP26" i="4" s="1"/>
  <c r="PP27" i="4" s="1"/>
  <c r="PP28" i="4" s="1"/>
  <c r="PP29" i="4" s="1"/>
  <c r="PP30" i="4" s="1"/>
  <c r="PP31" i="4" s="1"/>
  <c r="PP32" i="4" s="1"/>
  <c r="PP33" i="4" s="1"/>
  <c r="PP34" i="4" s="1"/>
  <c r="PP35" i="4" s="1"/>
  <c r="PP36" i="4" s="1"/>
  <c r="PP37" i="4" s="1"/>
  <c r="PP38" i="4" s="1"/>
  <c r="PP39" i="4" s="1"/>
  <c r="PP40" i="4" s="1"/>
  <c r="PP41" i="4" s="1"/>
  <c r="PP4" i="4" s="1"/>
  <c r="PQ3" i="4" s="1"/>
  <c r="PQ6" i="4" s="1"/>
  <c r="PQ7" i="4" l="1"/>
  <c r="PQ8" i="4" s="1"/>
  <c r="PQ9" i="4" l="1"/>
  <c r="PQ10" i="4" l="1"/>
  <c r="PQ11" i="4" l="1"/>
  <c r="PQ12" i="4" l="1"/>
  <c r="PQ13" i="4" l="1"/>
  <c r="PQ14" i="4" s="1"/>
  <c r="PQ15" i="4" s="1"/>
  <c r="PQ16" i="4" s="1"/>
  <c r="PQ17" i="4" s="1"/>
  <c r="PQ18" i="4" s="1"/>
  <c r="PQ19" i="4" s="1"/>
  <c r="PQ20" i="4" s="1"/>
  <c r="PQ21" i="4" s="1"/>
  <c r="PQ22" i="4" s="1"/>
  <c r="PQ23" i="4" s="1"/>
  <c r="PQ24" i="4" s="1"/>
  <c r="PQ25" i="4" s="1"/>
  <c r="PQ26" i="4" s="1"/>
  <c r="PQ27" i="4" s="1"/>
  <c r="PQ28" i="4" s="1"/>
  <c r="PQ29" i="4" s="1"/>
  <c r="PQ30" i="4" s="1"/>
  <c r="PQ31" i="4" s="1"/>
  <c r="PQ32" i="4" s="1"/>
  <c r="PQ33" i="4" s="1"/>
  <c r="PQ34" i="4" s="1"/>
  <c r="PQ35" i="4" s="1"/>
  <c r="PQ36" i="4" s="1"/>
  <c r="PQ37" i="4" s="1"/>
  <c r="PQ38" i="4" s="1"/>
  <c r="PQ39" i="4" s="1"/>
  <c r="PQ40" i="4" s="1"/>
  <c r="PQ41" i="4" s="1"/>
  <c r="PQ4" i="4" s="1"/>
  <c r="PR3" i="4" s="1"/>
  <c r="PR6" i="4" s="1"/>
  <c r="PR7" i="4" l="1"/>
  <c r="PR8" i="4" l="1"/>
  <c r="PR9" i="4" l="1"/>
  <c r="PR10" i="4" l="1"/>
  <c r="PR11" i="4" l="1"/>
  <c r="PR12" i="4" l="1"/>
  <c r="PR13" i="4" s="1"/>
  <c r="PR14" i="4" s="1"/>
  <c r="PR15" i="4" s="1"/>
  <c r="PR16" i="4" s="1"/>
  <c r="PR17" i="4" s="1"/>
  <c r="PR18" i="4" s="1"/>
  <c r="PR19" i="4" s="1"/>
  <c r="PR20" i="4" s="1"/>
  <c r="PR21" i="4" s="1"/>
  <c r="PR22" i="4" s="1"/>
  <c r="PR23" i="4" s="1"/>
  <c r="PR24" i="4" s="1"/>
  <c r="PR25" i="4" s="1"/>
  <c r="PR26" i="4" s="1"/>
  <c r="PR27" i="4" s="1"/>
  <c r="PR28" i="4" s="1"/>
  <c r="PR29" i="4" s="1"/>
  <c r="PR30" i="4" s="1"/>
  <c r="PR31" i="4" s="1"/>
  <c r="PR32" i="4" s="1"/>
  <c r="PR33" i="4" s="1"/>
  <c r="PR34" i="4" s="1"/>
  <c r="PR35" i="4" s="1"/>
  <c r="PR36" i="4" s="1"/>
  <c r="PR37" i="4" s="1"/>
  <c r="PR38" i="4" s="1"/>
  <c r="PR39" i="4" s="1"/>
  <c r="PR40" i="4" s="1"/>
  <c r="PR41" i="4" s="1"/>
  <c r="PR4" i="4" s="1"/>
  <c r="PS3" i="4" s="1"/>
  <c r="PS6" i="4" s="1"/>
  <c r="PS7" i="4" l="1"/>
  <c r="PS8" i="4" l="1"/>
  <c r="PS9" i="4" l="1"/>
  <c r="PS10" i="4" l="1"/>
  <c r="PS11" i="4" s="1"/>
  <c r="PS12" i="4" l="1"/>
  <c r="PS13" i="4" l="1"/>
  <c r="PS14" i="4" s="1"/>
  <c r="PS15" i="4" s="1"/>
  <c r="PS16" i="4" s="1"/>
  <c r="PS17" i="4" s="1"/>
  <c r="PS18" i="4" s="1"/>
  <c r="PS19" i="4" s="1"/>
  <c r="PS20" i="4" s="1"/>
  <c r="PS21" i="4" s="1"/>
  <c r="PS22" i="4" s="1"/>
  <c r="PS23" i="4" s="1"/>
  <c r="PS24" i="4" s="1"/>
  <c r="PS25" i="4" s="1"/>
  <c r="PS26" i="4" s="1"/>
  <c r="PS27" i="4" s="1"/>
  <c r="PS28" i="4" s="1"/>
  <c r="PS29" i="4" s="1"/>
  <c r="PS30" i="4" s="1"/>
  <c r="PS31" i="4" s="1"/>
  <c r="PS32" i="4" s="1"/>
  <c r="PS33" i="4" s="1"/>
  <c r="PS34" i="4" s="1"/>
  <c r="PS35" i="4" s="1"/>
  <c r="PS36" i="4" s="1"/>
  <c r="PS37" i="4" s="1"/>
  <c r="PS38" i="4" s="1"/>
  <c r="PS39" i="4" s="1"/>
  <c r="PS40" i="4" s="1"/>
  <c r="PS41" i="4" s="1"/>
  <c r="PS4" i="4" s="1"/>
  <c r="PT3" i="4" s="1"/>
  <c r="PT6" i="4" s="1"/>
  <c r="PT7" i="4" l="1"/>
  <c r="PT8" i="4" l="1"/>
  <c r="PT9" i="4" s="1"/>
  <c r="PT10" i="4" l="1"/>
  <c r="PT11" i="4" s="1"/>
  <c r="PT12" i="4" l="1"/>
  <c r="PT13" i="4" l="1"/>
  <c r="PT14" i="4" s="1"/>
  <c r="PT15" i="4" l="1"/>
  <c r="PT16" i="4" s="1"/>
  <c r="PT17" i="4" s="1"/>
  <c r="PT18" i="4" s="1"/>
  <c r="PT19" i="4" s="1"/>
  <c r="PT20" i="4" s="1"/>
  <c r="PT21" i="4" s="1"/>
  <c r="PT22" i="4" s="1"/>
  <c r="PT23" i="4" s="1"/>
  <c r="PT24" i="4" s="1"/>
  <c r="PT25" i="4" s="1"/>
  <c r="PT26" i="4" s="1"/>
  <c r="PT27" i="4" s="1"/>
  <c r="PT28" i="4" s="1"/>
  <c r="PT29" i="4" s="1"/>
  <c r="PT30" i="4" s="1"/>
  <c r="PT31" i="4" s="1"/>
  <c r="PT32" i="4" s="1"/>
  <c r="PT33" i="4" s="1"/>
  <c r="PT34" i="4" s="1"/>
  <c r="PT35" i="4" s="1"/>
  <c r="PT36" i="4" s="1"/>
  <c r="PT37" i="4" s="1"/>
  <c r="PT38" i="4" s="1"/>
  <c r="PT39" i="4" s="1"/>
  <c r="PT40" i="4" s="1"/>
  <c r="PT41" i="4" s="1"/>
  <c r="PT4" i="4" s="1"/>
  <c r="PU3" i="4" s="1"/>
  <c r="PU6" i="4" s="1"/>
  <c r="PU7" i="4" l="1"/>
  <c r="PU8" i="4" l="1"/>
  <c r="PU9" i="4" s="1"/>
  <c r="PU10" i="4" l="1"/>
  <c r="PU11" i="4" l="1"/>
  <c r="PU12" i="4" l="1"/>
  <c r="PU13" i="4" s="1"/>
  <c r="PU14" i="4" l="1"/>
  <c r="PU15" i="4" l="1"/>
  <c r="PU16" i="4" s="1"/>
  <c r="PU17" i="4" s="1"/>
  <c r="PU18" i="4" s="1"/>
  <c r="PU19" i="4" s="1"/>
  <c r="PU20" i="4" s="1"/>
  <c r="PU21" i="4" s="1"/>
  <c r="PU22" i="4" s="1"/>
  <c r="PU23" i="4" s="1"/>
  <c r="PU24" i="4" s="1"/>
  <c r="PU25" i="4" s="1"/>
  <c r="PU26" i="4" s="1"/>
  <c r="PU27" i="4" s="1"/>
  <c r="PU28" i="4" s="1"/>
  <c r="PU29" i="4" s="1"/>
  <c r="PU30" i="4" s="1"/>
  <c r="PU31" i="4" s="1"/>
  <c r="PU32" i="4" s="1"/>
  <c r="PU33" i="4" s="1"/>
  <c r="PU34" i="4" s="1"/>
  <c r="PU35" i="4" s="1"/>
  <c r="PU36" i="4" s="1"/>
  <c r="PU37" i="4" s="1"/>
  <c r="PU38" i="4" s="1"/>
  <c r="PU39" i="4" s="1"/>
  <c r="PU40" i="4" s="1"/>
  <c r="PU41" i="4" s="1"/>
  <c r="PU4" i="4" s="1"/>
  <c r="PV3" i="4" s="1"/>
  <c r="PV6" i="4" s="1"/>
  <c r="PV7" i="4" l="1"/>
  <c r="PV8" i="4" s="1"/>
  <c r="PV9" i="4" l="1"/>
  <c r="PV10" i="4" l="1"/>
  <c r="PV11" i="4" l="1"/>
  <c r="PV12" i="4" l="1"/>
  <c r="PV13" i="4" l="1"/>
  <c r="PV14" i="4" l="1"/>
  <c r="PV15" i="4" s="1"/>
  <c r="PV16" i="4" s="1"/>
  <c r="PV17" i="4" s="1"/>
  <c r="PV18" i="4" s="1"/>
  <c r="PV19" i="4" s="1"/>
  <c r="PV20" i="4" s="1"/>
  <c r="PV21" i="4" s="1"/>
  <c r="PV22" i="4" s="1"/>
  <c r="PV23" i="4" s="1"/>
  <c r="PV24" i="4" s="1"/>
  <c r="PV25" i="4" s="1"/>
  <c r="PV26" i="4" s="1"/>
  <c r="PV27" i="4" s="1"/>
  <c r="PV28" i="4" s="1"/>
  <c r="PV29" i="4" s="1"/>
  <c r="PV30" i="4" s="1"/>
  <c r="PV31" i="4" s="1"/>
  <c r="PV32" i="4" s="1"/>
  <c r="PV33" i="4" s="1"/>
  <c r="PV34" i="4" s="1"/>
  <c r="PV35" i="4" s="1"/>
  <c r="PV36" i="4" s="1"/>
  <c r="PV37" i="4" s="1"/>
  <c r="PV38" i="4" s="1"/>
  <c r="PV39" i="4" s="1"/>
  <c r="PV40" i="4" s="1"/>
  <c r="PV41" i="4" s="1"/>
  <c r="PV4" i="4" s="1"/>
  <c r="PW3" i="4" s="1"/>
  <c r="PW6" i="4" s="1"/>
  <c r="PW7" i="4" l="1"/>
  <c r="PW8" i="4" s="1"/>
  <c r="PW9" i="4" l="1"/>
  <c r="PW10" i="4" s="1"/>
  <c r="PW11" i="4" l="1"/>
  <c r="PW12" i="4" l="1"/>
  <c r="PW13" i="4" l="1"/>
  <c r="PW14" i="4" l="1"/>
  <c r="PW15" i="4" s="1"/>
  <c r="PW16" i="4" s="1"/>
  <c r="PW17" i="4" s="1"/>
  <c r="PW18" i="4" s="1"/>
  <c r="PW19" i="4" s="1"/>
  <c r="PW20" i="4" s="1"/>
  <c r="PW21" i="4" s="1"/>
  <c r="PW22" i="4" s="1"/>
  <c r="PW23" i="4" s="1"/>
  <c r="PW24" i="4" s="1"/>
  <c r="PW25" i="4" s="1"/>
  <c r="PW26" i="4" s="1"/>
  <c r="PW27" i="4" s="1"/>
  <c r="PW28" i="4" s="1"/>
  <c r="PW29" i="4" s="1"/>
  <c r="PW30" i="4" s="1"/>
  <c r="PW31" i="4" s="1"/>
  <c r="PW32" i="4" s="1"/>
  <c r="PW33" i="4" s="1"/>
  <c r="PW34" i="4" s="1"/>
  <c r="PW35" i="4" s="1"/>
  <c r="PW36" i="4" s="1"/>
  <c r="PW37" i="4" s="1"/>
  <c r="PW38" i="4" s="1"/>
  <c r="PW39" i="4" s="1"/>
  <c r="PW40" i="4" s="1"/>
  <c r="PW41" i="4" s="1"/>
  <c r="PW4" i="4" s="1"/>
  <c r="PX3" i="4" s="1"/>
  <c r="PX6" i="4" s="1"/>
  <c r="PX7" i="4" l="1"/>
  <c r="PX8" i="4" l="1"/>
  <c r="PX9" i="4" l="1"/>
  <c r="PX10" i="4" l="1"/>
  <c r="PX11" i="4" l="1"/>
  <c r="PX12" i="4" l="1"/>
  <c r="PX13" i="4" s="1"/>
  <c r="PX14" i="4" s="1"/>
  <c r="PX15" i="4" s="1"/>
  <c r="PX16" i="4" s="1"/>
  <c r="PX17" i="4" s="1"/>
  <c r="PX18" i="4" s="1"/>
  <c r="PX19" i="4" s="1"/>
  <c r="PX20" i="4" s="1"/>
  <c r="PX21" i="4" s="1"/>
  <c r="PX22" i="4" s="1"/>
  <c r="PX23" i="4" s="1"/>
  <c r="PX24" i="4" s="1"/>
  <c r="PX25" i="4" s="1"/>
  <c r="PX26" i="4" s="1"/>
  <c r="PX27" i="4" s="1"/>
  <c r="PX28" i="4" s="1"/>
  <c r="PX29" i="4" s="1"/>
  <c r="PX30" i="4" s="1"/>
  <c r="PX31" i="4" s="1"/>
  <c r="PX32" i="4" s="1"/>
  <c r="PX33" i="4" s="1"/>
  <c r="PX34" i="4" s="1"/>
  <c r="PX35" i="4" s="1"/>
  <c r="PX36" i="4" s="1"/>
  <c r="PX37" i="4" s="1"/>
  <c r="PX38" i="4" s="1"/>
  <c r="PX39" i="4" s="1"/>
  <c r="PX40" i="4" s="1"/>
  <c r="PX41" i="4" s="1"/>
  <c r="PX4" i="4" s="1"/>
  <c r="PY3" i="4" s="1"/>
  <c r="PY6" i="4" s="1"/>
  <c r="PY7" i="4" l="1"/>
  <c r="PY8" i="4" l="1"/>
  <c r="PY9" i="4" l="1"/>
  <c r="PY10" i="4" s="1"/>
  <c r="PY11" i="4" l="1"/>
  <c r="PY12" i="4" l="1"/>
  <c r="PY13" i="4" l="1"/>
  <c r="PY14" i="4" s="1"/>
  <c r="PY15" i="4" s="1"/>
  <c r="PY16" i="4" s="1"/>
  <c r="PY17" i="4" s="1"/>
  <c r="PY18" i="4" s="1"/>
  <c r="PY19" i="4" s="1"/>
  <c r="PY20" i="4" s="1"/>
  <c r="PY21" i="4" s="1"/>
  <c r="PY22" i="4" s="1"/>
  <c r="PY23" i="4" s="1"/>
  <c r="PY24" i="4" s="1"/>
  <c r="PY25" i="4" s="1"/>
  <c r="PY26" i="4" s="1"/>
  <c r="PY27" i="4" s="1"/>
  <c r="PY28" i="4" s="1"/>
  <c r="PY29" i="4" s="1"/>
  <c r="PY30" i="4" s="1"/>
  <c r="PY31" i="4" s="1"/>
  <c r="PY32" i="4" s="1"/>
  <c r="PY33" i="4" s="1"/>
  <c r="PY34" i="4" s="1"/>
  <c r="PY35" i="4" s="1"/>
  <c r="PY36" i="4" s="1"/>
  <c r="PY37" i="4" s="1"/>
  <c r="PY38" i="4" s="1"/>
  <c r="PY39" i="4" s="1"/>
  <c r="PY40" i="4" s="1"/>
  <c r="PY41" i="4" s="1"/>
  <c r="PY4" i="4" s="1"/>
  <c r="PZ3" i="4" s="1"/>
  <c r="PZ6" i="4" s="1"/>
  <c r="PZ7" i="4" l="1"/>
  <c r="PZ8" i="4" s="1"/>
  <c r="PZ9" i="4" l="1"/>
  <c r="PZ10" i="4" l="1"/>
  <c r="PZ11" i="4" l="1"/>
  <c r="PZ12" i="4" l="1"/>
  <c r="PZ13" i="4" s="1"/>
  <c r="PZ14" i="4" s="1"/>
  <c r="PZ15" i="4" s="1"/>
  <c r="PZ16" i="4" s="1"/>
  <c r="PZ17" i="4" s="1"/>
  <c r="PZ18" i="4" s="1"/>
  <c r="PZ19" i="4" s="1"/>
  <c r="PZ20" i="4" s="1"/>
  <c r="PZ21" i="4" s="1"/>
  <c r="PZ22" i="4" s="1"/>
  <c r="PZ23" i="4" s="1"/>
  <c r="PZ24" i="4" s="1"/>
  <c r="PZ25" i="4" s="1"/>
  <c r="PZ26" i="4" s="1"/>
  <c r="PZ27" i="4" s="1"/>
  <c r="PZ28" i="4" s="1"/>
  <c r="PZ29" i="4" s="1"/>
  <c r="PZ30" i="4" s="1"/>
  <c r="PZ31" i="4" s="1"/>
  <c r="PZ32" i="4" s="1"/>
  <c r="PZ33" i="4" s="1"/>
  <c r="PZ34" i="4" s="1"/>
  <c r="PZ35" i="4" s="1"/>
  <c r="PZ36" i="4" s="1"/>
  <c r="PZ37" i="4" s="1"/>
  <c r="PZ38" i="4" s="1"/>
  <c r="PZ39" i="4" s="1"/>
  <c r="PZ40" i="4" s="1"/>
  <c r="PZ41" i="4" s="1"/>
  <c r="PZ4" i="4" s="1"/>
  <c r="QA3" i="4" s="1"/>
  <c r="QA6" i="4" s="1"/>
  <c r="QA7" i="4" l="1"/>
  <c r="QA8" i="4" l="1"/>
  <c r="QA9" i="4" l="1"/>
  <c r="QA10" i="4" l="1"/>
  <c r="QA11" i="4" s="1"/>
  <c r="QA12" i="4" l="1"/>
  <c r="QA13" i="4" l="1"/>
  <c r="QA14" i="4" s="1"/>
  <c r="QA15" i="4" s="1"/>
  <c r="QA16" i="4" s="1"/>
  <c r="QA17" i="4" s="1"/>
  <c r="QA18" i="4" s="1"/>
  <c r="QA19" i="4" s="1"/>
  <c r="QA20" i="4" s="1"/>
  <c r="QA21" i="4" s="1"/>
  <c r="QA22" i="4" s="1"/>
  <c r="QA23" i="4" s="1"/>
  <c r="QA24" i="4" s="1"/>
  <c r="QA25" i="4" s="1"/>
  <c r="QA26" i="4" s="1"/>
  <c r="QA27" i="4" s="1"/>
  <c r="QA28" i="4" s="1"/>
  <c r="QA29" i="4" s="1"/>
  <c r="QA30" i="4" s="1"/>
  <c r="QA31" i="4" s="1"/>
  <c r="QA32" i="4" s="1"/>
  <c r="QA33" i="4" s="1"/>
  <c r="QA34" i="4" s="1"/>
  <c r="QA35" i="4" s="1"/>
  <c r="QA36" i="4" s="1"/>
  <c r="QA37" i="4" s="1"/>
  <c r="QA38" i="4" s="1"/>
  <c r="QA39" i="4" s="1"/>
  <c r="QA40" i="4" s="1"/>
  <c r="QA41" i="4" s="1"/>
  <c r="QA4" i="4" s="1"/>
  <c r="QB3" i="4" s="1"/>
  <c r="QB6" i="4" s="1"/>
  <c r="QB7" i="4" l="1"/>
  <c r="QB8" i="4" l="1"/>
  <c r="QB9" i="4" l="1"/>
  <c r="QB10" i="4" l="1"/>
  <c r="QB11" i="4" l="1"/>
  <c r="QB12" i="4" s="1"/>
  <c r="QB13" i="4" s="1"/>
  <c r="QB14" i="4" s="1"/>
  <c r="QB15" i="4" s="1"/>
  <c r="QB16" i="4" s="1"/>
  <c r="QB17" i="4" s="1"/>
  <c r="QB18" i="4" s="1"/>
  <c r="QB19" i="4" s="1"/>
  <c r="QB20" i="4" s="1"/>
  <c r="QB21" i="4" s="1"/>
  <c r="QB22" i="4" s="1"/>
  <c r="QB23" i="4" s="1"/>
  <c r="QB24" i="4" s="1"/>
  <c r="QB25" i="4" s="1"/>
  <c r="QB26" i="4" s="1"/>
  <c r="QB27" i="4" s="1"/>
  <c r="QB28" i="4" s="1"/>
  <c r="QB29" i="4" s="1"/>
  <c r="QB30" i="4" s="1"/>
  <c r="QB31" i="4" s="1"/>
  <c r="QB32" i="4" s="1"/>
  <c r="QB33" i="4" s="1"/>
  <c r="QB34" i="4" s="1"/>
  <c r="QB35" i="4" s="1"/>
  <c r="QB36" i="4" s="1"/>
  <c r="QB37" i="4" s="1"/>
  <c r="QB38" i="4" s="1"/>
  <c r="QB39" i="4" s="1"/>
  <c r="QB40" i="4" s="1"/>
  <c r="QB41" i="4" s="1"/>
  <c r="QB4" i="4" s="1"/>
  <c r="QC3" i="4" s="1"/>
  <c r="QC6" i="4" s="1"/>
  <c r="QC7" i="4" l="1"/>
  <c r="QC8" i="4" l="1"/>
  <c r="QC9" i="4" l="1"/>
  <c r="QC10" i="4" l="1"/>
  <c r="QC11" i="4" s="1"/>
  <c r="QC12" i="4" l="1"/>
  <c r="QC13" i="4" l="1"/>
  <c r="QC14" i="4" l="1"/>
  <c r="QC15" i="4" s="1"/>
  <c r="QC16" i="4" s="1"/>
  <c r="QC17" i="4" s="1"/>
  <c r="QC18" i="4" s="1"/>
  <c r="QC19" i="4" s="1"/>
  <c r="QC20" i="4" s="1"/>
  <c r="QC21" i="4" s="1"/>
  <c r="QC22" i="4" s="1"/>
  <c r="QC23" i="4" s="1"/>
  <c r="QC24" i="4" s="1"/>
  <c r="QC25" i="4" s="1"/>
  <c r="QC26" i="4" s="1"/>
  <c r="QC27" i="4" s="1"/>
  <c r="QC28" i="4" s="1"/>
  <c r="QC29" i="4" s="1"/>
  <c r="QC30" i="4" s="1"/>
  <c r="QC31" i="4" s="1"/>
  <c r="QC32" i="4" s="1"/>
  <c r="QC33" i="4" s="1"/>
  <c r="QC34" i="4" s="1"/>
  <c r="QC35" i="4" s="1"/>
  <c r="QC36" i="4" s="1"/>
  <c r="QC37" i="4" s="1"/>
  <c r="QC38" i="4" s="1"/>
  <c r="QC39" i="4" s="1"/>
  <c r="QC40" i="4" s="1"/>
  <c r="QC41" i="4" s="1"/>
  <c r="QC4" i="4" s="1"/>
  <c r="QD3" i="4" s="1"/>
  <c r="QD6" i="4" s="1"/>
  <c r="QD7" i="4" l="1"/>
  <c r="QD8" i="4" l="1"/>
  <c r="QD9" i="4" l="1"/>
  <c r="QD10" i="4" l="1"/>
  <c r="QD11" i="4" l="1"/>
  <c r="QD12" i="4" s="1"/>
  <c r="QD13" i="4" s="1"/>
  <c r="QD14" i="4" s="1"/>
  <c r="QD15" i="4" s="1"/>
  <c r="QD16" i="4" s="1"/>
  <c r="QD17" i="4" s="1"/>
  <c r="QD18" i="4" s="1"/>
  <c r="QD19" i="4" s="1"/>
  <c r="QD20" i="4" s="1"/>
  <c r="QD21" i="4" s="1"/>
  <c r="QD22" i="4" s="1"/>
  <c r="QD23" i="4" s="1"/>
  <c r="QD24" i="4" s="1"/>
  <c r="QD25" i="4" s="1"/>
  <c r="QD26" i="4" s="1"/>
  <c r="QD27" i="4" s="1"/>
  <c r="QD28" i="4" s="1"/>
  <c r="QD29" i="4" s="1"/>
  <c r="QD30" i="4" s="1"/>
  <c r="QD31" i="4" s="1"/>
  <c r="QD32" i="4" s="1"/>
  <c r="QD33" i="4" s="1"/>
  <c r="QD34" i="4" s="1"/>
  <c r="QD35" i="4" s="1"/>
  <c r="QD36" i="4" s="1"/>
  <c r="QD37" i="4" s="1"/>
  <c r="QD38" i="4" s="1"/>
  <c r="QD39" i="4" s="1"/>
  <c r="QD40" i="4" s="1"/>
  <c r="QD41" i="4" s="1"/>
  <c r="QD4" i="4" s="1"/>
  <c r="QE3" i="4" s="1"/>
  <c r="QE6" i="4" s="1"/>
  <c r="QE7" i="4" l="1"/>
  <c r="QE8" i="4" l="1"/>
  <c r="QE9" i="4" s="1"/>
  <c r="QE10" i="4" l="1"/>
  <c r="QE11" i="4" l="1"/>
  <c r="QE12" i="4" l="1"/>
  <c r="QE13" i="4" s="1"/>
  <c r="QE14" i="4" s="1"/>
  <c r="QE15" i="4" l="1"/>
  <c r="QE16" i="4" s="1"/>
  <c r="QE17" i="4" s="1"/>
  <c r="QE18" i="4" s="1"/>
  <c r="QE19" i="4" s="1"/>
  <c r="QE20" i="4" s="1"/>
  <c r="QE21" i="4" s="1"/>
  <c r="QE22" i="4" s="1"/>
  <c r="QE23" i="4" s="1"/>
  <c r="QE24" i="4" s="1"/>
  <c r="QE25" i="4" s="1"/>
  <c r="QE26" i="4" s="1"/>
  <c r="QE27" i="4" s="1"/>
  <c r="QE28" i="4" s="1"/>
  <c r="QE29" i="4" s="1"/>
  <c r="QE30" i="4" s="1"/>
  <c r="QE31" i="4" s="1"/>
  <c r="QE32" i="4" s="1"/>
  <c r="QE33" i="4" s="1"/>
  <c r="QE34" i="4" s="1"/>
  <c r="QE35" i="4" s="1"/>
  <c r="QE36" i="4" s="1"/>
  <c r="QE37" i="4" s="1"/>
  <c r="QE38" i="4" s="1"/>
  <c r="QE39" i="4" s="1"/>
  <c r="QE40" i="4" s="1"/>
  <c r="QE41" i="4" s="1"/>
  <c r="QE4" i="4" s="1"/>
  <c r="QF3" i="4" s="1"/>
  <c r="QF6" i="4" s="1"/>
  <c r="QF7" i="4" l="1"/>
  <c r="QF8" i="4" l="1"/>
  <c r="QF9" i="4" l="1"/>
  <c r="QF10" i="4" l="1"/>
  <c r="QF11" i="4" l="1"/>
  <c r="QF12" i="4" l="1"/>
  <c r="QF13" i="4" s="1"/>
  <c r="QF14" i="4" s="1"/>
  <c r="QF15" i="4" s="1"/>
  <c r="QF16" i="4" s="1"/>
  <c r="QF17" i="4" s="1"/>
  <c r="QF18" i="4" s="1"/>
  <c r="QF19" i="4" s="1"/>
  <c r="QF20" i="4" s="1"/>
  <c r="QF21" i="4" s="1"/>
  <c r="QF22" i="4" s="1"/>
  <c r="QF23" i="4" s="1"/>
  <c r="QF24" i="4" s="1"/>
  <c r="QF25" i="4" s="1"/>
  <c r="QF26" i="4" s="1"/>
  <c r="QF27" i="4" s="1"/>
  <c r="QF28" i="4" s="1"/>
  <c r="QF29" i="4" s="1"/>
  <c r="QF30" i="4" s="1"/>
  <c r="QF31" i="4" s="1"/>
  <c r="QF32" i="4" s="1"/>
  <c r="QF33" i="4" s="1"/>
  <c r="QF34" i="4" s="1"/>
  <c r="QF35" i="4" s="1"/>
  <c r="QF36" i="4" s="1"/>
  <c r="QF37" i="4" s="1"/>
  <c r="QF38" i="4" s="1"/>
  <c r="QF39" i="4" s="1"/>
  <c r="QF40" i="4" s="1"/>
  <c r="QF41" i="4" s="1"/>
  <c r="QF4" i="4" s="1"/>
  <c r="QG3" i="4" s="1"/>
  <c r="QG6" i="4" s="1"/>
  <c r="QG7" i="4" l="1"/>
  <c r="QG8" i="4" s="1"/>
  <c r="QG9" i="4" l="1"/>
  <c r="QG10" i="4" l="1"/>
  <c r="QG11" i="4" l="1"/>
  <c r="QG12" i="4" l="1"/>
  <c r="QG13" i="4" s="1"/>
  <c r="QG14" i="4" l="1"/>
  <c r="QG15" i="4" l="1"/>
  <c r="QG16" i="4" s="1"/>
  <c r="QG17" i="4" s="1"/>
  <c r="QG18" i="4" s="1"/>
  <c r="QG19" i="4" s="1"/>
  <c r="QG20" i="4" s="1"/>
  <c r="QG21" i="4" s="1"/>
  <c r="QG22" i="4" s="1"/>
  <c r="QG23" i="4" s="1"/>
  <c r="QG24" i="4" s="1"/>
  <c r="QG25" i="4" s="1"/>
  <c r="QG26" i="4" s="1"/>
  <c r="QG27" i="4" s="1"/>
  <c r="QG28" i="4" s="1"/>
  <c r="QG29" i="4" s="1"/>
  <c r="QG30" i="4" s="1"/>
  <c r="QG31" i="4" s="1"/>
  <c r="QG32" i="4" s="1"/>
  <c r="QG33" i="4" s="1"/>
  <c r="QG34" i="4" s="1"/>
  <c r="QG35" i="4" s="1"/>
  <c r="QG36" i="4" s="1"/>
  <c r="QG37" i="4" s="1"/>
  <c r="QG38" i="4" s="1"/>
  <c r="QG39" i="4" s="1"/>
  <c r="QG40" i="4" s="1"/>
  <c r="QG41" i="4" s="1"/>
  <c r="QG4" i="4" s="1"/>
  <c r="QH3" i="4" s="1"/>
  <c r="QH6" i="4" s="1"/>
  <c r="QH7" i="4" l="1"/>
  <c r="QH8" i="4" l="1"/>
  <c r="QH9" i="4" l="1"/>
  <c r="QH10" i="4" l="1"/>
  <c r="QH11" i="4" l="1"/>
  <c r="QH12" i="4" l="1"/>
  <c r="QH13" i="4" s="1"/>
  <c r="QH14" i="4" s="1"/>
  <c r="QH15" i="4" s="1"/>
  <c r="QH16" i="4" s="1"/>
  <c r="QH17" i="4" s="1"/>
  <c r="QH18" i="4" s="1"/>
  <c r="QH19" i="4" s="1"/>
  <c r="QH20" i="4" s="1"/>
  <c r="QH21" i="4" s="1"/>
  <c r="QH22" i="4" s="1"/>
  <c r="QH23" i="4" s="1"/>
  <c r="QH24" i="4" s="1"/>
  <c r="QH25" i="4" s="1"/>
  <c r="QH26" i="4" s="1"/>
  <c r="QH27" i="4" s="1"/>
  <c r="QH28" i="4" s="1"/>
  <c r="QH29" i="4" s="1"/>
  <c r="QH30" i="4" s="1"/>
  <c r="QH31" i="4" s="1"/>
  <c r="QH32" i="4" s="1"/>
  <c r="QH33" i="4" s="1"/>
  <c r="QH34" i="4" s="1"/>
  <c r="QH35" i="4" s="1"/>
  <c r="QH36" i="4" s="1"/>
  <c r="QH37" i="4" s="1"/>
  <c r="QH38" i="4" s="1"/>
  <c r="QH39" i="4" s="1"/>
  <c r="QH40" i="4" s="1"/>
  <c r="QH41" i="4" s="1"/>
  <c r="QH4" i="4" s="1"/>
  <c r="QI3" i="4" s="1"/>
  <c r="QI6" i="4" s="1"/>
  <c r="QI7" i="4" l="1"/>
  <c r="QI8" i="4" l="1"/>
  <c r="QI9" i="4" l="1"/>
  <c r="QI10" i="4" l="1"/>
  <c r="QI11" i="4" l="1"/>
  <c r="QI12" i="4" l="1"/>
  <c r="QI13" i="4" l="1"/>
  <c r="QI14" i="4" s="1"/>
  <c r="QI15" i="4" s="1"/>
  <c r="QI16" i="4" s="1"/>
  <c r="QI17" i="4" s="1"/>
  <c r="QI18" i="4" s="1"/>
  <c r="QI19" i="4" s="1"/>
  <c r="QI20" i="4" s="1"/>
  <c r="QI21" i="4" s="1"/>
  <c r="QI22" i="4" s="1"/>
  <c r="QI23" i="4" s="1"/>
  <c r="QI24" i="4" s="1"/>
  <c r="QI25" i="4" s="1"/>
  <c r="QI26" i="4" s="1"/>
  <c r="QI27" i="4" s="1"/>
  <c r="QI28" i="4" s="1"/>
  <c r="QI29" i="4" s="1"/>
  <c r="QI30" i="4" s="1"/>
  <c r="QI31" i="4" s="1"/>
  <c r="QI32" i="4" s="1"/>
  <c r="QI33" i="4" s="1"/>
  <c r="QI34" i="4" s="1"/>
  <c r="QI35" i="4" s="1"/>
  <c r="QI36" i="4" s="1"/>
  <c r="QI37" i="4" s="1"/>
  <c r="QI38" i="4" s="1"/>
  <c r="QI39" i="4" s="1"/>
  <c r="QI40" i="4" s="1"/>
  <c r="QI41" i="4" s="1"/>
  <c r="QI4" i="4" s="1"/>
  <c r="QJ3" i="4" s="1"/>
  <c r="QJ6" i="4" s="1"/>
  <c r="QJ7" i="4" l="1"/>
  <c r="QJ8" i="4" s="1"/>
  <c r="QJ9" i="4" l="1"/>
  <c r="QJ10" i="4" l="1"/>
  <c r="QJ11" i="4" l="1"/>
  <c r="QJ12" i="4" s="1"/>
  <c r="QJ13" i="4" l="1"/>
  <c r="QJ14" i="4" l="1"/>
  <c r="QJ15" i="4" l="1"/>
  <c r="QJ16" i="4" s="1"/>
  <c r="QJ17" i="4" s="1"/>
  <c r="QJ18" i="4" s="1"/>
  <c r="QJ19" i="4" s="1"/>
  <c r="QJ20" i="4" s="1"/>
  <c r="QJ21" i="4" s="1"/>
  <c r="QJ22" i="4" s="1"/>
  <c r="QJ23" i="4" s="1"/>
  <c r="QJ24" i="4" s="1"/>
  <c r="QJ25" i="4" s="1"/>
  <c r="QJ26" i="4" s="1"/>
  <c r="QJ27" i="4" s="1"/>
  <c r="QJ28" i="4" s="1"/>
  <c r="QJ29" i="4" s="1"/>
  <c r="QJ30" i="4" s="1"/>
  <c r="QJ31" i="4" s="1"/>
  <c r="QJ32" i="4" s="1"/>
  <c r="QJ33" i="4" s="1"/>
  <c r="QJ34" i="4" s="1"/>
  <c r="QJ35" i="4" s="1"/>
  <c r="QJ36" i="4" s="1"/>
  <c r="QJ37" i="4" s="1"/>
  <c r="QJ38" i="4" s="1"/>
  <c r="QJ39" i="4" s="1"/>
  <c r="QJ40" i="4" s="1"/>
  <c r="QJ41" i="4" s="1"/>
  <c r="QJ4" i="4" s="1"/>
  <c r="QK3" i="4" s="1"/>
  <c r="QK6" i="4" s="1"/>
  <c r="QK7" i="4" l="1"/>
  <c r="QK8" i="4" l="1"/>
  <c r="QK9" i="4" l="1"/>
  <c r="QK10" i="4" l="1"/>
  <c r="QK11" i="4" s="1"/>
  <c r="QK12" i="4" l="1"/>
  <c r="QK13" i="4" l="1"/>
  <c r="QK14" i="4" s="1"/>
  <c r="QK15" i="4" s="1"/>
  <c r="QK16" i="4" s="1"/>
  <c r="QK17" i="4" s="1"/>
  <c r="QK18" i="4" s="1"/>
  <c r="QK19" i="4" s="1"/>
  <c r="QK20" i="4" s="1"/>
  <c r="QK21" i="4" s="1"/>
  <c r="QK22" i="4" s="1"/>
  <c r="QK23" i="4" s="1"/>
  <c r="QK24" i="4" s="1"/>
  <c r="QK25" i="4" s="1"/>
  <c r="QK26" i="4" s="1"/>
  <c r="QK27" i="4" s="1"/>
  <c r="QK28" i="4" s="1"/>
  <c r="QK29" i="4" s="1"/>
  <c r="QK30" i="4" s="1"/>
  <c r="QK31" i="4" s="1"/>
  <c r="QK32" i="4" s="1"/>
  <c r="QK33" i="4" s="1"/>
  <c r="QK34" i="4" s="1"/>
  <c r="QK35" i="4" s="1"/>
  <c r="QK36" i="4" s="1"/>
  <c r="QK37" i="4" s="1"/>
  <c r="QK38" i="4" s="1"/>
  <c r="QK39" i="4" s="1"/>
  <c r="QK40" i="4" s="1"/>
  <c r="QK41" i="4" s="1"/>
  <c r="QK4" i="4" s="1"/>
  <c r="QL3" i="4" s="1"/>
  <c r="QL6" i="4" s="1"/>
  <c r="QL7" i="4" l="1"/>
  <c r="QL8" i="4" l="1"/>
  <c r="QL9" i="4" l="1"/>
  <c r="QL10" i="4" s="1"/>
  <c r="QL11" i="4" l="1"/>
  <c r="QL12" i="4" l="1"/>
  <c r="QL13" i="4" l="1"/>
  <c r="QL14" i="4" s="1"/>
  <c r="QL15" i="4" s="1"/>
  <c r="QL16" i="4" s="1"/>
  <c r="QL17" i="4" s="1"/>
  <c r="QL18" i="4" s="1"/>
  <c r="QL19" i="4" s="1"/>
  <c r="QL20" i="4" s="1"/>
  <c r="QL21" i="4" s="1"/>
  <c r="QL22" i="4" s="1"/>
  <c r="QL23" i="4" s="1"/>
  <c r="QL24" i="4" s="1"/>
  <c r="QL25" i="4" s="1"/>
  <c r="QL26" i="4" s="1"/>
  <c r="QL27" i="4" s="1"/>
  <c r="QL28" i="4" s="1"/>
  <c r="QL29" i="4" s="1"/>
  <c r="QL30" i="4" s="1"/>
  <c r="QL31" i="4" s="1"/>
  <c r="QL32" i="4" s="1"/>
  <c r="QL33" i="4" s="1"/>
  <c r="QL34" i="4" s="1"/>
  <c r="QL35" i="4" s="1"/>
  <c r="QL36" i="4" s="1"/>
  <c r="QL37" i="4" s="1"/>
  <c r="QL38" i="4" s="1"/>
  <c r="QL39" i="4" s="1"/>
  <c r="QL40" i="4" s="1"/>
  <c r="QL41" i="4" s="1"/>
  <c r="QL4" i="4" s="1"/>
  <c r="QM3" i="4" s="1"/>
  <c r="QM6" i="4" s="1"/>
  <c r="QM7" i="4" l="1"/>
  <c r="QM8" i="4" l="1"/>
  <c r="QM9" i="4" s="1"/>
  <c r="QM10" i="4" l="1"/>
  <c r="QM11" i="4" l="1"/>
  <c r="QM12" i="4" s="1"/>
  <c r="QM13" i="4" s="1"/>
  <c r="QM14" i="4" l="1"/>
  <c r="QM15" i="4" s="1"/>
  <c r="QM16" i="4" s="1"/>
  <c r="QM17" i="4" s="1"/>
  <c r="QM18" i="4" s="1"/>
  <c r="QM19" i="4" s="1"/>
  <c r="QM20" i="4" s="1"/>
  <c r="QM21" i="4" s="1"/>
  <c r="QM22" i="4" s="1"/>
  <c r="QM23" i="4" s="1"/>
  <c r="QM24" i="4" s="1"/>
  <c r="QM25" i="4" s="1"/>
  <c r="QM26" i="4" s="1"/>
  <c r="QM27" i="4" s="1"/>
  <c r="QM28" i="4" s="1"/>
  <c r="QM29" i="4" s="1"/>
  <c r="QM30" i="4" s="1"/>
  <c r="QM31" i="4" s="1"/>
  <c r="QM32" i="4" s="1"/>
  <c r="QM33" i="4" s="1"/>
  <c r="QM34" i="4" s="1"/>
  <c r="QM35" i="4" s="1"/>
  <c r="QM36" i="4" s="1"/>
  <c r="QM37" i="4" s="1"/>
  <c r="QM38" i="4" s="1"/>
  <c r="QM39" i="4" s="1"/>
  <c r="QM40" i="4" s="1"/>
  <c r="QM41" i="4" s="1"/>
  <c r="QM4" i="4" s="1"/>
  <c r="QN3" i="4" s="1"/>
  <c r="QN6" i="4" s="1"/>
  <c r="QN7" i="4" l="1"/>
  <c r="QN8" i="4" l="1"/>
  <c r="QN9" i="4" l="1"/>
  <c r="QN10" i="4" l="1"/>
  <c r="QN11" i="4" l="1"/>
  <c r="QN12" i="4" s="1"/>
  <c r="QN13" i="4" l="1"/>
  <c r="QN14" i="4" s="1"/>
  <c r="QN15" i="4" s="1"/>
  <c r="QN16" i="4" s="1"/>
  <c r="QN17" i="4" s="1"/>
  <c r="QN18" i="4" s="1"/>
  <c r="QN19" i="4" s="1"/>
  <c r="QN20" i="4" s="1"/>
  <c r="QN21" i="4" s="1"/>
  <c r="QN22" i="4" s="1"/>
  <c r="QN23" i="4" s="1"/>
  <c r="QN24" i="4" s="1"/>
  <c r="QN25" i="4" s="1"/>
  <c r="QN26" i="4" s="1"/>
  <c r="QN27" i="4" s="1"/>
  <c r="QN28" i="4" s="1"/>
  <c r="QN29" i="4" s="1"/>
  <c r="QN30" i="4" s="1"/>
  <c r="QN31" i="4" s="1"/>
  <c r="QN32" i="4" s="1"/>
  <c r="QN33" i="4" s="1"/>
  <c r="QN34" i="4" s="1"/>
  <c r="QN35" i="4" s="1"/>
  <c r="QN36" i="4" s="1"/>
  <c r="QN37" i="4" s="1"/>
  <c r="QN38" i="4" s="1"/>
  <c r="QN39" i="4" s="1"/>
  <c r="QN40" i="4" s="1"/>
  <c r="QN41" i="4" s="1"/>
  <c r="QN4" i="4" s="1"/>
  <c r="QO3" i="4" s="1"/>
  <c r="QO6" i="4" s="1"/>
  <c r="QO7" i="4" l="1"/>
  <c r="QO8" i="4" l="1"/>
  <c r="QO9" i="4" l="1"/>
  <c r="QO10" i="4" l="1"/>
  <c r="QO11" i="4" l="1"/>
  <c r="QO12" i="4" l="1"/>
  <c r="QO13" i="4" l="1"/>
  <c r="QO14" i="4" s="1"/>
  <c r="QO15" i="4" s="1"/>
  <c r="QO16" i="4" s="1"/>
  <c r="QO17" i="4" s="1"/>
  <c r="QO18" i="4" s="1"/>
  <c r="QO19" i="4" s="1"/>
  <c r="QO20" i="4" s="1"/>
  <c r="QO21" i="4" s="1"/>
  <c r="QO22" i="4" s="1"/>
  <c r="QO23" i="4" s="1"/>
  <c r="QO24" i="4" s="1"/>
  <c r="QO25" i="4" s="1"/>
  <c r="QO26" i="4" s="1"/>
  <c r="QO27" i="4" s="1"/>
  <c r="QO28" i="4" s="1"/>
  <c r="QO29" i="4" s="1"/>
  <c r="QO30" i="4" s="1"/>
  <c r="QO31" i="4" s="1"/>
  <c r="QO32" i="4" s="1"/>
  <c r="QO33" i="4" s="1"/>
  <c r="QO34" i="4" s="1"/>
  <c r="QO35" i="4" s="1"/>
  <c r="QO36" i="4" s="1"/>
  <c r="QO37" i="4" s="1"/>
  <c r="QO38" i="4" s="1"/>
  <c r="QO39" i="4" s="1"/>
  <c r="QO40" i="4" s="1"/>
  <c r="QO41" i="4" s="1"/>
  <c r="QO4" i="4" s="1"/>
  <c r="QP3" i="4" s="1"/>
  <c r="QP6" i="4" s="1"/>
  <c r="QP7" i="4" l="1"/>
  <c r="QP8" i="4" l="1"/>
  <c r="QP9" i="4" l="1"/>
  <c r="QP10" i="4" s="1"/>
  <c r="QP11" i="4" l="1"/>
  <c r="QP12" i="4" l="1"/>
  <c r="QP13" i="4" s="1"/>
  <c r="QP14" i="4" s="1"/>
  <c r="QP15" i="4" s="1"/>
  <c r="QP16" i="4" s="1"/>
  <c r="QP17" i="4" s="1"/>
  <c r="QP18" i="4" l="1"/>
  <c r="QP19" i="4" s="1"/>
  <c r="QP20" i="4" s="1"/>
  <c r="QP21" i="4" s="1"/>
  <c r="QP22" i="4" s="1"/>
  <c r="QP23" i="4" s="1"/>
  <c r="QP24" i="4" s="1"/>
  <c r="QP25" i="4" s="1"/>
  <c r="QP26" i="4" s="1"/>
  <c r="QP27" i="4" s="1"/>
  <c r="QP28" i="4" s="1"/>
  <c r="QP29" i="4" s="1"/>
  <c r="QP30" i="4" s="1"/>
  <c r="QP31" i="4" s="1"/>
  <c r="QP32" i="4" s="1"/>
  <c r="QP33" i="4" s="1"/>
  <c r="QP34" i="4" s="1"/>
  <c r="QP35" i="4" s="1"/>
  <c r="QP36" i="4" s="1"/>
  <c r="QP37" i="4" s="1"/>
  <c r="QP38" i="4" s="1"/>
  <c r="QP39" i="4" s="1"/>
  <c r="QP40" i="4" s="1"/>
  <c r="QP41" i="4" s="1"/>
  <c r="QP4" i="4" s="1"/>
  <c r="QQ3" i="4" s="1"/>
  <c r="QQ6" i="4" s="1"/>
  <c r="QQ7" i="4" l="1"/>
  <c r="QQ8" i="4" l="1"/>
  <c r="QQ9" i="4" s="1"/>
  <c r="QQ10" i="4" l="1"/>
  <c r="QQ11" i="4" s="1"/>
  <c r="QQ12" i="4" l="1"/>
  <c r="QQ13" i="4" s="1"/>
  <c r="QQ14" i="4" l="1"/>
  <c r="QQ15" i="4" l="1"/>
  <c r="QQ16" i="4" l="1"/>
  <c r="QQ17" i="4" s="1"/>
  <c r="QQ18" i="4" s="1"/>
  <c r="QQ19" i="4" s="1"/>
  <c r="QQ20" i="4" s="1"/>
  <c r="QQ21" i="4" s="1"/>
  <c r="QQ22" i="4" s="1"/>
  <c r="QQ23" i="4" s="1"/>
  <c r="QQ24" i="4" s="1"/>
  <c r="QQ25" i="4" s="1"/>
  <c r="QQ26" i="4" s="1"/>
  <c r="QQ27" i="4" s="1"/>
  <c r="QQ28" i="4" s="1"/>
  <c r="QQ29" i="4" s="1"/>
  <c r="QQ30" i="4" s="1"/>
  <c r="QQ31" i="4" s="1"/>
  <c r="QQ32" i="4" s="1"/>
  <c r="QQ33" i="4" s="1"/>
  <c r="QQ34" i="4" s="1"/>
  <c r="QQ35" i="4" s="1"/>
  <c r="QQ36" i="4" s="1"/>
  <c r="QQ37" i="4" s="1"/>
  <c r="QQ38" i="4" s="1"/>
  <c r="QQ39" i="4" s="1"/>
  <c r="QQ40" i="4" s="1"/>
  <c r="QQ41" i="4" s="1"/>
  <c r="QQ4" i="4" s="1"/>
  <c r="QR3" i="4" s="1"/>
  <c r="QR6" i="4" s="1"/>
  <c r="QR7" i="4" l="1"/>
  <c r="QR8" i="4" l="1"/>
  <c r="QR9" i="4" s="1"/>
  <c r="QR10" i="4" l="1"/>
  <c r="QR11" i="4" l="1"/>
  <c r="QR12" i="4" l="1"/>
  <c r="QR13" i="4" s="1"/>
  <c r="QR14" i="4" s="1"/>
  <c r="QR15" i="4" s="1"/>
  <c r="QR16" i="4" s="1"/>
  <c r="QR17" i="4" s="1"/>
  <c r="QR18" i="4" l="1"/>
  <c r="QR19" i="4" s="1"/>
  <c r="QR20" i="4" s="1"/>
  <c r="QR21" i="4" s="1"/>
  <c r="QR22" i="4" s="1"/>
  <c r="QR23" i="4" s="1"/>
  <c r="QR24" i="4" s="1"/>
  <c r="QR25" i="4" s="1"/>
  <c r="QR26" i="4" s="1"/>
  <c r="QR27" i="4" s="1"/>
  <c r="QR28" i="4" s="1"/>
  <c r="QR29" i="4" s="1"/>
  <c r="QR30" i="4" s="1"/>
  <c r="QR31" i="4" s="1"/>
  <c r="QR32" i="4" s="1"/>
  <c r="QR33" i="4" s="1"/>
  <c r="QR34" i="4" s="1"/>
  <c r="QR35" i="4" s="1"/>
  <c r="QR36" i="4" s="1"/>
  <c r="QR37" i="4" s="1"/>
  <c r="QR38" i="4" s="1"/>
  <c r="QR39" i="4" s="1"/>
  <c r="QR40" i="4" s="1"/>
  <c r="QR41" i="4" s="1"/>
  <c r="QR4" i="4" s="1"/>
  <c r="QS3" i="4" s="1"/>
  <c r="QS6" i="4" s="1"/>
  <c r="QS7" i="4" l="1"/>
  <c r="QS8" i="4" l="1"/>
  <c r="QS9" i="4" l="1"/>
  <c r="QS10" i="4" l="1"/>
  <c r="QS11" i="4" l="1"/>
  <c r="QS12" i="4" l="1"/>
  <c r="QS13" i="4" s="1"/>
  <c r="QS14" i="4" s="1"/>
  <c r="QS15" i="4" s="1"/>
  <c r="QS16" i="4" s="1"/>
  <c r="QS17" i="4" s="1"/>
  <c r="QS18" i="4" s="1"/>
  <c r="QS19" i="4" s="1"/>
  <c r="QS20" i="4" s="1"/>
  <c r="QS21" i="4" s="1"/>
  <c r="QS22" i="4" s="1"/>
  <c r="QS23" i="4" s="1"/>
  <c r="QS24" i="4" s="1"/>
  <c r="QS25" i="4" s="1"/>
  <c r="QS26" i="4" s="1"/>
  <c r="QS27" i="4" s="1"/>
  <c r="QS28" i="4" s="1"/>
  <c r="QS29" i="4" s="1"/>
  <c r="QS30" i="4" s="1"/>
  <c r="QS31" i="4" s="1"/>
  <c r="QS32" i="4" s="1"/>
  <c r="QS33" i="4" s="1"/>
  <c r="QS34" i="4" s="1"/>
  <c r="QS35" i="4" s="1"/>
  <c r="QS36" i="4" s="1"/>
  <c r="QS37" i="4" s="1"/>
  <c r="QS38" i="4" s="1"/>
  <c r="QS39" i="4" s="1"/>
  <c r="QS40" i="4" s="1"/>
  <c r="QS41" i="4" s="1"/>
  <c r="QS4" i="4" s="1"/>
  <c r="QT3" i="4" s="1"/>
  <c r="QT6" i="4" s="1"/>
  <c r="QT7" i="4" l="1"/>
  <c r="QT8" i="4" l="1"/>
  <c r="QT9" i="4" l="1"/>
  <c r="QT10" i="4" l="1"/>
  <c r="QT11" i="4" l="1"/>
  <c r="QT12" i="4" s="1"/>
  <c r="QT13" i="4" s="1"/>
  <c r="QT14" i="4" s="1"/>
  <c r="QT15" i="4" s="1"/>
  <c r="QT16" i="4" s="1"/>
  <c r="QT17" i="4" s="1"/>
  <c r="QT18" i="4" s="1"/>
  <c r="QT19" i="4" s="1"/>
  <c r="QT20" i="4" s="1"/>
  <c r="QT21" i="4" s="1"/>
  <c r="QT22" i="4" s="1"/>
  <c r="QT23" i="4" s="1"/>
  <c r="QT24" i="4" s="1"/>
  <c r="QT25" i="4" s="1"/>
  <c r="QT26" i="4" s="1"/>
  <c r="QT27" i="4" s="1"/>
  <c r="QT28" i="4" s="1"/>
  <c r="QT29" i="4" s="1"/>
  <c r="QT30" i="4" s="1"/>
  <c r="QT31" i="4" s="1"/>
  <c r="QT32" i="4" s="1"/>
  <c r="QT33" i="4" s="1"/>
  <c r="QT34" i="4" s="1"/>
  <c r="QT35" i="4" s="1"/>
  <c r="QT36" i="4" s="1"/>
  <c r="QT37" i="4" s="1"/>
  <c r="QT38" i="4" s="1"/>
  <c r="QT39" i="4" s="1"/>
  <c r="QT40" i="4" s="1"/>
  <c r="QT41" i="4" s="1"/>
  <c r="QT4" i="4" s="1"/>
  <c r="QU3" i="4" s="1"/>
  <c r="QU6" i="4" s="1"/>
  <c r="QU7" i="4" l="1"/>
  <c r="QU8" i="4" l="1"/>
  <c r="QU9" i="4" l="1"/>
  <c r="QU10" i="4" l="1"/>
  <c r="QU11" i="4" l="1"/>
  <c r="QU12" i="4" l="1"/>
  <c r="QU13" i="4" s="1"/>
  <c r="QU14" i="4" s="1"/>
  <c r="QU15" i="4" s="1"/>
  <c r="QU16" i="4" s="1"/>
  <c r="QU17" i="4" s="1"/>
  <c r="QU18" i="4" s="1"/>
  <c r="QU19" i="4" s="1"/>
  <c r="QU20" i="4" s="1"/>
  <c r="QU21" i="4" l="1"/>
  <c r="QU22" i="4" s="1"/>
  <c r="QU23" i="4" s="1"/>
  <c r="QU24" i="4" s="1"/>
  <c r="QU25" i="4" s="1"/>
  <c r="QU26" i="4" s="1"/>
  <c r="QU27" i="4" s="1"/>
  <c r="QU28" i="4" s="1"/>
  <c r="QU29" i="4" s="1"/>
  <c r="QU30" i="4" s="1"/>
  <c r="QU31" i="4" s="1"/>
  <c r="QU32" i="4" s="1"/>
  <c r="QU33" i="4" s="1"/>
  <c r="QU34" i="4" s="1"/>
  <c r="QU35" i="4" s="1"/>
  <c r="QU36" i="4" s="1"/>
  <c r="QU37" i="4" s="1"/>
  <c r="QU38" i="4" s="1"/>
  <c r="QU39" i="4" s="1"/>
  <c r="QU40" i="4" s="1"/>
  <c r="QU41" i="4" s="1"/>
  <c r="QU4" i="4" s="1"/>
  <c r="QV3" i="4" s="1"/>
  <c r="QV6" i="4" s="1"/>
  <c r="QV7" i="4" l="1"/>
  <c r="QV8" i="4" l="1"/>
  <c r="QV9" i="4" l="1"/>
  <c r="QV10" i="4" l="1"/>
  <c r="QV11" i="4" s="1"/>
  <c r="QV12" i="4" l="1"/>
  <c r="QV13" i="4" s="1"/>
  <c r="QV14" i="4" l="1"/>
  <c r="QV15" i="4" s="1"/>
  <c r="QV16" i="4" s="1"/>
  <c r="QV17" i="4" l="1"/>
  <c r="QV18" i="4" s="1"/>
  <c r="QV19" i="4" s="1"/>
  <c r="QV20" i="4" s="1"/>
  <c r="QV21" i="4" s="1"/>
  <c r="QV22" i="4" s="1"/>
  <c r="QV23" i="4" s="1"/>
  <c r="QV24" i="4" s="1"/>
  <c r="QV25" i="4" s="1"/>
  <c r="QV26" i="4" s="1"/>
  <c r="QV27" i="4" s="1"/>
  <c r="QV28" i="4" s="1"/>
  <c r="QV29" i="4" s="1"/>
  <c r="QV30" i="4" s="1"/>
  <c r="QV31" i="4" s="1"/>
  <c r="QV32" i="4" s="1"/>
  <c r="QV33" i="4" s="1"/>
  <c r="QV34" i="4" s="1"/>
  <c r="QV35" i="4" s="1"/>
  <c r="QV36" i="4" s="1"/>
  <c r="QV37" i="4" s="1"/>
  <c r="QV38" i="4" s="1"/>
  <c r="QV39" i="4" s="1"/>
  <c r="QV40" i="4" s="1"/>
  <c r="QV41" i="4" s="1"/>
  <c r="QV4" i="4" s="1"/>
  <c r="QW3" i="4" s="1"/>
  <c r="QW6" i="4" s="1"/>
  <c r="QW7" i="4" s="1"/>
  <c r="QW8" i="4" l="1"/>
  <c r="QW9" i="4" l="1"/>
  <c r="QW10" i="4" l="1"/>
  <c r="QW11" i="4" l="1"/>
  <c r="QW12" i="4" l="1"/>
  <c r="QW13" i="4" s="1"/>
  <c r="QW14" i="4" s="1"/>
  <c r="QW15" i="4" l="1"/>
  <c r="QW16" i="4" s="1"/>
  <c r="QW17" i="4" s="1"/>
  <c r="QW18" i="4" s="1"/>
  <c r="QW19" i="4" s="1"/>
  <c r="QW20" i="4" s="1"/>
  <c r="QW21" i="4" s="1"/>
  <c r="QW22" i="4" s="1"/>
  <c r="QW23" i="4" s="1"/>
  <c r="QW24" i="4" s="1"/>
  <c r="QW25" i="4" s="1"/>
  <c r="QW26" i="4" s="1"/>
  <c r="QW27" i="4" s="1"/>
  <c r="QW28" i="4" s="1"/>
  <c r="QW29" i="4" s="1"/>
  <c r="QW30" i="4" s="1"/>
  <c r="QW31" i="4" s="1"/>
  <c r="QW32" i="4" s="1"/>
  <c r="QW33" i="4" s="1"/>
  <c r="QW34" i="4" s="1"/>
  <c r="QW35" i="4" s="1"/>
  <c r="QW36" i="4" s="1"/>
  <c r="QW37" i="4" s="1"/>
  <c r="QW38" i="4" s="1"/>
  <c r="QW39" i="4" s="1"/>
  <c r="QW40" i="4" s="1"/>
  <c r="QW41" i="4" s="1"/>
  <c r="QW4" i="4" s="1"/>
  <c r="QX3" i="4" s="1"/>
  <c r="QX6" i="4" s="1"/>
  <c r="QX7" i="4" l="1"/>
  <c r="QX8" i="4" l="1"/>
  <c r="QX9" i="4" l="1"/>
  <c r="QX10" i="4" l="1"/>
  <c r="QX11" i="4" s="1"/>
  <c r="QX12" i="4" l="1"/>
  <c r="QX13" i="4" s="1"/>
  <c r="QX14" i="4" s="1"/>
  <c r="QX15" i="4" s="1"/>
  <c r="QX16" i="4" s="1"/>
  <c r="QX17" i="4" l="1"/>
  <c r="QX18" i="4" s="1"/>
  <c r="QX19" i="4" s="1"/>
  <c r="QX20" i="4" s="1"/>
  <c r="QX21" i="4" s="1"/>
  <c r="QX22" i="4" s="1"/>
  <c r="QX23" i="4" s="1"/>
  <c r="QX24" i="4" s="1"/>
  <c r="QX25" i="4" s="1"/>
  <c r="QX26" i="4" s="1"/>
  <c r="QX27" i="4" s="1"/>
  <c r="QX28" i="4" s="1"/>
  <c r="QX29" i="4" s="1"/>
  <c r="QX30" i="4" s="1"/>
  <c r="QX31" i="4" s="1"/>
  <c r="QX32" i="4" s="1"/>
  <c r="QX33" i="4" s="1"/>
  <c r="QX34" i="4" s="1"/>
  <c r="QX35" i="4" s="1"/>
  <c r="QX36" i="4" s="1"/>
  <c r="QX37" i="4" s="1"/>
  <c r="QX38" i="4" s="1"/>
  <c r="QX39" i="4" s="1"/>
  <c r="QX40" i="4" s="1"/>
  <c r="QX41" i="4" s="1"/>
  <c r="QX4" i="4" s="1"/>
  <c r="QY3" i="4" s="1"/>
  <c r="QY6" i="4" s="1"/>
  <c r="QY7" i="4" l="1"/>
  <c r="QY8" i="4" s="1"/>
  <c r="QY9" i="4" l="1"/>
  <c r="QY10" i="4" l="1"/>
  <c r="QY11" i="4" l="1"/>
  <c r="QY12" i="4" l="1"/>
  <c r="QY13" i="4" l="1"/>
  <c r="QY14" i="4" s="1"/>
  <c r="QY15" i="4" s="1"/>
  <c r="QY16" i="4" s="1"/>
  <c r="QY17" i="4" s="1"/>
  <c r="QY18" i="4" l="1"/>
  <c r="QY19" i="4" s="1"/>
  <c r="QY20" i="4" s="1"/>
  <c r="QY21" i="4" s="1"/>
  <c r="QY22" i="4" s="1"/>
  <c r="QY23" i="4" s="1"/>
  <c r="QY24" i="4" s="1"/>
  <c r="QY25" i="4" s="1"/>
  <c r="QY26" i="4" s="1"/>
  <c r="QY27" i="4" s="1"/>
  <c r="QY28" i="4" s="1"/>
  <c r="QY29" i="4" s="1"/>
  <c r="QY30" i="4" s="1"/>
  <c r="QY31" i="4" s="1"/>
  <c r="QY32" i="4" s="1"/>
  <c r="QY33" i="4" s="1"/>
  <c r="QY34" i="4" s="1"/>
  <c r="QY35" i="4" s="1"/>
  <c r="QY36" i="4" s="1"/>
  <c r="QY37" i="4" s="1"/>
  <c r="QY38" i="4" s="1"/>
  <c r="QY39" i="4" s="1"/>
  <c r="QY40" i="4" s="1"/>
  <c r="QY41" i="4" s="1"/>
  <c r="QY4" i="4" s="1"/>
  <c r="QZ3" i="4" s="1"/>
  <c r="QZ6" i="4" s="1"/>
  <c r="QZ7" i="4" l="1"/>
  <c r="QZ8" i="4" l="1"/>
  <c r="QZ9" i="4" l="1"/>
  <c r="QZ10" i="4" l="1"/>
  <c r="QZ11" i="4" l="1"/>
  <c r="QZ12" i="4" l="1"/>
  <c r="QZ13" i="4" l="1"/>
  <c r="QZ14" i="4" s="1"/>
  <c r="QZ15" i="4" s="1"/>
  <c r="QZ16" i="4" s="1"/>
  <c r="QZ17" i="4" s="1"/>
  <c r="QZ18" i="4" s="1"/>
  <c r="QZ19" i="4" s="1"/>
  <c r="QZ20" i="4" s="1"/>
  <c r="QZ21" i="4" s="1"/>
  <c r="QZ22" i="4" s="1"/>
  <c r="QZ23" i="4" s="1"/>
  <c r="QZ24" i="4" s="1"/>
  <c r="QZ25" i="4" s="1"/>
  <c r="QZ26" i="4" s="1"/>
  <c r="QZ27" i="4" s="1"/>
  <c r="QZ28" i="4" s="1"/>
  <c r="QZ29" i="4" s="1"/>
  <c r="QZ30" i="4" s="1"/>
  <c r="QZ31" i="4" s="1"/>
  <c r="QZ32" i="4" s="1"/>
  <c r="QZ33" i="4" s="1"/>
  <c r="QZ34" i="4" s="1"/>
  <c r="QZ35" i="4" s="1"/>
  <c r="QZ36" i="4" s="1"/>
  <c r="QZ37" i="4" s="1"/>
  <c r="QZ38" i="4" s="1"/>
  <c r="QZ39" i="4" s="1"/>
  <c r="QZ40" i="4" s="1"/>
  <c r="QZ41" i="4" s="1"/>
  <c r="QZ4" i="4" s="1"/>
  <c r="RA3" i="4" s="1"/>
  <c r="RA6" i="4" s="1"/>
  <c r="RA7" i="4" l="1"/>
  <c r="RA8" i="4" l="1"/>
  <c r="RA9" i="4" l="1"/>
  <c r="RA10" i="4" l="1"/>
  <c r="RA11" i="4" l="1"/>
  <c r="RA12" i="4" l="1"/>
  <c r="RA13" i="4" l="1"/>
  <c r="RA14" i="4" l="1"/>
  <c r="RA15" i="4" s="1"/>
  <c r="RA16" i="4" s="1"/>
  <c r="RA17" i="4" s="1"/>
  <c r="RA18" i="4" s="1"/>
  <c r="RA19" i="4" s="1"/>
  <c r="RA20" i="4" s="1"/>
  <c r="RA21" i="4" s="1"/>
  <c r="RA22" i="4" s="1"/>
  <c r="RA23" i="4" s="1"/>
  <c r="RA24" i="4" s="1"/>
  <c r="RA25" i="4" s="1"/>
  <c r="RA26" i="4" s="1"/>
  <c r="RA27" i="4" s="1"/>
  <c r="RA28" i="4" s="1"/>
  <c r="RA29" i="4" s="1"/>
  <c r="RA30" i="4" s="1"/>
  <c r="RA31" i="4" s="1"/>
  <c r="RA32" i="4" s="1"/>
  <c r="RA33" i="4" s="1"/>
  <c r="RA34" i="4" s="1"/>
  <c r="RA35" i="4" s="1"/>
  <c r="RA36" i="4" s="1"/>
  <c r="RA37" i="4" s="1"/>
  <c r="RA38" i="4" s="1"/>
  <c r="RA39" i="4" s="1"/>
  <c r="RA40" i="4" s="1"/>
  <c r="RA41" i="4" s="1"/>
  <c r="RA4" i="4" s="1"/>
  <c r="RB3" i="4" s="1"/>
  <c r="RB6" i="4" s="1"/>
  <c r="RB7" i="4" l="1"/>
  <c r="RB8" i="4" l="1"/>
  <c r="RB9" i="4" l="1"/>
  <c r="RB10" i="4"/>
  <c r="RB11" i="4" l="1"/>
  <c r="RB12" i="4" s="1"/>
  <c r="RB13" i="4" l="1"/>
  <c r="RB14" i="4" s="1"/>
  <c r="RB15" i="4" s="1"/>
  <c r="RB16" i="4" s="1"/>
  <c r="RB17" i="4" s="1"/>
  <c r="RB18" i="4" s="1"/>
  <c r="RB19" i="4" s="1"/>
  <c r="RB20" i="4" s="1"/>
  <c r="RB21" i="4" s="1"/>
  <c r="RB22" i="4" s="1"/>
  <c r="RB23" i="4" s="1"/>
  <c r="RB24" i="4" s="1"/>
  <c r="RB25" i="4" s="1"/>
  <c r="RB26" i="4" s="1"/>
  <c r="RB27" i="4" s="1"/>
  <c r="RB28" i="4" s="1"/>
  <c r="RB29" i="4" s="1"/>
  <c r="RB30" i="4" s="1"/>
  <c r="RB31" i="4" s="1"/>
  <c r="RB32" i="4" s="1"/>
  <c r="RB33" i="4" s="1"/>
  <c r="RB34" i="4" s="1"/>
  <c r="RB35" i="4" s="1"/>
  <c r="RB36" i="4" s="1"/>
  <c r="RB37" i="4" s="1"/>
  <c r="RB38" i="4" s="1"/>
  <c r="RB39" i="4" s="1"/>
  <c r="RB40" i="4" s="1"/>
  <c r="RB41" i="4" s="1"/>
  <c r="RB4" i="4" s="1"/>
  <c r="RC3" i="4" s="1"/>
  <c r="RC6" i="4" s="1"/>
  <c r="RC7" i="4" l="1"/>
  <c r="RC8" i="4" l="1"/>
  <c r="RC9" i="4" l="1"/>
  <c r="RC10" i="4" s="1"/>
  <c r="RC11" i="4" l="1"/>
  <c r="RC12" i="4" l="1"/>
  <c r="RC13" i="4" s="1"/>
  <c r="RC14" i="4" s="1"/>
  <c r="RC15" i="4" s="1"/>
  <c r="RC16" i="4" s="1"/>
  <c r="RC17" i="4" s="1"/>
  <c r="RC18" i="4" l="1"/>
  <c r="RC19" i="4" s="1"/>
  <c r="RC20" i="4" s="1"/>
  <c r="RC21" i="4" s="1"/>
  <c r="RC22" i="4" s="1"/>
  <c r="RC23" i="4" s="1"/>
  <c r="RC24" i="4" s="1"/>
  <c r="RC25" i="4" s="1"/>
  <c r="RC26" i="4" s="1"/>
  <c r="RC27" i="4" s="1"/>
  <c r="RC28" i="4" s="1"/>
  <c r="RC29" i="4" s="1"/>
  <c r="RC30" i="4" s="1"/>
  <c r="RC31" i="4" s="1"/>
  <c r="RC32" i="4" s="1"/>
  <c r="RC33" i="4" s="1"/>
  <c r="RC34" i="4" s="1"/>
  <c r="RC35" i="4" s="1"/>
  <c r="RC36" i="4" s="1"/>
  <c r="RC37" i="4" s="1"/>
  <c r="RC38" i="4" s="1"/>
  <c r="RC39" i="4" s="1"/>
  <c r="RC40" i="4" s="1"/>
  <c r="RC41" i="4" s="1"/>
  <c r="RC4" i="4" s="1"/>
  <c r="RD3" i="4" s="1"/>
  <c r="RD6" i="4" s="1"/>
  <c r="RD7" i="4" l="1"/>
  <c r="RD8" i="4" l="1"/>
  <c r="RD9" i="4" s="1"/>
  <c r="RD10" i="4" l="1"/>
  <c r="RD11" i="4" l="1"/>
  <c r="RD12" i="4" l="1"/>
  <c r="RD13" i="4" l="1"/>
  <c r="RD14" i="4" s="1"/>
  <c r="RD15" i="4" s="1"/>
  <c r="RD16" i="4" s="1"/>
  <c r="RD17" i="4" s="1"/>
  <c r="RD18" i="4" s="1"/>
  <c r="RD19" i="4" s="1"/>
  <c r="RD20" i="4" s="1"/>
  <c r="RD21" i="4" s="1"/>
  <c r="RD22" i="4" s="1"/>
  <c r="RD23" i="4" s="1"/>
  <c r="RD24" i="4" s="1"/>
  <c r="RD25" i="4" s="1"/>
  <c r="RD26" i="4" s="1"/>
  <c r="RD27" i="4" s="1"/>
  <c r="RD28" i="4" s="1"/>
  <c r="RD29" i="4" s="1"/>
  <c r="RD30" i="4" s="1"/>
  <c r="RD31" i="4" s="1"/>
  <c r="RD32" i="4" s="1"/>
  <c r="RD33" i="4" s="1"/>
  <c r="RD34" i="4" s="1"/>
  <c r="RD35" i="4" s="1"/>
  <c r="RD36" i="4" s="1"/>
  <c r="RD37" i="4" s="1"/>
  <c r="RD38" i="4" s="1"/>
  <c r="RD39" i="4" s="1"/>
  <c r="RD40" i="4" s="1"/>
  <c r="RD41" i="4" s="1"/>
  <c r="RD4" i="4" s="1"/>
  <c r="RE3" i="4" s="1"/>
  <c r="RE6" i="4" s="1"/>
  <c r="RE7" i="4" l="1"/>
  <c r="RE8" i="4" s="1"/>
  <c r="RE9" i="4" l="1"/>
  <c r="RE10" i="4" l="1"/>
  <c r="RE11" i="4" l="1"/>
  <c r="RE12" i="4" s="1"/>
  <c r="RE13" i="4" l="1"/>
  <c r="RE14" i="4" s="1"/>
  <c r="RE15" i="4" s="1"/>
  <c r="RE16" i="4" s="1"/>
  <c r="RE17" i="4" s="1"/>
  <c r="RE18" i="4" s="1"/>
  <c r="RE19" i="4" s="1"/>
  <c r="RE20" i="4" s="1"/>
  <c r="RE21" i="4" s="1"/>
  <c r="RE22" i="4" s="1"/>
  <c r="RE23" i="4" s="1"/>
  <c r="RE24" i="4" s="1"/>
  <c r="RE25" i="4" s="1"/>
  <c r="RE26" i="4" s="1"/>
  <c r="RE27" i="4" s="1"/>
  <c r="RE28" i="4" s="1"/>
  <c r="RE29" i="4" s="1"/>
  <c r="RE30" i="4" s="1"/>
  <c r="RE31" i="4" s="1"/>
  <c r="RE32" i="4" s="1"/>
  <c r="RE33" i="4" s="1"/>
  <c r="RE34" i="4" s="1"/>
  <c r="RE35" i="4" s="1"/>
  <c r="RE36" i="4" s="1"/>
  <c r="RE37" i="4" s="1"/>
  <c r="RE38" i="4" s="1"/>
  <c r="RE39" i="4" s="1"/>
  <c r="RE40" i="4" s="1"/>
  <c r="RE41" i="4" s="1"/>
  <c r="RE4" i="4" s="1"/>
  <c r="RF3" i="4" s="1"/>
  <c r="RF6" i="4" s="1"/>
  <c r="RF7" i="4" l="1"/>
  <c r="RF8" i="4" l="1"/>
  <c r="RF9" i="4" l="1"/>
  <c r="RF10" i="4" l="1"/>
  <c r="RF11" i="4" l="1"/>
  <c r="RF12" i="4" l="1"/>
  <c r="RF13" i="4" s="1"/>
  <c r="RF14" i="4" s="1"/>
  <c r="RF15" i="4" s="1"/>
  <c r="RF16" i="4" s="1"/>
  <c r="RF17" i="4" s="1"/>
  <c r="RF18" i="4" s="1"/>
  <c r="RF19" i="4" s="1"/>
  <c r="RF20" i="4" s="1"/>
  <c r="RF21" i="4" s="1"/>
  <c r="RF22" i="4" s="1"/>
  <c r="RF23" i="4" s="1"/>
  <c r="RF24" i="4" s="1"/>
  <c r="RF25" i="4" s="1"/>
  <c r="RF26" i="4" s="1"/>
  <c r="RF27" i="4" s="1"/>
  <c r="RF28" i="4" s="1"/>
  <c r="RF29" i="4" s="1"/>
  <c r="RF30" i="4" s="1"/>
  <c r="RF31" i="4" s="1"/>
  <c r="RF32" i="4" s="1"/>
  <c r="RF33" i="4" s="1"/>
  <c r="RF34" i="4" s="1"/>
  <c r="RF35" i="4" s="1"/>
  <c r="RF36" i="4" s="1"/>
  <c r="RF37" i="4" s="1"/>
  <c r="RF38" i="4" s="1"/>
  <c r="RF39" i="4" s="1"/>
  <c r="RF40" i="4" s="1"/>
  <c r="RF41" i="4" s="1"/>
  <c r="RF4" i="4" s="1"/>
  <c r="RG3" i="4" s="1"/>
  <c r="RG6" i="4" s="1"/>
  <c r="RG7" i="4" l="1"/>
  <c r="RG8" i="4" l="1"/>
  <c r="RG9" i="4" s="1"/>
  <c r="RG10" i="4" l="1"/>
  <c r="RG11" i="4" l="1"/>
  <c r="RG12" i="4" s="1"/>
  <c r="RG13" i="4" l="1"/>
  <c r="RG14" i="4" s="1"/>
  <c r="RG15" i="4" l="1"/>
  <c r="RG16" i="4" s="1"/>
  <c r="RG17" i="4" s="1"/>
  <c r="RG18" i="4" s="1"/>
  <c r="RG19" i="4" s="1"/>
  <c r="RG20" i="4" s="1"/>
  <c r="RG21" i="4" s="1"/>
  <c r="RG22" i="4" s="1"/>
  <c r="RG23" i="4" s="1"/>
  <c r="RG24" i="4" s="1"/>
  <c r="RG25" i="4" s="1"/>
  <c r="RG26" i="4" s="1"/>
  <c r="RG27" i="4" s="1"/>
  <c r="RG28" i="4" s="1"/>
  <c r="RG29" i="4" s="1"/>
  <c r="RG30" i="4" s="1"/>
  <c r="RG31" i="4" s="1"/>
  <c r="RG32" i="4" s="1"/>
  <c r="RG33" i="4" s="1"/>
  <c r="RG34" i="4" s="1"/>
  <c r="RG35" i="4" s="1"/>
  <c r="RG36" i="4" s="1"/>
  <c r="RG37" i="4" s="1"/>
  <c r="RG38" i="4" s="1"/>
  <c r="RG39" i="4" s="1"/>
  <c r="RG40" i="4" s="1"/>
  <c r="RG41" i="4" s="1"/>
  <c r="RG4" i="4" s="1"/>
  <c r="RH3" i="4" s="1"/>
  <c r="RH6" i="4" s="1"/>
  <c r="RH7" i="4" l="1"/>
  <c r="RH8" i="4" l="1"/>
  <c r="RH9" i="4" l="1"/>
  <c r="RH10" i="4" l="1"/>
  <c r="RH11" i="4" s="1"/>
  <c r="RH12" i="4" l="1"/>
  <c r="RH13" i="4" s="1"/>
  <c r="RH14" i="4" s="1"/>
  <c r="RH15" i="4" s="1"/>
  <c r="RH16" i="4" s="1"/>
  <c r="RH17" i="4" s="1"/>
  <c r="RH18" i="4" s="1"/>
  <c r="RH19" i="4" s="1"/>
  <c r="RH20" i="4" s="1"/>
  <c r="RH21" i="4" s="1"/>
  <c r="RH22" i="4" s="1"/>
  <c r="RH23" i="4" s="1"/>
  <c r="RH24" i="4" s="1"/>
  <c r="RH25" i="4" s="1"/>
  <c r="RH26" i="4" s="1"/>
  <c r="RH27" i="4" s="1"/>
  <c r="RH28" i="4" s="1"/>
  <c r="RH29" i="4" s="1"/>
  <c r="RH30" i="4" s="1"/>
  <c r="RH31" i="4" s="1"/>
  <c r="RH32" i="4" s="1"/>
  <c r="RH33" i="4" s="1"/>
  <c r="RH34" i="4" s="1"/>
  <c r="RH35" i="4" s="1"/>
  <c r="RH36" i="4" s="1"/>
  <c r="RH37" i="4" s="1"/>
  <c r="RH38" i="4" s="1"/>
  <c r="RH39" i="4" s="1"/>
  <c r="RH40" i="4" s="1"/>
  <c r="RH41" i="4" s="1"/>
  <c r="RH4" i="4" s="1"/>
  <c r="RI3" i="4" s="1"/>
  <c r="RI6" i="4" s="1"/>
  <c r="RI7" i="4" l="1"/>
  <c r="RI8" i="4" s="1"/>
  <c r="RI9" i="4" l="1"/>
  <c r="RI10" i="4" l="1"/>
  <c r="RI11" i="4" l="1"/>
  <c r="RI12" i="4" l="1"/>
  <c r="RI13" i="4" l="1"/>
  <c r="RI14" i="4" s="1"/>
  <c r="RI15" i="4" l="1"/>
  <c r="RI16" i="4" s="1"/>
  <c r="RI17" i="4" s="1"/>
  <c r="RI18" i="4" s="1"/>
  <c r="RI19" i="4" s="1"/>
  <c r="RI20" i="4" s="1"/>
  <c r="RI21" i="4" s="1"/>
  <c r="RI22" i="4" s="1"/>
  <c r="RI23" i="4" s="1"/>
  <c r="RI24" i="4" s="1"/>
  <c r="RI25" i="4" s="1"/>
  <c r="RI26" i="4" s="1"/>
  <c r="RI27" i="4" s="1"/>
  <c r="RI28" i="4" s="1"/>
  <c r="RI29" i="4" l="1"/>
  <c r="RI30" i="4" s="1"/>
  <c r="RI31" i="4" s="1"/>
  <c r="RI32" i="4" s="1"/>
  <c r="RI33" i="4" s="1"/>
  <c r="RI34" i="4" s="1"/>
  <c r="RI35" i="4" s="1"/>
  <c r="RI36" i="4" s="1"/>
  <c r="RI37" i="4" s="1"/>
  <c r="RI38" i="4" s="1"/>
  <c r="RI39" i="4" s="1"/>
  <c r="RI40" i="4" s="1"/>
  <c r="RI41" i="4" s="1"/>
  <c r="RI4" i="4" s="1"/>
  <c r="RJ3" i="4" s="1"/>
  <c r="RJ6" i="4" s="1"/>
  <c r="RJ7" i="4" s="1"/>
  <c r="RJ8" i="4" s="1"/>
  <c r="RJ9" i="4" l="1"/>
  <c r="RJ10" i="4" l="1"/>
  <c r="RJ11" i="4" l="1"/>
  <c r="RJ12" i="4" l="1"/>
  <c r="RJ13" i="4" l="1"/>
  <c r="RJ14" i="4" l="1"/>
  <c r="RJ15" i="4" s="1"/>
  <c r="RJ16" i="4" s="1"/>
  <c r="RJ17" i="4" s="1"/>
  <c r="RJ18" i="4" s="1"/>
  <c r="RJ19" i="4" s="1"/>
  <c r="RJ20" i="4" s="1"/>
  <c r="RJ21" i="4" s="1"/>
  <c r="RJ22" i="4" s="1"/>
  <c r="RJ23" i="4" s="1"/>
  <c r="RJ24" i="4" s="1"/>
  <c r="RJ25" i="4" s="1"/>
  <c r="RJ26" i="4" s="1"/>
  <c r="RJ27" i="4" s="1"/>
  <c r="RJ28" i="4" s="1"/>
  <c r="RJ29" i="4" s="1"/>
  <c r="RJ30" i="4" s="1"/>
  <c r="RJ31" i="4" s="1"/>
  <c r="RJ32" i="4" s="1"/>
  <c r="RJ33" i="4" s="1"/>
  <c r="RJ34" i="4" s="1"/>
  <c r="RJ35" i="4" s="1"/>
  <c r="RJ36" i="4" s="1"/>
  <c r="RJ37" i="4" s="1"/>
  <c r="RJ38" i="4" s="1"/>
  <c r="RJ39" i="4" s="1"/>
  <c r="RJ40" i="4" s="1"/>
  <c r="RJ41" i="4" s="1"/>
  <c r="RJ4" i="4" s="1"/>
  <c r="RK3" i="4" s="1"/>
  <c r="RK6" i="4" s="1"/>
  <c r="RK7" i="4" l="1"/>
  <c r="RK8" i="4" l="1"/>
  <c r="RK9" i="4" l="1"/>
  <c r="RK10" i="4" s="1"/>
  <c r="RK11" i="4" l="1"/>
  <c r="RK12" i="4" l="1"/>
  <c r="RK13" i="4" l="1"/>
  <c r="RK14" i="4" s="1"/>
  <c r="RK15" i="4" s="1"/>
  <c r="RK16" i="4" s="1"/>
  <c r="RK17" i="4" s="1"/>
  <c r="RK18" i="4" s="1"/>
  <c r="RK19" i="4" s="1"/>
  <c r="RK20" i="4" s="1"/>
  <c r="RK21" i="4" s="1"/>
  <c r="RK22" i="4" s="1"/>
  <c r="RK23" i="4" s="1"/>
  <c r="RK24" i="4" s="1"/>
  <c r="RK25" i="4" s="1"/>
  <c r="RK26" i="4" s="1"/>
  <c r="RK27" i="4" s="1"/>
  <c r="RK28" i="4" s="1"/>
  <c r="RK29" i="4" s="1"/>
  <c r="RK30" i="4" s="1"/>
  <c r="RK31" i="4" s="1"/>
  <c r="RK32" i="4" s="1"/>
  <c r="RK33" i="4" s="1"/>
  <c r="RK34" i="4" s="1"/>
  <c r="RK35" i="4" s="1"/>
  <c r="RK36" i="4" s="1"/>
  <c r="RK37" i="4" s="1"/>
  <c r="RK38" i="4" s="1"/>
  <c r="RK39" i="4" s="1"/>
  <c r="RK40" i="4" s="1"/>
  <c r="RK41" i="4" s="1"/>
  <c r="RK4" i="4" s="1"/>
  <c r="RL3" i="4" s="1"/>
  <c r="RL6" i="4" s="1"/>
  <c r="RL7" i="4" l="1"/>
  <c r="RL8" i="4" s="1"/>
  <c r="RL9" i="4" l="1"/>
  <c r="RL10" i="4" s="1"/>
  <c r="RL11" i="4" l="1"/>
  <c r="RL12" i="4" l="1"/>
  <c r="RL13" i="4" l="1"/>
  <c r="RL14" i="4" s="1"/>
  <c r="RL15" i="4" s="1"/>
  <c r="RL16" i="4" s="1"/>
  <c r="RL17" i="4" s="1"/>
  <c r="RL18" i="4" s="1"/>
  <c r="RL19" i="4" s="1"/>
  <c r="RL20" i="4" s="1"/>
  <c r="RL21" i="4" s="1"/>
  <c r="RL22" i="4" s="1"/>
  <c r="RL23" i="4" s="1"/>
  <c r="RL24" i="4" s="1"/>
  <c r="RL25" i="4" s="1"/>
  <c r="RL26" i="4" s="1"/>
  <c r="RL27" i="4" s="1"/>
  <c r="RL28" i="4" s="1"/>
  <c r="RL29" i="4" s="1"/>
  <c r="RL30" i="4" s="1"/>
  <c r="RL31" i="4" s="1"/>
  <c r="RL32" i="4" s="1"/>
  <c r="RL33" i="4" s="1"/>
  <c r="RL34" i="4" s="1"/>
  <c r="RL35" i="4" s="1"/>
  <c r="RL36" i="4" s="1"/>
  <c r="RL37" i="4" s="1"/>
  <c r="RL38" i="4" s="1"/>
  <c r="RL39" i="4" s="1"/>
  <c r="RL40" i="4" s="1"/>
  <c r="RL41" i="4" s="1"/>
  <c r="RL4" i="4" s="1"/>
  <c r="RM3" i="4" s="1"/>
  <c r="RM6" i="4" s="1"/>
  <c r="RM7" i="4" l="1"/>
  <c r="RM8" i="4" s="1"/>
  <c r="RM9" i="4" l="1"/>
  <c r="RM10" i="4" s="1"/>
  <c r="RM11" i="4" s="1"/>
  <c r="RM12" i="4" l="1"/>
  <c r="RM13" i="4" l="1"/>
  <c r="RM14" i="4" s="1"/>
  <c r="RM15" i="4" l="1"/>
  <c r="RM16" i="4" s="1"/>
  <c r="RM17" i="4" s="1"/>
  <c r="RM18" i="4" s="1"/>
  <c r="RM19" i="4" s="1"/>
  <c r="RM20" i="4" s="1"/>
  <c r="RM21" i="4" s="1"/>
  <c r="RM22" i="4" s="1"/>
  <c r="RM23" i="4" s="1"/>
  <c r="RM24" i="4" s="1"/>
  <c r="RM25" i="4" s="1"/>
  <c r="RM26" i="4" s="1"/>
  <c r="RM27" i="4" s="1"/>
  <c r="RM28" i="4" s="1"/>
  <c r="RM29" i="4" s="1"/>
  <c r="RM30" i="4" s="1"/>
  <c r="RM31" i="4" s="1"/>
  <c r="RM32" i="4" s="1"/>
  <c r="RM33" i="4" s="1"/>
  <c r="RM34" i="4" s="1"/>
  <c r="RM35" i="4" s="1"/>
  <c r="RM36" i="4" s="1"/>
  <c r="RM37" i="4" s="1"/>
  <c r="RM38" i="4" s="1"/>
  <c r="RM39" i="4" s="1"/>
  <c r="RM40" i="4" s="1"/>
  <c r="RM41" i="4" s="1"/>
  <c r="RM4" i="4" s="1"/>
  <c r="RN3" i="4" s="1"/>
  <c r="RN6" i="4" s="1"/>
  <c r="RN7" i="4" l="1"/>
  <c r="RN8" i="4" l="1"/>
  <c r="RN9" i="4" l="1"/>
  <c r="RN10" i="4" s="1"/>
  <c r="RN11" i="4" l="1"/>
  <c r="RN12" i="4" l="1"/>
  <c r="RN13" i="4" l="1"/>
  <c r="RN14" i="4" s="1"/>
  <c r="RN15" i="4" s="1"/>
  <c r="RN16" i="4" s="1"/>
  <c r="RN17" i="4" l="1"/>
  <c r="RN18" i="4" s="1"/>
  <c r="RN19" i="4" s="1"/>
  <c r="RN20" i="4" s="1"/>
  <c r="RN21" i="4" s="1"/>
  <c r="RN22" i="4" s="1"/>
  <c r="RN23" i="4" s="1"/>
  <c r="RN24" i="4" s="1"/>
  <c r="RN25" i="4" s="1"/>
  <c r="RN26" i="4" s="1"/>
  <c r="RN27" i="4" s="1"/>
  <c r="RN28" i="4" s="1"/>
  <c r="RN29" i="4" s="1"/>
  <c r="RN30" i="4" s="1"/>
  <c r="RN31" i="4" s="1"/>
  <c r="RN32" i="4" s="1"/>
  <c r="RN33" i="4" s="1"/>
  <c r="RN34" i="4" s="1"/>
  <c r="RN35" i="4" s="1"/>
  <c r="RN36" i="4" s="1"/>
  <c r="RN37" i="4" s="1"/>
  <c r="RN38" i="4" s="1"/>
  <c r="RN39" i="4" s="1"/>
  <c r="RN40" i="4" s="1"/>
  <c r="RN41" i="4" s="1"/>
  <c r="RN4" i="4" s="1"/>
  <c r="RO3" i="4" s="1"/>
  <c r="RO6" i="4" s="1"/>
  <c r="RO7" i="4" l="1"/>
  <c r="RO8" i="4" l="1"/>
  <c r="RO9" i="4" l="1"/>
  <c r="RO10" i="4" l="1"/>
  <c r="RO11" i="4" l="1"/>
  <c r="RO12" i="4" l="1"/>
  <c r="RO13" i="4" l="1"/>
  <c r="RO14" i="4" s="1"/>
  <c r="RO15" i="4" s="1"/>
  <c r="RO16" i="4" s="1"/>
  <c r="RO17" i="4" s="1"/>
  <c r="RO18" i="4" s="1"/>
  <c r="RO19" i="4" s="1"/>
  <c r="RO20" i="4" s="1"/>
  <c r="RO21" i="4" s="1"/>
  <c r="RO22" i="4" s="1"/>
  <c r="RO23" i="4" s="1"/>
  <c r="RO24" i="4" s="1"/>
  <c r="RO25" i="4" s="1"/>
  <c r="RO26" i="4" s="1"/>
  <c r="RO27" i="4" s="1"/>
  <c r="RO28" i="4" s="1"/>
  <c r="RO29" i="4" s="1"/>
  <c r="RO30" i="4" s="1"/>
  <c r="RO31" i="4" s="1"/>
  <c r="RO32" i="4" s="1"/>
  <c r="RO33" i="4" s="1"/>
  <c r="RO34" i="4" s="1"/>
  <c r="RO35" i="4" s="1"/>
  <c r="RO36" i="4" s="1"/>
  <c r="RO37" i="4" s="1"/>
  <c r="RO38" i="4" s="1"/>
  <c r="RO39" i="4" s="1"/>
  <c r="RO40" i="4" s="1"/>
  <c r="RO41" i="4" s="1"/>
  <c r="RO4" i="4" s="1"/>
  <c r="RP3" i="4" s="1"/>
  <c r="RP6" i="4" s="1"/>
  <c r="RP7" i="4" l="1"/>
  <c r="RP8" i="4" l="1"/>
  <c r="RP9" i="4" l="1"/>
  <c r="RP10" i="4" l="1"/>
  <c r="RP11" i="4" l="1"/>
  <c r="RP12" i="4" l="1"/>
  <c r="RP13" i="4" s="1"/>
  <c r="RP14" i="4" s="1"/>
  <c r="RP15" i="4" l="1"/>
  <c r="RP16" i="4" s="1"/>
  <c r="RP17" i="4" s="1"/>
  <c r="RP18" i="4" s="1"/>
  <c r="RP19" i="4" s="1"/>
  <c r="RP20" i="4" s="1"/>
  <c r="RP21" i="4" s="1"/>
  <c r="RP22" i="4" s="1"/>
  <c r="RP23" i="4" s="1"/>
  <c r="RP24" i="4" s="1"/>
  <c r="RP25" i="4" s="1"/>
  <c r="RP26" i="4" s="1"/>
  <c r="RP27" i="4" s="1"/>
  <c r="RP28" i="4" s="1"/>
  <c r="RP29" i="4" s="1"/>
  <c r="RP30" i="4" s="1"/>
  <c r="RP31" i="4" s="1"/>
  <c r="RP32" i="4" s="1"/>
  <c r="RP33" i="4" s="1"/>
  <c r="RP34" i="4" s="1"/>
  <c r="RP35" i="4" s="1"/>
  <c r="RP36" i="4" s="1"/>
  <c r="RP37" i="4" s="1"/>
  <c r="RP38" i="4" s="1"/>
  <c r="RP39" i="4" s="1"/>
  <c r="RP40" i="4" s="1"/>
  <c r="RP41" i="4" s="1"/>
  <c r="RP4" i="4" s="1"/>
  <c r="RQ3" i="4" s="1"/>
  <c r="RQ6" i="4" s="1"/>
  <c r="RQ7" i="4" l="1"/>
  <c r="RQ8" i="4" l="1"/>
  <c r="RQ9" i="4" l="1"/>
  <c r="RQ10" i="4" s="1"/>
  <c r="RQ11" i="4" l="1"/>
  <c r="RQ12" i="4" l="1"/>
  <c r="RQ13" i="4" s="1"/>
  <c r="RQ14" i="4" s="1"/>
  <c r="RQ15" i="4" s="1"/>
  <c r="RQ16" i="4" s="1"/>
  <c r="RQ17" i="4" l="1"/>
  <c r="RQ18" i="4" s="1"/>
  <c r="RQ19" i="4" s="1"/>
  <c r="RQ20" i="4" s="1"/>
  <c r="RQ21" i="4" s="1"/>
  <c r="RQ22" i="4" s="1"/>
  <c r="RQ23" i="4" s="1"/>
  <c r="RQ24" i="4" s="1"/>
  <c r="RQ25" i="4" s="1"/>
  <c r="RQ26" i="4" s="1"/>
  <c r="RQ27" i="4" s="1"/>
  <c r="RQ28" i="4" s="1"/>
  <c r="RQ29" i="4" s="1"/>
  <c r="RQ30" i="4" s="1"/>
  <c r="RQ31" i="4" s="1"/>
  <c r="RQ32" i="4" s="1"/>
  <c r="RQ33" i="4" s="1"/>
  <c r="RQ34" i="4" s="1"/>
  <c r="RQ35" i="4" s="1"/>
  <c r="RQ36" i="4" s="1"/>
  <c r="RQ37" i="4" s="1"/>
  <c r="RQ38" i="4" s="1"/>
  <c r="RQ39" i="4" s="1"/>
  <c r="RQ40" i="4" s="1"/>
  <c r="RQ41" i="4" s="1"/>
  <c r="RQ4" i="4" s="1"/>
  <c r="RR3" i="4" s="1"/>
  <c r="RR6" i="4" s="1"/>
  <c r="RR7" i="4" l="1"/>
  <c r="RR8" i="4" l="1"/>
  <c r="RR9" i="4" s="1"/>
  <c r="RR10" i="4" l="1"/>
  <c r="RR11" i="4" l="1"/>
  <c r="RR12" i="4" l="1"/>
  <c r="RR13" i="4" l="1"/>
  <c r="RR14" i="4" l="1"/>
  <c r="RR15" i="4" l="1"/>
  <c r="RR16" i="4" s="1"/>
  <c r="RR17" i="4" s="1"/>
  <c r="RR18" i="4" s="1"/>
  <c r="RR19" i="4" s="1"/>
  <c r="RR20" i="4" s="1"/>
  <c r="RR21" i="4" s="1"/>
  <c r="RR22" i="4" s="1"/>
  <c r="RR23" i="4" s="1"/>
  <c r="RR24" i="4" s="1"/>
  <c r="RR25" i="4" s="1"/>
  <c r="RR26" i="4" s="1"/>
  <c r="RR27" i="4" s="1"/>
  <c r="RR28" i="4" s="1"/>
  <c r="RR29" i="4" s="1"/>
  <c r="RR30" i="4" s="1"/>
  <c r="RR31" i="4" s="1"/>
  <c r="RR32" i="4" s="1"/>
  <c r="RR33" i="4" s="1"/>
  <c r="RR34" i="4" s="1"/>
  <c r="RR35" i="4" s="1"/>
  <c r="RR36" i="4" s="1"/>
  <c r="RR37" i="4" s="1"/>
  <c r="RR38" i="4" s="1"/>
  <c r="RR39" i="4" s="1"/>
  <c r="RR40" i="4" s="1"/>
  <c r="RR41" i="4" s="1"/>
  <c r="RR4" i="4" s="1"/>
  <c r="RS3" i="4" s="1"/>
  <c r="RS6" i="4" s="1"/>
  <c r="RS7" i="4" l="1"/>
  <c r="RS8" i="4" s="1"/>
  <c r="RS9" i="4" l="1"/>
  <c r="RS10" i="4" s="1"/>
  <c r="RS11" i="4" l="1"/>
  <c r="RS12" i="4" l="1"/>
  <c r="RS13" i="4" l="1"/>
  <c r="RS14" i="4" s="1"/>
  <c r="RS15" i="4" s="1"/>
  <c r="RS16" i="4" s="1"/>
  <c r="RS17" i="4" s="1"/>
  <c r="RS18" i="4" s="1"/>
  <c r="RS19" i="4" s="1"/>
  <c r="RS20" i="4" s="1"/>
  <c r="RS21" i="4" s="1"/>
  <c r="RS22" i="4" s="1"/>
  <c r="RS23" i="4" s="1"/>
  <c r="RS24" i="4" s="1"/>
  <c r="RS25" i="4" s="1"/>
  <c r="RS26" i="4" s="1"/>
  <c r="RS27" i="4" s="1"/>
  <c r="RS28" i="4" l="1"/>
  <c r="RS29" i="4" s="1"/>
  <c r="RS30" i="4" s="1"/>
  <c r="RS31" i="4" s="1"/>
  <c r="RS32" i="4" s="1"/>
  <c r="RS33" i="4" s="1"/>
  <c r="RS34" i="4" s="1"/>
  <c r="RS35" i="4" s="1"/>
  <c r="RS36" i="4" s="1"/>
  <c r="RS37" i="4" s="1"/>
  <c r="RS38" i="4" s="1"/>
  <c r="RS39" i="4" s="1"/>
  <c r="RS40" i="4" s="1"/>
  <c r="RS41" i="4" s="1"/>
  <c r="RS4" i="4" s="1"/>
  <c r="RT3" i="4" s="1"/>
  <c r="RT6" i="4" s="1"/>
  <c r="RT7" i="4" l="1"/>
  <c r="RT8" i="4" s="1"/>
  <c r="RT9" i="4" l="1"/>
  <c r="RT10" i="4" l="1"/>
  <c r="RT11" i="4" l="1"/>
  <c r="RT12" i="4" l="1"/>
  <c r="RT13" i="4" l="1"/>
  <c r="RT14" i="4" l="1"/>
  <c r="RT15" i="4" s="1"/>
  <c r="RT16" i="4" s="1"/>
  <c r="RT17" i="4" s="1"/>
  <c r="RT18" i="4" s="1"/>
  <c r="RT19" i="4" s="1"/>
  <c r="RT20" i="4" s="1"/>
  <c r="RT21" i="4" s="1"/>
  <c r="RT22" i="4" s="1"/>
  <c r="RT23" i="4" s="1"/>
  <c r="RT24" i="4" s="1"/>
  <c r="RT25" i="4" s="1"/>
  <c r="RT26" i="4" s="1"/>
  <c r="RT27" i="4" s="1"/>
  <c r="RT28" i="4" s="1"/>
  <c r="RT29" i="4" s="1"/>
  <c r="RT30" i="4" s="1"/>
  <c r="RT31" i="4" s="1"/>
  <c r="RT32" i="4" s="1"/>
  <c r="RT33" i="4" s="1"/>
  <c r="RT34" i="4" s="1"/>
  <c r="RT35" i="4" s="1"/>
  <c r="RT36" i="4" s="1"/>
  <c r="RT37" i="4" s="1"/>
  <c r="RT38" i="4" s="1"/>
  <c r="RT39" i="4" s="1"/>
  <c r="RT40" i="4" s="1"/>
  <c r="RT41" i="4" s="1"/>
  <c r="RT4" i="4" s="1"/>
  <c r="RU3" i="4" s="1"/>
  <c r="RU6" i="4" s="1"/>
  <c r="RU7" i="4" l="1"/>
  <c r="RU8" i="4" l="1"/>
  <c r="RU9" i="4" l="1"/>
  <c r="RU10" i="4" l="1"/>
  <c r="RU11" i="4" l="1"/>
  <c r="RU12" i="4" l="1"/>
  <c r="RU13" i="4" l="1"/>
  <c r="RU14" i="4" l="1"/>
  <c r="RU15" i="4" s="1"/>
  <c r="RU16" i="4" s="1"/>
  <c r="RU17" i="4" s="1"/>
  <c r="RU18" i="4" s="1"/>
  <c r="RU19" i="4" s="1"/>
  <c r="RU20" i="4" s="1"/>
  <c r="RU21" i="4" s="1"/>
  <c r="RU22" i="4" s="1"/>
  <c r="RU23" i="4" s="1"/>
  <c r="RU24" i="4" s="1"/>
  <c r="RU25" i="4" s="1"/>
  <c r="RU26" i="4" s="1"/>
  <c r="RU27" i="4" s="1"/>
  <c r="RU28" i="4" s="1"/>
  <c r="RU29" i="4" s="1"/>
  <c r="RU30" i="4" s="1"/>
  <c r="RU31" i="4" s="1"/>
  <c r="RU32" i="4" s="1"/>
  <c r="RU33" i="4" s="1"/>
  <c r="RU34" i="4" s="1"/>
  <c r="RU35" i="4" s="1"/>
  <c r="RU36" i="4" s="1"/>
  <c r="RU37" i="4" s="1"/>
  <c r="RU38" i="4" s="1"/>
  <c r="RU39" i="4" s="1"/>
  <c r="RU40" i="4" s="1"/>
  <c r="RU41" i="4" s="1"/>
  <c r="RU4" i="4" s="1"/>
  <c r="RV3" i="4" s="1"/>
  <c r="RV6" i="4" s="1"/>
  <c r="RV7" i="4" l="1"/>
  <c r="RV8" i="4" l="1"/>
  <c r="RV9" i="4" s="1"/>
  <c r="RV10" i="4" l="1"/>
  <c r="RV11" i="4" l="1"/>
  <c r="RV12" i="4" l="1"/>
  <c r="RV13" i="4" l="1"/>
  <c r="RV14" i="4" s="1"/>
  <c r="RV15" i="4" s="1"/>
  <c r="RV16" i="4" s="1"/>
  <c r="RV17" i="4" s="1"/>
  <c r="RV18" i="4" l="1"/>
  <c r="RV19" i="4" s="1"/>
  <c r="RV20" i="4" s="1"/>
  <c r="RV21" i="4" s="1"/>
  <c r="RV22" i="4" s="1"/>
  <c r="RV23" i="4" s="1"/>
  <c r="RV24" i="4" s="1"/>
  <c r="RV25" i="4" s="1"/>
  <c r="RV26" i="4" s="1"/>
  <c r="RV27" i="4" s="1"/>
  <c r="RV28" i="4" s="1"/>
  <c r="RV29" i="4" s="1"/>
  <c r="RV30" i="4" s="1"/>
  <c r="RV31" i="4" s="1"/>
  <c r="RV32" i="4" s="1"/>
  <c r="RV33" i="4" s="1"/>
  <c r="RV34" i="4" s="1"/>
  <c r="RV35" i="4" s="1"/>
  <c r="RV36" i="4" s="1"/>
  <c r="RV37" i="4" s="1"/>
  <c r="RV38" i="4" s="1"/>
  <c r="RV39" i="4" s="1"/>
  <c r="RV40" i="4" s="1"/>
  <c r="RV41" i="4" s="1"/>
  <c r="RV4" i="4" s="1"/>
  <c r="RW3" i="4" s="1"/>
  <c r="RW6" i="4" s="1"/>
  <c r="RW7" i="4" l="1"/>
  <c r="RW8" i="4" s="1"/>
  <c r="RW9" i="4" l="1"/>
  <c r="RW10" i="4" s="1"/>
  <c r="RW11" i="4" l="1"/>
  <c r="RW12" i="4" l="1"/>
  <c r="RW13" i="4" l="1"/>
  <c r="RW14" i="4" s="1"/>
  <c r="RW15" i="4" s="1"/>
  <c r="RW16" i="4" s="1"/>
  <c r="RW17" i="4" s="1"/>
  <c r="RW18" i="4" s="1"/>
  <c r="RW19" i="4" s="1"/>
  <c r="RW20" i="4" s="1"/>
  <c r="RW21" i="4" s="1"/>
  <c r="RW22" i="4" s="1"/>
  <c r="RW23" i="4" s="1"/>
  <c r="RW24" i="4" s="1"/>
  <c r="RW25" i="4" s="1"/>
  <c r="RW26" i="4" s="1"/>
  <c r="RW27" i="4" s="1"/>
  <c r="RW28" i="4" s="1"/>
  <c r="RW29" i="4" s="1"/>
  <c r="RW30" i="4" s="1"/>
  <c r="RW31" i="4" s="1"/>
  <c r="RW32" i="4" s="1"/>
  <c r="RW33" i="4" s="1"/>
  <c r="RW34" i="4" s="1"/>
  <c r="RW35" i="4" s="1"/>
  <c r="RW36" i="4" s="1"/>
  <c r="RW37" i="4" s="1"/>
  <c r="RW38" i="4" s="1"/>
  <c r="RW39" i="4" s="1"/>
  <c r="RW40" i="4" s="1"/>
  <c r="RW41" i="4" s="1"/>
  <c r="RW4" i="4" s="1"/>
  <c r="RX3" i="4" s="1"/>
  <c r="RX6" i="4" s="1"/>
  <c r="RX7" i="4" l="1"/>
  <c r="RX8" i="4" s="1"/>
  <c r="RX9" i="4" l="1"/>
  <c r="RX10" i="4" s="1"/>
  <c r="RX11" i="4" s="1"/>
  <c r="RX12" i="4" l="1"/>
  <c r="RX13" i="4" s="1"/>
  <c r="RX14" i="4" l="1"/>
  <c r="RX15" i="4" s="1"/>
  <c r="RX16" i="4" l="1"/>
  <c r="RX17" i="4" s="1"/>
  <c r="RX18" i="4" s="1"/>
  <c r="RX19" i="4" s="1"/>
  <c r="RX20" i="4" s="1"/>
  <c r="RX21" i="4" s="1"/>
  <c r="RX22" i="4" s="1"/>
  <c r="RX23" i="4" s="1"/>
  <c r="RX24" i="4" s="1"/>
  <c r="RX25" i="4" s="1"/>
  <c r="RX26" i="4" s="1"/>
  <c r="RX27" i="4" s="1"/>
  <c r="RX28" i="4" s="1"/>
  <c r="RX29" i="4" s="1"/>
  <c r="RX30" i="4" s="1"/>
  <c r="RX31" i="4" s="1"/>
  <c r="RX32" i="4" s="1"/>
  <c r="RX33" i="4" s="1"/>
  <c r="RX34" i="4" s="1"/>
  <c r="RX35" i="4" s="1"/>
  <c r="RX36" i="4" s="1"/>
  <c r="RX37" i="4" s="1"/>
  <c r="RX38" i="4" s="1"/>
  <c r="RX39" i="4" s="1"/>
  <c r="RX40" i="4" s="1"/>
  <c r="RX41" i="4" s="1"/>
  <c r="RX4" i="4" s="1"/>
  <c r="RY3" i="4" s="1"/>
  <c r="RY6" i="4" s="1"/>
  <c r="RY7" i="4" l="1"/>
  <c r="RY8" i="4" l="1"/>
  <c r="RY9" i="4" s="1"/>
  <c r="RY10" i="4" l="1"/>
  <c r="RY11" i="4" s="1"/>
  <c r="RY12" i="4" l="1"/>
  <c r="RY13" i="4" l="1"/>
  <c r="RY14" i="4" l="1"/>
  <c r="RY15" i="4" s="1"/>
  <c r="RY16" i="4" s="1"/>
  <c r="RY17" i="4" s="1"/>
  <c r="RY18" i="4" s="1"/>
  <c r="RY19" i="4" s="1"/>
  <c r="RY20" i="4" s="1"/>
  <c r="RY21" i="4" s="1"/>
  <c r="RY22" i="4" s="1"/>
  <c r="RY23" i="4" s="1"/>
  <c r="RY24" i="4" s="1"/>
  <c r="RY25" i="4" s="1"/>
  <c r="RY26" i="4" l="1"/>
  <c r="RY27" i="4" s="1"/>
  <c r="RY28" i="4" s="1"/>
  <c r="RY29" i="4" s="1"/>
  <c r="RY30" i="4" s="1"/>
  <c r="RY31" i="4" s="1"/>
  <c r="RY32" i="4" s="1"/>
  <c r="RY33" i="4" s="1"/>
  <c r="RY34" i="4" s="1"/>
  <c r="RY35" i="4" s="1"/>
  <c r="RY36" i="4" s="1"/>
  <c r="RY37" i="4" s="1"/>
  <c r="RY38" i="4" s="1"/>
  <c r="RY39" i="4" s="1"/>
  <c r="RY40" i="4" s="1"/>
  <c r="RY41" i="4" s="1"/>
  <c r="RY4" i="4" s="1"/>
  <c r="RZ3" i="4" s="1"/>
  <c r="RZ6" i="4" s="1"/>
  <c r="RZ7" i="4" l="1"/>
  <c r="RZ8" i="4" s="1"/>
  <c r="RZ9" i="4" l="1"/>
  <c r="RZ10" i="4" l="1"/>
  <c r="RZ11" i="4" s="1"/>
  <c r="RZ12" i="4" l="1"/>
  <c r="RZ13" i="4" l="1"/>
  <c r="RZ14" i="4" l="1"/>
  <c r="RZ15" i="4" s="1"/>
  <c r="RZ16" i="4" s="1"/>
  <c r="RZ17" i="4" s="1"/>
  <c r="RZ18" i="4" s="1"/>
  <c r="RZ19" i="4" s="1"/>
  <c r="RZ20" i="4" s="1"/>
  <c r="RZ21" i="4" s="1"/>
  <c r="RZ22" i="4" s="1"/>
  <c r="RZ23" i="4" s="1"/>
  <c r="RZ24" i="4" s="1"/>
  <c r="RZ25" i="4" s="1"/>
  <c r="RZ26" i="4" s="1"/>
  <c r="RZ27" i="4" s="1"/>
  <c r="RZ28" i="4" s="1"/>
  <c r="RZ29" i="4" s="1"/>
  <c r="RZ30" i="4" s="1"/>
  <c r="RZ31" i="4" s="1"/>
  <c r="RZ32" i="4" s="1"/>
  <c r="RZ33" i="4" s="1"/>
  <c r="RZ34" i="4" s="1"/>
  <c r="RZ35" i="4" s="1"/>
  <c r="RZ36" i="4" s="1"/>
  <c r="RZ37" i="4" s="1"/>
  <c r="RZ38" i="4" s="1"/>
  <c r="RZ39" i="4" s="1"/>
  <c r="RZ40" i="4" s="1"/>
  <c r="RZ41" i="4" s="1"/>
  <c r="RZ4" i="4" s="1"/>
  <c r="SA3" i="4" s="1"/>
  <c r="SA6" i="4" s="1"/>
  <c r="SA7" i="4" l="1"/>
  <c r="SA8" i="4" s="1"/>
  <c r="SA9" i="4" l="1"/>
  <c r="SA10" i="4" s="1"/>
  <c r="SA11" i="4" l="1"/>
  <c r="SA12" i="4" l="1"/>
  <c r="SA13" i="4" s="1"/>
  <c r="SA14" i="4" l="1"/>
  <c r="SA15" i="4" s="1"/>
  <c r="SA16" i="4" s="1"/>
  <c r="SA17" i="4" s="1"/>
  <c r="SA18" i="4" s="1"/>
  <c r="SA19" i="4" s="1"/>
  <c r="SA20" i="4" s="1"/>
  <c r="SA21" i="4" s="1"/>
  <c r="SA22" i="4" s="1"/>
  <c r="SA23" i="4" s="1"/>
  <c r="SA24" i="4" s="1"/>
  <c r="SA25" i="4" s="1"/>
  <c r="SA26" i="4" s="1"/>
  <c r="SA27" i="4" s="1"/>
  <c r="SA28" i="4" s="1"/>
  <c r="SA29" i="4" s="1"/>
  <c r="SA30" i="4" s="1"/>
  <c r="SA31" i="4" s="1"/>
  <c r="SA32" i="4" s="1"/>
  <c r="SA33" i="4" s="1"/>
  <c r="SA34" i="4" s="1"/>
  <c r="SA35" i="4" s="1"/>
  <c r="SA36" i="4" s="1"/>
  <c r="SA37" i="4" s="1"/>
  <c r="SA38" i="4" s="1"/>
  <c r="SA39" i="4" s="1"/>
  <c r="SA40" i="4" s="1"/>
  <c r="SA41" i="4" s="1"/>
  <c r="SA4" i="4" s="1"/>
  <c r="SB3" i="4" s="1"/>
  <c r="SB6" i="4" s="1"/>
  <c r="SB7" i="4" l="1"/>
  <c r="SB8" i="4" l="1"/>
  <c r="SB9" i="4" l="1"/>
  <c r="SB10" i="4" l="1"/>
  <c r="SB11" i="4" l="1"/>
  <c r="SB12" i="4" s="1"/>
  <c r="SB13" i="4" s="1"/>
  <c r="SB14" i="4" l="1"/>
  <c r="SB15" i="4" s="1"/>
  <c r="SB16" i="4" s="1"/>
  <c r="SB17" i="4" s="1"/>
  <c r="SB18" i="4" s="1"/>
  <c r="SB19" i="4" s="1"/>
  <c r="SB20" i="4" s="1"/>
  <c r="SB21" i="4" s="1"/>
  <c r="SB22" i="4" s="1"/>
  <c r="SB23" i="4" s="1"/>
  <c r="SB24" i="4" s="1"/>
  <c r="SB25" i="4" s="1"/>
  <c r="SB26" i="4" s="1"/>
  <c r="SB27" i="4" s="1"/>
  <c r="SB28" i="4" s="1"/>
  <c r="SB29" i="4" s="1"/>
  <c r="SB30" i="4" s="1"/>
  <c r="SB31" i="4" s="1"/>
  <c r="SB32" i="4" s="1"/>
  <c r="SB33" i="4" s="1"/>
  <c r="SB34" i="4" s="1"/>
  <c r="SB35" i="4" s="1"/>
  <c r="SB36" i="4" s="1"/>
  <c r="SB37" i="4" s="1"/>
  <c r="SB38" i="4" s="1"/>
  <c r="SB39" i="4" s="1"/>
  <c r="SB40" i="4" s="1"/>
  <c r="SB41" i="4" s="1"/>
  <c r="SB4" i="4" s="1"/>
  <c r="SC3" i="4" s="1"/>
  <c r="SC6" i="4" s="1"/>
  <c r="SC7" i="4" l="1"/>
  <c r="SC8" i="4" l="1"/>
  <c r="SC9" i="4" l="1"/>
  <c r="SC10" i="4" s="1"/>
  <c r="SC11" i="4" l="1"/>
  <c r="SC12" i="4" l="1"/>
  <c r="SC13" i="4" l="1"/>
  <c r="SC14" i="4" s="1"/>
  <c r="SC15" i="4" s="1"/>
  <c r="SC16" i="4" s="1"/>
  <c r="SC17" i="4" s="1"/>
  <c r="SC18" i="4" s="1"/>
  <c r="SC19" i="4" s="1"/>
  <c r="SC20" i="4" s="1"/>
  <c r="SC21" i="4" s="1"/>
  <c r="SC22" i="4" s="1"/>
  <c r="SC23" i="4" s="1"/>
  <c r="SC24" i="4" s="1"/>
  <c r="SC25" i="4" s="1"/>
  <c r="SC26" i="4" s="1"/>
  <c r="SC27" i="4" s="1"/>
  <c r="SC28" i="4" s="1"/>
  <c r="SC29" i="4" s="1"/>
  <c r="SC30" i="4" s="1"/>
  <c r="SC31" i="4" s="1"/>
  <c r="SC32" i="4" s="1"/>
  <c r="SC33" i="4" s="1"/>
  <c r="SC34" i="4" s="1"/>
  <c r="SC35" i="4" s="1"/>
  <c r="SC36" i="4" s="1"/>
  <c r="SC37" i="4" s="1"/>
  <c r="SC38" i="4" s="1"/>
  <c r="SC39" i="4" s="1"/>
  <c r="SC40" i="4" s="1"/>
  <c r="SC41" i="4" s="1"/>
  <c r="SC4" i="4" s="1"/>
  <c r="SD3" i="4" s="1"/>
  <c r="SD6" i="4" s="1"/>
  <c r="SD7" i="4" l="1"/>
  <c r="SD8" i="4" l="1"/>
  <c r="SD9" i="4" l="1"/>
  <c r="SD10" i="4" l="1"/>
  <c r="SD11" i="4" l="1"/>
  <c r="SD12" i="4" l="1"/>
  <c r="SD13" i="4" s="1"/>
  <c r="SD14" i="4" l="1"/>
  <c r="SD15" i="4" s="1"/>
  <c r="SD16" i="4" s="1"/>
  <c r="SD17" i="4" s="1"/>
  <c r="SD18" i="4" s="1"/>
  <c r="SD19" i="4" s="1"/>
  <c r="SD20" i="4" s="1"/>
  <c r="SD21" i="4" s="1"/>
  <c r="SD22" i="4" s="1"/>
  <c r="SD23" i="4" s="1"/>
  <c r="SD24" i="4" s="1"/>
  <c r="SD25" i="4" s="1"/>
  <c r="SD26" i="4" s="1"/>
  <c r="SD27" i="4" s="1"/>
  <c r="SD28" i="4" s="1"/>
  <c r="SD29" i="4" s="1"/>
  <c r="SD30" i="4" s="1"/>
  <c r="SD31" i="4" s="1"/>
  <c r="SD32" i="4" s="1"/>
  <c r="SD33" i="4" s="1"/>
  <c r="SD34" i="4" s="1"/>
  <c r="SD35" i="4" s="1"/>
  <c r="SD36" i="4" s="1"/>
  <c r="SD37" i="4" s="1"/>
  <c r="SD38" i="4" s="1"/>
  <c r="SD39" i="4" s="1"/>
  <c r="SD40" i="4" s="1"/>
  <c r="SD41" i="4" s="1"/>
  <c r="SD4" i="4" s="1"/>
  <c r="SE3" i="4" s="1"/>
  <c r="SE6" i="4" s="1"/>
  <c r="SE7" i="4" l="1"/>
  <c r="SE8" i="4" s="1"/>
  <c r="SE9" i="4" l="1"/>
  <c r="SE10" i="4" l="1"/>
  <c r="SE11" i="4" s="1"/>
  <c r="SE12" i="4" l="1"/>
  <c r="SE13" i="4" l="1"/>
  <c r="SE14" i="4" l="1"/>
  <c r="SE15" i="4" l="1"/>
  <c r="SE16" i="4" s="1"/>
  <c r="SE17" i="4" s="1"/>
  <c r="SE18" i="4" s="1"/>
  <c r="SE19" i="4" s="1"/>
  <c r="SE20" i="4" s="1"/>
  <c r="SE21" i="4" s="1"/>
  <c r="SE22" i="4" s="1"/>
  <c r="SE23" i="4" s="1"/>
  <c r="SE24" i="4" s="1"/>
  <c r="SE25" i="4" s="1"/>
  <c r="SE26" i="4" s="1"/>
  <c r="SE27" i="4" s="1"/>
  <c r="SE28" i="4" s="1"/>
  <c r="SE29" i="4" s="1"/>
  <c r="SE30" i="4" s="1"/>
  <c r="SE31" i="4" s="1"/>
  <c r="SE32" i="4" s="1"/>
  <c r="SE33" i="4" s="1"/>
  <c r="SE34" i="4" s="1"/>
  <c r="SE35" i="4" s="1"/>
  <c r="SE36" i="4" s="1"/>
  <c r="SE37" i="4" s="1"/>
  <c r="SE38" i="4" s="1"/>
  <c r="SE39" i="4" s="1"/>
  <c r="SE40" i="4" s="1"/>
  <c r="SE41" i="4" s="1"/>
  <c r="SE4" i="4" s="1"/>
  <c r="SF3" i="4" s="1"/>
  <c r="SF6" i="4" s="1"/>
  <c r="SF7" i="4" l="1"/>
  <c r="SF8" i="4" l="1"/>
  <c r="SF9" i="4" s="1"/>
  <c r="SF10" i="4" l="1"/>
  <c r="SF11" i="4" s="1"/>
  <c r="SF12" i="4" l="1"/>
  <c r="SF13" i="4" l="1"/>
  <c r="SF14" i="4" l="1"/>
  <c r="SF15" i="4" s="1"/>
  <c r="SF16" i="4" s="1"/>
  <c r="SF17" i="4" s="1"/>
  <c r="SF18" i="4" s="1"/>
  <c r="SF19" i="4" s="1"/>
  <c r="SF20" i="4" s="1"/>
  <c r="SF21" i="4" s="1"/>
  <c r="SF22" i="4" s="1"/>
  <c r="SF23" i="4" s="1"/>
  <c r="SF24" i="4" s="1"/>
  <c r="SF25" i="4" s="1"/>
  <c r="SF26" i="4" s="1"/>
  <c r="SF27" i="4" s="1"/>
  <c r="SF28" i="4" s="1"/>
  <c r="SF29" i="4" s="1"/>
  <c r="SF30" i="4" s="1"/>
  <c r="SF31" i="4" s="1"/>
  <c r="SF32" i="4" s="1"/>
  <c r="SF33" i="4" s="1"/>
  <c r="SF34" i="4" s="1"/>
  <c r="SF35" i="4" s="1"/>
  <c r="SF36" i="4" s="1"/>
  <c r="SF37" i="4" s="1"/>
  <c r="SF38" i="4" s="1"/>
  <c r="SF39" i="4" s="1"/>
  <c r="SF40" i="4" s="1"/>
  <c r="SF41" i="4" s="1"/>
  <c r="SF4" i="4" s="1"/>
  <c r="SG3" i="4" s="1"/>
  <c r="SG6" i="4" s="1"/>
  <c r="SG7" i="4" l="1"/>
  <c r="SG8" i="4" s="1"/>
  <c r="SG9" i="4" l="1"/>
  <c r="SG10" i="4" s="1"/>
  <c r="SG11" i="4" l="1"/>
  <c r="SG12" i="4" l="1"/>
  <c r="SG13" i="4" l="1"/>
  <c r="SG14" i="4" l="1"/>
  <c r="SG15" i="4" s="1"/>
  <c r="SG16" i="4" s="1"/>
  <c r="SG17" i="4" s="1"/>
  <c r="SG18" i="4" s="1"/>
  <c r="SG19" i="4" s="1"/>
  <c r="SG20" i="4" s="1"/>
  <c r="SG21" i="4" s="1"/>
  <c r="SG22" i="4" s="1"/>
  <c r="SG23" i="4" s="1"/>
  <c r="SG24" i="4" s="1"/>
  <c r="SG25" i="4" s="1"/>
  <c r="SG26" i="4" s="1"/>
  <c r="SG27" i="4" s="1"/>
  <c r="SG28" i="4" s="1"/>
  <c r="SG29" i="4" s="1"/>
  <c r="SG30" i="4" s="1"/>
  <c r="SG31" i="4" s="1"/>
  <c r="SG32" i="4" s="1"/>
  <c r="SG33" i="4" s="1"/>
  <c r="SG34" i="4" s="1"/>
  <c r="SG35" i="4" s="1"/>
  <c r="SG36" i="4" s="1"/>
  <c r="SG37" i="4" s="1"/>
  <c r="SG38" i="4" s="1"/>
  <c r="SG39" i="4" s="1"/>
  <c r="SG40" i="4" s="1"/>
  <c r="SG41" i="4" s="1"/>
  <c r="SG4" i="4" s="1"/>
  <c r="SH3" i="4" s="1"/>
  <c r="SH6" i="4" s="1"/>
  <c r="SH7" i="4" l="1"/>
  <c r="SH8" i="4" l="1"/>
  <c r="SH9" i="4" l="1"/>
  <c r="SH10" i="4" l="1"/>
  <c r="SH11" i="4" l="1"/>
  <c r="SH12" i="4" s="1"/>
  <c r="SH13" i="4" l="1"/>
  <c r="SH14" i="4" l="1"/>
  <c r="SH15" i="4" s="1"/>
  <c r="SH16" i="4" s="1"/>
  <c r="SH17" i="4" s="1"/>
  <c r="SH18" i="4" s="1"/>
  <c r="SH19" i="4" s="1"/>
  <c r="SH20" i="4" s="1"/>
  <c r="SH21" i="4" s="1"/>
  <c r="SH22" i="4" s="1"/>
  <c r="SH23" i="4" s="1"/>
  <c r="SH24" i="4" s="1"/>
  <c r="SH25" i="4" s="1"/>
  <c r="SH26" i="4" s="1"/>
  <c r="SH27" i="4" s="1"/>
  <c r="SH28" i="4" s="1"/>
  <c r="SH29" i="4" s="1"/>
  <c r="SH30" i="4" s="1"/>
  <c r="SH31" i="4" s="1"/>
  <c r="SH32" i="4" s="1"/>
  <c r="SH33" i="4" s="1"/>
  <c r="SH34" i="4" s="1"/>
  <c r="SH35" i="4" s="1"/>
  <c r="SH36" i="4" s="1"/>
  <c r="SH37" i="4" s="1"/>
  <c r="SH38" i="4" s="1"/>
  <c r="SH39" i="4" s="1"/>
  <c r="SH40" i="4" s="1"/>
  <c r="SH41" i="4" s="1"/>
  <c r="SH4" i="4" s="1"/>
  <c r="SI3" i="4" s="1"/>
  <c r="L5" i="2" s="1"/>
  <c r="SI6" i="4" l="1"/>
  <c r="SI7" i="4" l="1"/>
  <c r="N17" i="2"/>
  <c r="M17" i="2" s="1"/>
  <c r="O17" i="2" s="1"/>
  <c r="I18" i="2" s="1"/>
  <c r="T5" i="2"/>
  <c r="S11" i="2" l="1"/>
  <c r="K18" i="2"/>
  <c r="J18" i="2"/>
  <c r="N18" i="2" s="1"/>
  <c r="M18" i="2" s="1"/>
  <c r="O18" i="2" s="1"/>
  <c r="I19" i="2" s="1"/>
  <c r="L18" i="2"/>
  <c r="SI8" i="4"/>
  <c r="T17" i="2" l="1"/>
  <c r="U17" i="2" s="1"/>
  <c r="W17" i="2" s="1"/>
  <c r="K19" i="2"/>
  <c r="L19" i="2"/>
  <c r="J19" i="2"/>
  <c r="N19" i="2" s="1"/>
  <c r="M19" i="2" s="1"/>
  <c r="O19" i="2" s="1"/>
  <c r="I20" i="2" s="1"/>
  <c r="SI9" i="4"/>
  <c r="S18" i="2" l="1"/>
  <c r="V18" i="2" s="1"/>
  <c r="T18" i="2"/>
  <c r="K20" i="2"/>
  <c r="J20" i="2"/>
  <c r="L20" i="2"/>
  <c r="SI10" i="4"/>
  <c r="N20" i="2" l="1"/>
  <c r="M20" i="2" s="1"/>
  <c r="O20" i="2" s="1"/>
  <c r="I21" i="2" s="1"/>
  <c r="U18" i="2"/>
  <c r="W18" i="2" s="1"/>
  <c r="SI11" i="4"/>
  <c r="L21" i="2"/>
  <c r="K21" i="2"/>
  <c r="J21" i="2"/>
  <c r="N21" i="2" s="1"/>
  <c r="M21" i="2" s="1"/>
  <c r="O21" i="2" s="1"/>
  <c r="I22" i="2" s="1"/>
  <c r="T19" i="2" l="1"/>
  <c r="S19" i="2"/>
  <c r="V19" i="2" s="1"/>
  <c r="J22" i="2"/>
  <c r="N22" i="2" s="1"/>
  <c r="M22" i="2" s="1"/>
  <c r="O22" i="2" s="1"/>
  <c r="I23" i="2" s="1"/>
  <c r="L22" i="2"/>
  <c r="K22" i="2"/>
  <c r="SI12" i="4"/>
  <c r="SI13" i="4" s="1"/>
  <c r="SI14" i="4" s="1"/>
  <c r="SI15" i="4" s="1"/>
  <c r="SI16" i="4" s="1"/>
  <c r="SI17" i="4" s="1"/>
  <c r="SI18" i="4" s="1"/>
  <c r="SI19" i="4" s="1"/>
  <c r="SI20" i="4" s="1"/>
  <c r="SI21" i="4" s="1"/>
  <c r="SI22" i="4" s="1"/>
  <c r="SI23" i="4" s="1"/>
  <c r="SI24" i="4" s="1"/>
  <c r="SI25" i="4" s="1"/>
  <c r="SI26" i="4" s="1"/>
  <c r="SI27" i="4" s="1"/>
  <c r="SI28" i="4" s="1"/>
  <c r="SI29" i="4" s="1"/>
  <c r="SI30" i="4" s="1"/>
  <c r="SI31" i="4" s="1"/>
  <c r="SI32" i="4" s="1"/>
  <c r="SI33" i="4" s="1"/>
  <c r="SI34" i="4" s="1"/>
  <c r="SI35" i="4" s="1"/>
  <c r="SI36" i="4" s="1"/>
  <c r="SI37" i="4" s="1"/>
  <c r="SI38" i="4" s="1"/>
  <c r="SI39" i="4" s="1"/>
  <c r="SI40" i="4" s="1"/>
  <c r="SI41" i="4" s="1"/>
  <c r="SI4" i="4" s="1"/>
  <c r="U19" i="2" l="1"/>
  <c r="W19" i="2" s="1"/>
  <c r="K23" i="2"/>
  <c r="J23" i="2"/>
  <c r="N23" i="2" s="1"/>
  <c r="M23" i="2" s="1"/>
  <c r="O23" i="2" s="1"/>
  <c r="I24" i="2" s="1"/>
  <c r="L23" i="2"/>
  <c r="T20" i="2" l="1"/>
  <c r="S20" i="2"/>
  <c r="V20" i="2" s="1"/>
  <c r="L24" i="2"/>
  <c r="K24" i="2"/>
  <c r="J24" i="2"/>
  <c r="N24" i="2" s="1"/>
  <c r="M24" i="2" s="1"/>
  <c r="O24" i="2" s="1"/>
  <c r="I25" i="2" s="1"/>
  <c r="U20" i="2" l="1"/>
  <c r="W20" i="2" s="1"/>
  <c r="L25" i="2"/>
  <c r="J25" i="2"/>
  <c r="N25" i="2" s="1"/>
  <c r="M25" i="2" s="1"/>
  <c r="O25" i="2" s="1"/>
  <c r="I26" i="2" s="1"/>
  <c r="K25" i="2"/>
  <c r="T21" i="2" l="1"/>
  <c r="S21" i="2"/>
  <c r="V21" i="2" s="1"/>
  <c r="L26" i="2"/>
  <c r="K26" i="2"/>
  <c r="J26" i="2"/>
  <c r="N26" i="2" s="1"/>
  <c r="M26" i="2" s="1"/>
  <c r="O26" i="2" s="1"/>
  <c r="I27" i="2" s="1"/>
  <c r="U21" i="2" l="1"/>
  <c r="W21" i="2" s="1"/>
  <c r="S22" i="2" s="1"/>
  <c r="V22" i="2" s="1"/>
  <c r="K27" i="2"/>
  <c r="L27" i="2"/>
  <c r="J27" i="2"/>
  <c r="N27" i="2" s="1"/>
  <c r="M27" i="2" s="1"/>
  <c r="O27" i="2" s="1"/>
  <c r="I28" i="2" s="1"/>
  <c r="T22" i="2" l="1"/>
  <c r="U22" i="2" s="1"/>
  <c r="W22" i="2" s="1"/>
  <c r="K28" i="2"/>
  <c r="J28" i="2"/>
  <c r="N28" i="2" s="1"/>
  <c r="L28" i="2" s="1"/>
  <c r="T23" i="2" l="1"/>
  <c r="S23" i="2"/>
  <c r="V23" i="2" s="1"/>
  <c r="M28" i="2"/>
  <c r="O28" i="2" s="1"/>
  <c r="I29" i="2" s="1"/>
  <c r="K29" i="2" s="1"/>
  <c r="U23" i="2" l="1"/>
  <c r="W23" i="2" s="1"/>
  <c r="J29" i="2"/>
  <c r="N29" i="2" s="1"/>
  <c r="L29" i="2" s="1"/>
  <c r="M29" i="2" s="1"/>
  <c r="O29" i="2" s="1"/>
  <c r="I30" i="2" s="1"/>
  <c r="J30" i="2" s="1"/>
  <c r="S24" i="2" l="1"/>
  <c r="V24" i="2" s="1"/>
  <c r="T24" i="2"/>
  <c r="K30" i="2"/>
  <c r="N30" i="2" s="1"/>
  <c r="U24" i="2" l="1"/>
  <c r="W24" i="2" s="1"/>
  <c r="T25" i="2" s="1"/>
  <c r="L30" i="2"/>
  <c r="M30" i="2" s="1"/>
  <c r="O30" i="2" s="1"/>
  <c r="I31" i="2" s="1"/>
  <c r="S25" i="2" l="1"/>
  <c r="V25" i="2" s="1"/>
  <c r="J31" i="2"/>
  <c r="K31" i="2"/>
  <c r="U25" i="2" l="1"/>
  <c r="W25" i="2" s="1"/>
  <c r="N31" i="2"/>
  <c r="L31" i="2" s="1"/>
  <c r="M31" i="2" s="1"/>
  <c r="O31" i="2" s="1"/>
  <c r="I32" i="2" s="1"/>
  <c r="K32" i="2" s="1"/>
  <c r="T26" i="2" l="1"/>
  <c r="S26" i="2"/>
  <c r="V26" i="2" s="1"/>
  <c r="J32" i="2"/>
  <c r="N32" i="2" s="1"/>
  <c r="M32" i="2" s="1"/>
  <c r="O32" i="2" s="1"/>
  <c r="I33" i="2" s="1"/>
  <c r="J33" i="2" s="1"/>
  <c r="L32" i="2"/>
  <c r="U26" i="2" l="1"/>
  <c r="W26" i="2" s="1"/>
  <c r="K33" i="2"/>
  <c r="N33" i="2"/>
  <c r="L33" i="2" s="1"/>
  <c r="M33" i="2" s="1"/>
  <c r="O33" i="2" s="1"/>
  <c r="I34" i="2" s="1"/>
  <c r="S27" i="2" l="1"/>
  <c r="V27" i="2" s="1"/>
  <c r="T27" i="2"/>
  <c r="K34" i="2"/>
  <c r="J34" i="2"/>
  <c r="U27" i="2" l="1"/>
  <c r="W27" i="2" s="1"/>
  <c r="S28" i="2" s="1"/>
  <c r="V28" i="2" s="1"/>
  <c r="N34" i="2"/>
  <c r="T28" i="2" l="1"/>
  <c r="U28" i="2" s="1"/>
  <c r="W28" i="2" s="1"/>
  <c r="L34" i="2"/>
  <c r="M34" i="2" s="1"/>
  <c r="O34" i="2" s="1"/>
  <c r="I35" i="2" s="1"/>
  <c r="T29" i="2" l="1"/>
  <c r="S29" i="2"/>
  <c r="V29" i="2" s="1"/>
  <c r="J35" i="2"/>
  <c r="N35" i="2" s="1"/>
  <c r="K35" i="2"/>
  <c r="L35" i="2"/>
  <c r="U29" i="2" l="1"/>
  <c r="W29" i="2" s="1"/>
  <c r="M35" i="2"/>
  <c r="O35" i="2" s="1"/>
  <c r="I36" i="2" s="1"/>
  <c r="K36" i="2" s="1"/>
  <c r="S30" i="2" l="1"/>
  <c r="V30" i="2" s="1"/>
  <c r="T30" i="2"/>
  <c r="J36" i="2"/>
  <c r="N36" i="2" s="1"/>
  <c r="L36" i="2" s="1"/>
  <c r="M36" i="2" s="1"/>
  <c r="O36" i="2" s="1"/>
  <c r="I37" i="2" s="1"/>
  <c r="U30" i="2" l="1"/>
  <c r="W30" i="2" s="1"/>
  <c r="K37" i="2"/>
  <c r="J37" i="2"/>
  <c r="N37" i="2" s="1"/>
  <c r="M37" i="2" s="1"/>
  <c r="O37" i="2" s="1"/>
  <c r="I38" i="2" s="1"/>
  <c r="L37" i="2"/>
  <c r="S31" i="2" l="1"/>
  <c r="V31" i="2" s="1"/>
  <c r="L38" i="2"/>
  <c r="J38" i="2"/>
  <c r="K38" i="2"/>
  <c r="T31" i="2" l="1"/>
  <c r="U31" i="2" s="1"/>
  <c r="W31" i="2" s="1"/>
  <c r="N38" i="2"/>
  <c r="M38" i="2" s="1"/>
  <c r="O38" i="2" s="1"/>
  <c r="I39" i="2" s="1"/>
  <c r="S12" i="2" l="1"/>
  <c r="S13" i="2" s="1"/>
  <c r="K39" i="2"/>
  <c r="J39" i="2"/>
  <c r="N39" i="2" s="1"/>
  <c r="L39" i="2" s="1"/>
  <c r="M39" i="2" l="1"/>
  <c r="O39" i="2" s="1"/>
  <c r="I40" i="2" s="1"/>
  <c r="K40" i="2" l="1"/>
  <c r="L40" i="2"/>
  <c r="J40" i="2"/>
  <c r="N40" i="2" l="1"/>
  <c r="M40" i="2" s="1"/>
  <c r="O40" i="2" s="1"/>
  <c r="I41" i="2" s="1"/>
  <c r="K41" i="2" l="1"/>
  <c r="J41" i="2"/>
  <c r="N41" i="2" s="1"/>
  <c r="L41" i="2" l="1"/>
  <c r="M41" i="2" s="1"/>
  <c r="O41" i="2" s="1"/>
  <c r="I42" i="2" s="1"/>
  <c r="K42" i="2" l="1"/>
  <c r="J42" i="2"/>
  <c r="N42" i="2" s="1"/>
  <c r="L42" i="2" l="1"/>
  <c r="M42" i="2" s="1"/>
  <c r="O42" i="2" s="1"/>
  <c r="I43" i="2" s="1"/>
  <c r="K43" i="2" l="1"/>
  <c r="J43" i="2"/>
  <c r="N43" i="2" s="1"/>
  <c r="L43" i="2" s="1"/>
  <c r="M43" i="2" s="1"/>
  <c r="O43" i="2" s="1"/>
  <c r="I44" i="2" s="1"/>
  <c r="K44" i="2" s="1"/>
  <c r="J44" i="2" l="1"/>
  <c r="N44" i="2" s="1"/>
  <c r="L44" i="2" s="1"/>
  <c r="M44" i="2" s="1"/>
  <c r="O44" i="2" s="1"/>
  <c r="I45" i="2" s="1"/>
  <c r="J45" i="2" s="1"/>
  <c r="N45" i="2" s="1"/>
  <c r="L45" i="2" s="1"/>
  <c r="K45" i="2" l="1"/>
  <c r="M45" i="2"/>
  <c r="O45" i="2" s="1"/>
  <c r="I46" i="2" s="1"/>
  <c r="L46" i="2" s="1"/>
  <c r="J46" i="2" l="1"/>
  <c r="K46" i="2"/>
  <c r="N46" i="2"/>
  <c r="M46" i="2" s="1"/>
  <c r="O46" i="2" s="1"/>
  <c r="I47" i="2" s="1"/>
  <c r="J47" i="2" l="1"/>
  <c r="N47" i="2" s="1"/>
  <c r="M47" i="2" s="1"/>
  <c r="O47" i="2" s="1"/>
  <c r="I48" i="2" s="1"/>
  <c r="K47" i="2"/>
  <c r="L47" i="2"/>
  <c r="K48" i="2" l="1"/>
  <c r="J48" i="2"/>
  <c r="N48" i="2" s="1"/>
  <c r="L48" i="2"/>
  <c r="M48" i="2" l="1"/>
  <c r="O48" i="2"/>
  <c r="I49" i="2" s="1"/>
  <c r="J49" i="2" l="1"/>
  <c r="L49" i="2"/>
  <c r="K49" i="2"/>
  <c r="N49" i="2" l="1"/>
  <c r="M49" i="2" s="1"/>
  <c r="O49" i="2" s="1"/>
  <c r="I50" i="2" s="1"/>
  <c r="K50" i="2" l="1"/>
  <c r="J50" i="2"/>
  <c r="N50" i="2" s="1"/>
  <c r="L50" i="2"/>
  <c r="M50" i="2" l="1"/>
  <c r="O50" i="2" s="1"/>
  <c r="I51" i="2" s="1"/>
  <c r="J51" i="2" l="1"/>
  <c r="L51" i="2"/>
  <c r="K51" i="2"/>
  <c r="N51" i="2" l="1"/>
  <c r="M51" i="2" s="1"/>
  <c r="O51" i="2" s="1"/>
  <c r="I52" i="2" s="1"/>
  <c r="L6" i="2" s="1"/>
  <c r="K52" i="2" l="1"/>
  <c r="J52" i="2"/>
  <c r="N52" i="2" s="1"/>
  <c r="K12" i="2" s="1"/>
  <c r="K13" i="2" s="1"/>
  <c r="L52" i="2"/>
  <c r="M52" i="2" l="1"/>
  <c r="O52" i="2" s="1"/>
</calcChain>
</file>

<file path=xl/comments1.xml><?xml version="1.0" encoding="utf-8"?>
<comments xmlns="http://schemas.openxmlformats.org/spreadsheetml/2006/main">
  <authors>
    <author>Author</author>
  </authors>
  <commentList>
    <comment ref="Q7" authorId="0" shapeId="0">
      <text>
        <r>
          <rPr>
            <b/>
            <sz val="9"/>
            <color indexed="81"/>
            <rFont val="Tahoma"/>
            <family val="2"/>
          </rPr>
          <t>Select one
*Freeze interest
*Grace period</t>
        </r>
      </text>
    </comment>
  </commentList>
</comments>
</file>

<file path=xl/sharedStrings.xml><?xml version="1.0" encoding="utf-8"?>
<sst xmlns="http://schemas.openxmlformats.org/spreadsheetml/2006/main" count="58" uniqueCount="27">
  <si>
    <t/>
  </si>
  <si>
    <t>Faiz</t>
  </si>
  <si>
    <t>Date</t>
  </si>
  <si>
    <t>N</t>
  </si>
  <si>
    <t>Qaliq</t>
  </si>
  <si>
    <t>Max Discount</t>
  </si>
  <si>
    <t>Bayram gunleri</t>
  </si>
  <si>
    <t>Grace period</t>
  </si>
  <si>
    <t>Loan Amount</t>
  </si>
  <si>
    <t>Interest Rate</t>
  </si>
  <si>
    <t>Loan Term</t>
  </si>
  <si>
    <t>Start Date</t>
  </si>
  <si>
    <t>Frozen Interest</t>
  </si>
  <si>
    <t>Calculated interest</t>
  </si>
  <si>
    <t>Monthly payment</t>
  </si>
  <si>
    <t>Total Interest</t>
  </si>
  <si>
    <t>Total amount</t>
  </si>
  <si>
    <t>Freeze interest</t>
  </si>
  <si>
    <t>Principal</t>
  </si>
  <si>
    <t>Payments</t>
  </si>
  <si>
    <t>Starting Balance</t>
  </si>
  <si>
    <t>Ending Balance</t>
  </si>
  <si>
    <t>Interest</t>
  </si>
  <si>
    <t>Schedule 1</t>
  </si>
  <si>
    <t>Schedule 2</t>
  </si>
  <si>
    <t>Schedule 3</t>
  </si>
  <si>
    <t>Due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</si>
</sst>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₼&quot;\ #,##0.00;[Red]\-&quot;₼&quot;\ #,##0.00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4" fontId="2" fillId="0" borderId="0" applyFont="0" applyFill="0" applyBorder="0">
      <alignment horizontal="right"/>
    </xf>
  </cellStyleXfs>
  <cellXfs count="70">
    <xf numFmtId="0" fontId="0" fillId="0" borderId="0" xfId="0"/>
    <xf numFmtId="14" fontId="0" fillId="0" borderId="0" xfId="0" applyNumberFormat="1"/>
    <xf numFmtId="43" fontId="0" fillId="0" borderId="0" xfId="0" applyNumberFormat="1"/>
    <xf numFmtId="10" fontId="0" fillId="0" borderId="0" xfId="0" applyNumberFormat="1"/>
    <xf numFmtId="8" fontId="0" fillId="0" borderId="0" xfId="0" applyNumberForma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15" xfId="0" applyFill="1" applyBorder="1" applyAlignment="1" applyProtection="1">
      <alignment horizontal="center" vertical="center"/>
      <protection locked="0"/>
    </xf>
    <xf numFmtId="8" fontId="0" fillId="0" borderId="0" xfId="0" applyNumberFormat="1" applyAlignment="1">
      <alignment horizontal="center" vertical="center"/>
    </xf>
    <xf numFmtId="0" fontId="0" fillId="3" borderId="12" xfId="0" applyFill="1" applyBorder="1" applyAlignment="1" applyProtection="1">
      <alignment horizontal="center" vertical="center"/>
      <protection locked="0"/>
    </xf>
    <xf numFmtId="10" fontId="0" fillId="0" borderId="0" xfId="2" applyNumberFormat="1" applyFont="1" applyAlignment="1" applyProtection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3" borderId="12" xfId="2" applyFont="1" applyFill="1" applyBorder="1" applyAlignment="1" applyProtection="1">
      <alignment horizontal="center" vertical="center"/>
      <protection locked="0"/>
    </xf>
    <xf numFmtId="14" fontId="0" fillId="3" borderId="13" xfId="0" applyNumberFormat="1" applyFill="1" applyBorder="1" applyAlignment="1" applyProtection="1">
      <alignment horizontal="center" vertical="center"/>
      <protection locked="0"/>
    </xf>
    <xf numFmtId="43" fontId="0" fillId="0" borderId="0" xfId="0" applyNumberFormat="1" applyAlignment="1">
      <alignment horizontal="center" vertical="center"/>
    </xf>
    <xf numFmtId="8" fontId="0" fillId="0" borderId="0" xfId="0" applyNumberFormat="1" applyAlignment="1" applyProtection="1">
      <alignment horizontal="center" vertical="center"/>
    </xf>
    <xf numFmtId="0" fontId="0" fillId="3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8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5" xfId="0" applyFill="1" applyBorder="1" applyAlignment="1" applyProtection="1">
      <alignment horizontal="center" vertical="center"/>
    </xf>
    <xf numFmtId="10" fontId="0" fillId="4" borderId="12" xfId="2" applyNumberFormat="1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14" fontId="0" fillId="4" borderId="13" xfId="0" applyNumberFormat="1" applyFill="1" applyBorder="1" applyAlignment="1" applyProtection="1">
      <alignment horizontal="center" vertical="center"/>
    </xf>
    <xf numFmtId="8" fontId="0" fillId="4" borderId="4" xfId="0" applyNumberFormat="1" applyFill="1" applyBorder="1" applyAlignment="1" applyProtection="1">
      <alignment horizontal="center" vertical="center"/>
    </xf>
    <xf numFmtId="8" fontId="0" fillId="4" borderId="9" xfId="0" applyNumberFormat="1" applyFill="1" applyBorder="1" applyAlignment="1" applyProtection="1">
      <alignment horizontal="center" vertical="center"/>
    </xf>
    <xf numFmtId="14" fontId="0" fillId="4" borderId="12" xfId="0" applyNumberFormat="1" applyFill="1" applyBorder="1" applyAlignment="1" applyProtection="1">
      <alignment horizontal="center" vertical="center"/>
    </xf>
    <xf numFmtId="8" fontId="0" fillId="4" borderId="6" xfId="0" applyNumberFormat="1" applyFill="1" applyBorder="1" applyAlignment="1">
      <alignment horizontal="center" vertical="center"/>
    </xf>
    <xf numFmtId="8" fontId="0" fillId="4" borderId="9" xfId="0" applyNumberFormat="1" applyFill="1" applyBorder="1" applyAlignment="1">
      <alignment horizontal="center" vertical="center"/>
    </xf>
    <xf numFmtId="8" fontId="0" fillId="4" borderId="6" xfId="0" applyNumberFormat="1" applyFill="1" applyBorder="1" applyAlignment="1" applyProtection="1">
      <alignment horizontal="center" vertical="center"/>
    </xf>
    <xf numFmtId="0" fontId="0" fillId="4" borderId="7" xfId="0" applyFill="1" applyBorder="1" applyAlignment="1" applyProtection="1">
      <alignment horizontal="center" vertical="center"/>
    </xf>
    <xf numFmtId="0" fontId="0" fillId="4" borderId="8" xfId="0" applyFill="1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</xf>
    <xf numFmtId="0" fontId="0" fillId="4" borderId="5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4" borderId="10" xfId="0" applyFill="1" applyBorder="1" applyAlignment="1" applyProtection="1">
      <alignment horizontal="center" vertical="center"/>
    </xf>
    <xf numFmtId="0" fontId="0" fillId="4" borderId="14" xfId="0" applyFill="1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 wrapText="1"/>
    </xf>
    <xf numFmtId="0" fontId="0" fillId="4" borderId="17" xfId="0" applyFill="1" applyBorder="1" applyAlignment="1" applyProtection="1">
      <alignment horizontal="center" vertical="center" wrapText="1"/>
    </xf>
    <xf numFmtId="9" fontId="0" fillId="4" borderId="18" xfId="2" applyFont="1" applyFill="1" applyBorder="1" applyAlignment="1" applyProtection="1">
      <alignment horizontal="center" vertical="center"/>
    </xf>
    <xf numFmtId="9" fontId="0" fillId="4" borderId="19" xfId="2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4">
    <cellStyle name="Comma" xfId="1" builtinId="3"/>
    <cellStyle name="Date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edit%20calculator/HESABATLAR/kredit%20kalkulyatoru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Calculator"/>
    </sheetNames>
    <sheetDataSet>
      <sheetData sheetId="0">
        <row r="3">
          <cell r="E3">
            <v>5000</v>
          </cell>
        </row>
        <row r="4">
          <cell r="E4">
            <v>0.1</v>
          </cell>
        </row>
        <row r="14">
          <cell r="B14" t="str">
            <v>No.</v>
          </cell>
          <cell r="C14" t="str">
            <v>Ödəniş tarixi</v>
          </cell>
          <cell r="D14" t="str">
            <v>Əsas Borc</v>
          </cell>
          <cell r="E14" t="str">
            <v>Ödəniş</v>
          </cell>
          <cell r="F14" t="str">
            <v>Əsas borcdan silinmə</v>
          </cell>
          <cell r="G14" t="str">
            <v>Faiz</v>
          </cell>
          <cell r="H14" t="str">
            <v>Qalıq məbləğ</v>
          </cell>
          <cell r="L14" t="str">
            <v>No.</v>
          </cell>
          <cell r="M14" t="str">
            <v>Ödəniş tarixi</v>
          </cell>
          <cell r="N14" t="str">
            <v>Əsas Borc</v>
          </cell>
          <cell r="O14" t="str">
            <v>Ödəniş</v>
          </cell>
          <cell r="P14" t="str">
            <v>Azalma</v>
          </cell>
          <cell r="Q14" t="str">
            <v>Faiz</v>
          </cell>
          <cell r="R14" t="str">
            <v>Qalıq məbləğ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2"/>
  <sheetViews>
    <sheetView tabSelected="1" zoomScaleNormal="100" workbookViewId="0">
      <selection activeCell="D6" sqref="D6"/>
    </sheetView>
  </sheetViews>
  <sheetFormatPr defaultColWidth="0" defaultRowHeight="15" zeroHeight="1" x14ac:dyDescent="0.25"/>
  <cols>
    <col min="1" max="1" width="4.28515625" style="8" customWidth="1"/>
    <col min="2" max="2" width="12.28515625" style="8" customWidth="1"/>
    <col min="3" max="3" width="15.28515625" style="8" bestFit="1" customWidth="1"/>
    <col min="4" max="4" width="10.140625" style="8" bestFit="1" customWidth="1"/>
    <col min="5" max="6" width="9.5703125" style="8" bestFit="1" customWidth="1"/>
    <col min="7" max="7" width="14.42578125" style="8" bestFit="1" customWidth="1"/>
    <col min="8" max="8" width="1.42578125" style="9" customWidth="1"/>
    <col min="9" max="9" width="4.28515625" style="8" customWidth="1"/>
    <col min="10" max="10" width="12.28515625" style="8" customWidth="1"/>
    <col min="11" max="11" width="15.28515625" style="8" bestFit="1" customWidth="1"/>
    <col min="12" max="12" width="10.140625" style="8" bestFit="1" customWidth="1"/>
    <col min="13" max="13" width="10" style="8" bestFit="1" customWidth="1"/>
    <col min="14" max="14" width="9.28515625" style="8" customWidth="1"/>
    <col min="15" max="15" width="14.42578125" style="8" bestFit="1" customWidth="1"/>
    <col min="16" max="16" width="1.28515625" style="9" customWidth="1"/>
    <col min="17" max="17" width="4.28515625" style="8" customWidth="1"/>
    <col min="18" max="18" width="12.28515625" style="8" customWidth="1"/>
    <col min="19" max="19" width="15.28515625" style="8" bestFit="1" customWidth="1"/>
    <col min="20" max="22" width="10.140625" style="8" bestFit="1" customWidth="1"/>
    <col min="23" max="23" width="14.42578125" style="8" bestFit="1" customWidth="1"/>
    <col min="24" max="16384" width="9.140625" style="8" hidden="1"/>
  </cols>
  <sheetData>
    <row r="1" spans="1:23" ht="15.75" thickBot="1" x14ac:dyDescent="0.3">
      <c r="A1" s="51" t="s">
        <v>23</v>
      </c>
      <c r="B1" s="52"/>
      <c r="C1" s="52"/>
      <c r="D1" s="52"/>
      <c r="E1" s="52"/>
      <c r="F1" s="52"/>
      <c r="G1" s="53"/>
      <c r="H1" s="12"/>
      <c r="I1" s="51" t="s">
        <v>24</v>
      </c>
      <c r="J1" s="52"/>
      <c r="K1" s="52"/>
      <c r="L1" s="52"/>
      <c r="M1" s="52"/>
      <c r="N1" s="52"/>
      <c r="O1" s="53"/>
      <c r="P1" s="12"/>
      <c r="Q1" s="51" t="s">
        <v>25</v>
      </c>
      <c r="R1" s="52"/>
      <c r="S1" s="52"/>
      <c r="T1" s="52"/>
      <c r="U1" s="52"/>
      <c r="V1" s="52"/>
      <c r="W1" s="53"/>
    </row>
    <row r="2" spans="1:23" x14ac:dyDescent="0.25"/>
    <row r="3" spans="1:23" ht="15.75" thickBot="1" x14ac:dyDescent="0.3"/>
    <row r="4" spans="1:23" x14ac:dyDescent="0.25">
      <c r="A4" s="61" t="s">
        <v>8</v>
      </c>
      <c r="B4" s="62"/>
      <c r="C4" s="67"/>
      <c r="D4" s="13">
        <v>5000</v>
      </c>
      <c r="F4" s="14"/>
      <c r="I4" s="44" t="s">
        <v>8</v>
      </c>
      <c r="J4" s="45"/>
      <c r="K4" s="49"/>
      <c r="L4" s="32">
        <f>D4+D5+D6</f>
        <v>5700</v>
      </c>
      <c r="M4" s="11"/>
      <c r="N4" s="57" t="s">
        <v>5</v>
      </c>
      <c r="O4" s="59">
        <v>0.05</v>
      </c>
      <c r="Q4" s="44" t="s">
        <v>8</v>
      </c>
      <c r="R4" s="45"/>
      <c r="S4" s="49"/>
      <c r="T4" s="32">
        <f>L4</f>
        <v>5700</v>
      </c>
    </row>
    <row r="5" spans="1:23" ht="15.75" thickBot="1" x14ac:dyDescent="0.3">
      <c r="A5" s="63" t="s">
        <v>13</v>
      </c>
      <c r="B5" s="64"/>
      <c r="C5" s="68"/>
      <c r="D5" s="15">
        <v>500</v>
      </c>
      <c r="I5" s="46" t="s">
        <v>9</v>
      </c>
      <c r="J5" s="47"/>
      <c r="K5" s="48"/>
      <c r="L5" s="33">
        <f>IF(AND(D6=0,D5=0),D7,IF(MIN(Sheet1!D3:SI3)&lt;D7-O4,D7-O4,MIN(Sheet1!D3:SI3)))</f>
        <v>0.21430000000000393</v>
      </c>
      <c r="M5" s="16"/>
      <c r="N5" s="58"/>
      <c r="O5" s="60"/>
      <c r="Q5" s="46" t="s">
        <v>9</v>
      </c>
      <c r="R5" s="47"/>
      <c r="S5" s="48"/>
      <c r="T5" s="33">
        <f>L5</f>
        <v>0.21430000000000393</v>
      </c>
      <c r="U5" s="17"/>
    </row>
    <row r="6" spans="1:23" x14ac:dyDescent="0.25">
      <c r="A6" s="63" t="s">
        <v>12</v>
      </c>
      <c r="B6" s="64"/>
      <c r="C6" s="68"/>
      <c r="D6" s="15">
        <v>200</v>
      </c>
      <c r="I6" s="46" t="s">
        <v>10</v>
      </c>
      <c r="J6" s="47"/>
      <c r="K6" s="48"/>
      <c r="L6" s="34">
        <f>COUNT(I17:I52)</f>
        <v>14</v>
      </c>
      <c r="M6" s="11"/>
      <c r="N6" s="11"/>
      <c r="O6" s="11"/>
      <c r="Q6" s="46" t="s">
        <v>10</v>
      </c>
      <c r="R6" s="47"/>
      <c r="S6" s="48"/>
      <c r="T6" s="15">
        <v>15</v>
      </c>
    </row>
    <row r="7" spans="1:23" ht="15.75" thickBot="1" x14ac:dyDescent="0.3">
      <c r="A7" s="63" t="s">
        <v>9</v>
      </c>
      <c r="B7" s="64"/>
      <c r="C7" s="68"/>
      <c r="D7" s="18">
        <v>0.25</v>
      </c>
      <c r="I7" s="42" t="s">
        <v>11</v>
      </c>
      <c r="J7" s="43"/>
      <c r="K7" s="50"/>
      <c r="L7" s="35">
        <f>D9</f>
        <v>44219</v>
      </c>
      <c r="M7" s="11"/>
      <c r="N7" s="11"/>
      <c r="O7" s="11"/>
      <c r="Q7" s="54" t="s">
        <v>17</v>
      </c>
      <c r="R7" s="55"/>
      <c r="S7" s="56"/>
      <c r="T7" s="15">
        <v>3</v>
      </c>
    </row>
    <row r="8" spans="1:23" ht="15.75" thickBot="1" x14ac:dyDescent="0.3">
      <c r="A8" s="63" t="s">
        <v>10</v>
      </c>
      <c r="B8" s="64"/>
      <c r="C8" s="68"/>
      <c r="D8" s="15">
        <v>12</v>
      </c>
      <c r="I8" s="11"/>
      <c r="J8" s="11"/>
      <c r="K8" s="11"/>
      <c r="L8" s="11"/>
      <c r="M8" s="11"/>
      <c r="N8" s="11"/>
      <c r="O8" s="11"/>
      <c r="Q8" s="42" t="s">
        <v>11</v>
      </c>
      <c r="R8" s="43"/>
      <c r="S8" s="50"/>
      <c r="T8" s="38">
        <f>D9</f>
        <v>44219</v>
      </c>
    </row>
    <row r="9" spans="1:23" ht="15.75" thickBot="1" x14ac:dyDescent="0.3">
      <c r="A9" s="65" t="s">
        <v>11</v>
      </c>
      <c r="B9" s="66"/>
      <c r="C9" s="69"/>
      <c r="D9" s="19">
        <v>44219</v>
      </c>
      <c r="F9" s="20"/>
      <c r="I9" s="11"/>
      <c r="J9" s="11"/>
      <c r="K9" s="11"/>
      <c r="L9" s="11"/>
      <c r="M9" s="21"/>
      <c r="N9" s="11"/>
      <c r="O9" s="11"/>
      <c r="Q9" s="42" t="s">
        <v>26</v>
      </c>
      <c r="R9" s="43"/>
      <c r="S9" s="50"/>
      <c r="T9" s="22">
        <v>0</v>
      </c>
    </row>
    <row r="10" spans="1:23" ht="15.75" thickBot="1" x14ac:dyDescent="0.3">
      <c r="I10" s="11"/>
      <c r="J10" s="11"/>
      <c r="K10" s="11"/>
      <c r="L10" s="11"/>
      <c r="M10" s="11"/>
      <c r="N10" s="11"/>
      <c r="O10" s="11"/>
      <c r="Q10" s="11"/>
      <c r="R10" s="11"/>
      <c r="S10" s="11"/>
      <c r="T10" s="11"/>
      <c r="U10" s="23"/>
    </row>
    <row r="11" spans="1:23" x14ac:dyDescent="0.25">
      <c r="A11" s="61" t="s">
        <v>14</v>
      </c>
      <c r="B11" s="62"/>
      <c r="C11" s="28">
        <f>PMT(D7/12,D8,-C17)</f>
        <v>475.22101631954627</v>
      </c>
      <c r="D11" s="8" t="s">
        <v>0</v>
      </c>
      <c r="I11" s="44" t="s">
        <v>14</v>
      </c>
      <c r="J11" s="45"/>
      <c r="K11" s="36">
        <f>C11</f>
        <v>475.22101631954627</v>
      </c>
      <c r="L11" s="11"/>
      <c r="M11" s="11"/>
      <c r="N11" s="11"/>
      <c r="O11" s="11"/>
      <c r="Q11" s="44" t="s">
        <v>14</v>
      </c>
      <c r="R11" s="45"/>
      <c r="S11" s="36">
        <f>PMT(T5/12,T6-T7,-T4)</f>
        <v>531.92554153760761</v>
      </c>
      <c r="T11" s="11"/>
      <c r="U11" s="23"/>
      <c r="V11" s="24"/>
    </row>
    <row r="12" spans="1:23" x14ac:dyDescent="0.25">
      <c r="A12" s="63" t="s">
        <v>15</v>
      </c>
      <c r="B12" s="64"/>
      <c r="C12" s="39">
        <f>SUM(F17:F52)</f>
        <v>701.329900924453</v>
      </c>
      <c r="D12" s="8" t="s">
        <v>0</v>
      </c>
      <c r="I12" s="46" t="s">
        <v>15</v>
      </c>
      <c r="J12" s="47"/>
      <c r="K12" s="41">
        <f>SUM(N17:N511)</f>
        <v>771.37685866952097</v>
      </c>
      <c r="L12" s="11"/>
      <c r="M12" s="11"/>
      <c r="N12" s="11"/>
      <c r="O12" s="11"/>
      <c r="Q12" s="46" t="s">
        <v>15</v>
      </c>
      <c r="R12" s="47"/>
      <c r="S12" s="41">
        <f>SUM(V17:V511)</f>
        <v>988.09904999047524</v>
      </c>
      <c r="T12" s="11"/>
      <c r="V12" s="24"/>
      <c r="W12" s="20"/>
    </row>
    <row r="13" spans="1:23" ht="15.75" thickBot="1" x14ac:dyDescent="0.3">
      <c r="A13" s="65" t="s">
        <v>16</v>
      </c>
      <c r="B13" s="66"/>
      <c r="C13" s="40">
        <f>D4+C12+D5+D6</f>
        <v>6401.3299009244529</v>
      </c>
      <c r="D13" s="8" t="s">
        <v>0</v>
      </c>
      <c r="I13" s="42" t="s">
        <v>16</v>
      </c>
      <c r="J13" s="43"/>
      <c r="K13" s="37">
        <f>L4+K12</f>
        <v>6471.3768586695205</v>
      </c>
      <c r="L13" s="11"/>
      <c r="M13" s="11"/>
      <c r="N13" s="11"/>
      <c r="O13" s="11"/>
      <c r="Q13" s="42" t="s">
        <v>16</v>
      </c>
      <c r="R13" s="43"/>
      <c r="S13" s="37">
        <f>T4+S12</f>
        <v>6688.0990499904756</v>
      </c>
      <c r="T13" s="11"/>
      <c r="V13" s="24"/>
    </row>
    <row r="14" spans="1:23" x14ac:dyDescent="0.25"/>
    <row r="15" spans="1:23" ht="7.5" customHeight="1" thickBot="1" x14ac:dyDescent="0.3">
      <c r="A15" s="9"/>
      <c r="B15" s="9"/>
      <c r="C15" s="9"/>
      <c r="D15" s="9"/>
      <c r="E15" s="9"/>
      <c r="F15" s="9"/>
      <c r="G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</row>
    <row r="16" spans="1:23" x14ac:dyDescent="0.25">
      <c r="A16" s="29" t="s">
        <v>3</v>
      </c>
      <c r="B16" s="30" t="s">
        <v>2</v>
      </c>
      <c r="C16" s="30" t="s">
        <v>20</v>
      </c>
      <c r="D16" s="30" t="s">
        <v>19</v>
      </c>
      <c r="E16" s="30" t="s">
        <v>18</v>
      </c>
      <c r="F16" s="30" t="s">
        <v>22</v>
      </c>
      <c r="G16" s="31" t="s">
        <v>21</v>
      </c>
      <c r="I16" s="29" t="s">
        <v>3</v>
      </c>
      <c r="J16" s="30" t="s">
        <v>2</v>
      </c>
      <c r="K16" s="30" t="s">
        <v>20</v>
      </c>
      <c r="L16" s="30" t="s">
        <v>19</v>
      </c>
      <c r="M16" s="30" t="s">
        <v>18</v>
      </c>
      <c r="N16" s="30" t="s">
        <v>22</v>
      </c>
      <c r="O16" s="31" t="s">
        <v>21</v>
      </c>
      <c r="Q16" s="29" t="s">
        <v>3</v>
      </c>
      <c r="R16" s="30" t="s">
        <v>2</v>
      </c>
      <c r="S16" s="30" t="s">
        <v>20</v>
      </c>
      <c r="T16" s="30" t="s">
        <v>19</v>
      </c>
      <c r="U16" s="30" t="s">
        <v>18</v>
      </c>
      <c r="V16" s="30" t="s">
        <v>22</v>
      </c>
      <c r="W16" s="31" t="s">
        <v>21</v>
      </c>
    </row>
    <row r="17" spans="1:23" x14ac:dyDescent="0.25">
      <c r="A17" s="10">
        <f>IF(D8&lt;0,"",1)</f>
        <v>1</v>
      </c>
      <c r="B17" s="25">
        <f>IFERROR(VLOOKUP(IF(A17="","",IF(WEEKDAY(Sheet3!A1)=7,Sheet3!A1+2,IF(WEEKDAY(Sheet3!A1)=1,Sheet3!A1+1,Sheet3!A1))),Sheet3!D2:F17,3,FALSE),IF(A17="","",IF(WEEKDAY(Sheet3!A1)=7,Sheet3!A1+2,IF(WEEKDAY(Sheet3!A1)=1,Sheet3!A1+1,Sheet3!A1))))</f>
        <v>44250</v>
      </c>
      <c r="C17" s="26">
        <f>IF(A17="","",D4)</f>
        <v>5000</v>
      </c>
      <c r="D17" s="26">
        <f>IF(A17="","",PMT(D7/12,D8,-C17))</f>
        <v>475.22101631954627</v>
      </c>
      <c r="E17" s="26">
        <f>D17-F17</f>
        <v>369.05663275790243</v>
      </c>
      <c r="F17" s="26">
        <f>D4*D7/365*_xlfn.DAYS(B17,D9)</f>
        <v>106.16438356164383</v>
      </c>
      <c r="G17" s="27">
        <f>C17-E17</f>
        <v>4630.9433672420973</v>
      </c>
      <c r="I17" s="10">
        <v>1</v>
      </c>
      <c r="J17" s="25">
        <f>IFERROR(VLOOKUP(IF(I17="","",IF(WEEKDAY(Sheet3!A1)=7,Sheet3!A1+2,IF(WEEKDAY(Sheet3!A1)=1,Sheet3!A1+1,Sheet3!A1))),Sheet3!D2:F17,3,FALSE),IF(I17="","",IF(WEEKDAY(Sheet3!A1)=7,Sheet3!A1+2,IF(WEEKDAY(Sheet3!A1)=1,Sheet3!A1+1,Sheet3!A1))))</f>
        <v>44250</v>
      </c>
      <c r="K17" s="26">
        <f>L4</f>
        <v>5700</v>
      </c>
      <c r="L17" s="26">
        <f>K11</f>
        <v>475.22101631954627</v>
      </c>
      <c r="M17" s="26">
        <f>L17-N17</f>
        <v>371.47633138803752</v>
      </c>
      <c r="N17" s="26">
        <f>L4*L5/365*_xlfn.DAYS(J17,L7)</f>
        <v>103.74468493150876</v>
      </c>
      <c r="O17" s="27">
        <f>K17-M17</f>
        <v>5328.5236686119624</v>
      </c>
      <c r="Q17" s="10">
        <f>IF(T6&lt;0,"",1)</f>
        <v>1</v>
      </c>
      <c r="R17" s="25">
        <f>IF(Q7="Faiz dondurma",IF(T7&lt;=1,IFERROR(VLOOKUP(IF(Q17="","",IF(WEEKDAY(IF(_xlfn.DAYS(EDATE(T8,3)-T9,T8)&lt;90,EDATE(T8,3)-T9-2,T8+30))=7,IF(_xlfn.DAYS(EDATE(T8,3)-T9,T8)&lt;90,EDATE(T8,3)-T9-2,T8+30)-1,IF(WEEKDAY(IF(_xlfn.DAYS(EDATE(T8,3)-T9,T8)&lt;90,EDATE(T8,3)-T9-2,T8+30))=1,IF(_xlfn.DAYS(EDATE(T8,3)-T9,T8)&lt;90,EDATE(T8,3)-T9-2,T8+30)-2,IF(_xlfn.DAYS(EDATE(T8,3)-T9,T8)&lt;90,EDATE(T8,3)-T9-2,T8+30)))),Sheet3!D2:E15,2,FALSE),IF(Q18="","",IF(WEEKDAY(IF(_xlfn.DAYS(EDATE(T8,3)-T9,T8)&lt;90,EDATE(T8,3)-T9-2,T8+30))=7,IF(_xlfn.DAYS(EDATE(T8,3)-T9,T8)&lt;90,EDATE(T8,3)-T9-2,T8+30)-1,IF(WEEKDAY(IF(_xlfn.DAYS(EDATE(T8,3)-T9,T8)&lt;90,EDATE(T8,3)-T9-2,T8+30))=1,IF(_xlfn.DAYS(EDATE(T8,3)-T9,T8)&lt;90,EDATE(T8,3)-T9-2,T8+30)-2,IF(_xlfn.DAYS(EDATE(T8,3)-T9,T8)&lt;90,EDATE(T8,3)-T9-2,T8+30))))),IFERROR(VLOOKUP(IF(Q18="","",IF(WEEKDAY(Sheet3!A1)=7,Sheet3!A1+2,IF(WEEKDAY(Sheet3!A1)=1,Sheet3!A1+1,Sheet3!A1))),Sheet3!D3:F18,3,FALSE),IF(Q17="","",IF(WEEKDAY(Sheet3!A1)=7,Sheet3!A1+2,IF(WEEKDAY(Sheet3!A1)=1,Sheet3!A1+1,Sheet3!A1))))),IFERROR(VLOOKUP(IF(Q18="","",IF(WEEKDAY(Sheet3!A1)=7,Sheet3!A1+2,IF(WEEKDAY(Sheet3!A1)=1,Sheet3!A1+1,Sheet3!A1))),Sheet3!D3:F18,3,FALSE),IF(Q17="","",IF(WEEKDAY(Sheet3!A1)=7,Sheet3!A1+2,IF(WEEKDAY(Sheet3!A1)=1,Sheet3!A1+1,Sheet3!A1)))))</f>
        <v>44250</v>
      </c>
      <c r="S17" s="26">
        <f>T4</f>
        <v>5700</v>
      </c>
      <c r="T17" s="26">
        <f>IF(Q17&gt;$T$7,S11,0)</f>
        <v>0</v>
      </c>
      <c r="U17" s="26">
        <f>IF(Q17="","",IF(Q17&gt;$T$7,T17-V17,0))</f>
        <v>0</v>
      </c>
      <c r="V17" s="26">
        <f>IF(Q7="Freeze interest",IF(Q17&gt;=T7,T4*T5/365*_xlfn.DAYS(R17,T8),0),T4*T5/365*_xlfn.DAYS(R17,T8))</f>
        <v>0</v>
      </c>
      <c r="W17" s="27">
        <f>S17-U17</f>
        <v>5700</v>
      </c>
    </row>
    <row r="18" spans="1:23" x14ac:dyDescent="0.25">
      <c r="A18" s="10">
        <f t="shared" ref="A18:A52" si="0">IF(A17&lt;$D$8,A17+1,"")</f>
        <v>2</v>
      </c>
      <c r="B18" s="25">
        <f>IFERROR(VLOOKUP(IF(A18="","",IF(WEEKDAY(Sheet3!A2)=7,Sheet3!A2+2,IF(WEEKDAY(Sheet3!A2)=1,Sheet3!A2+1,Sheet3!A2))),Sheet3!D3:F18,3,FALSE),IF(A18="","",IF(WEEKDAY(Sheet3!A2)=7,Sheet3!A2+2,IF(WEEKDAY(Sheet3!A2)=1,Sheet3!A2+1,Sheet3!A2))))</f>
        <v>44280</v>
      </c>
      <c r="C18" s="26">
        <f>IF(A18="","",G17)</f>
        <v>4630.9433672420973</v>
      </c>
      <c r="D18" s="26">
        <f>IF(A18="","",IF(D17*1.1&lt;G17,D17,G17+F18))</f>
        <v>475.22101631954627</v>
      </c>
      <c r="E18" s="26">
        <f>IF(A18="","",D18-F18)</f>
        <v>380.06464575977714</v>
      </c>
      <c r="F18" s="26">
        <f t="shared" ref="F18:F52" si="1">IF(A18="","",C18*$D$7/365*_xlfn.DAYS(B18,B17))</f>
        <v>95.15637055976913</v>
      </c>
      <c r="G18" s="27">
        <f>IF(A18="","",C18-E18)</f>
        <v>4250.8787214823205</v>
      </c>
      <c r="I18" s="10">
        <f>IFERROR(IF(O17&gt;0,I17+1,""),"")</f>
        <v>2</v>
      </c>
      <c r="J18" s="25">
        <f>IFERROR(VLOOKUP(IF(I18="","",IF(WEEKDAY(Sheet3!A2)=7,Sheet3!A2+2,IF(WEEKDAY(Sheet3!A2)=1,Sheet3!A2+1,Sheet3!A2))),Sheet3!D3:F18,3,FALSE),IF(I18="","",IF(WEEKDAY(Sheet3!A2)=7,Sheet3!A2+2,IF(WEEKDAY(Sheet3!A2)=1,Sheet3!A2+1,Sheet3!A2))))</f>
        <v>44280</v>
      </c>
      <c r="K18" s="26">
        <f>IF(I18="","",O17)</f>
        <v>5328.5236686119624</v>
      </c>
      <c r="L18" s="26">
        <f>IF(I18="","",IF(L17*1.1&lt;O17,L17,O17+N18))</f>
        <v>475.22101631954627</v>
      </c>
      <c r="M18" s="26">
        <f>IF(I18="","",L18-N18)</f>
        <v>381.3660062770615</v>
      </c>
      <c r="N18" s="26">
        <f>IF(I18="","",K18*$L$5/365*_xlfn.DAYS(J18,J17))</f>
        <v>93.855010042484764</v>
      </c>
      <c r="O18" s="27">
        <f>IF(I18="","",K18-M18)</f>
        <v>4947.157662334901</v>
      </c>
      <c r="Q18" s="10">
        <f>IF(Q17&lt;$T$6,Q17+1,"")</f>
        <v>2</v>
      </c>
      <c r="R18" s="25">
        <f>IF(Q7="Faiz dondurma",IF(T7=2,IFERROR(VLOOKUP(IF(Q18="","",IF(WEEKDAY(IF(_xlfn.DAYS(EDATE(T8,3)-T9,T8)&lt;90,EDATE(T8,3)-T9-1,T8+60))=7,IF(_xlfn.DAYS(EDATE(T8,3)-T9,T8)&lt;90,EDATE(T8,3)-T9-1,T8+60)-1,IF(WEEKDAY(IF(_xlfn.DAYS(EDATE(T8,3)-T9,T8)&lt;90,EDATE(T8,3)-T9-1,T8+60))=1,IF(_xlfn.DAYS(EDATE(T8,3)-T9,T8)&lt;90,EDATE(T8,3)-T9-1,T8+60)-2,IF(_xlfn.DAYS(EDATE(T8,3)-T9,T8)&lt;90,EDATE(T8,3)-T9-1,T8+60)))),Sheet3!D2:E15,2,FALSE),IF(Q18="","",IF(WEEKDAY(IF(_xlfn.DAYS(EDATE(T8,3)-T9,T8)&lt;90,EDATE(T8,3)-T9-1,T8+60))=7,IF(_xlfn.DAYS(EDATE(T8,3)-T9,T8)&lt;90,EDATE(T8,3)-T9-1,T8+60)-1,IF(WEEKDAY(IF(_xlfn.DAYS(EDATE(T8,3)-T9,T8)&lt;90,EDATE(T8,3)-T9-1,T8+60))=1,IF(_xlfn.DAYS(EDATE(T8,3)-T9,T8)&lt;90,EDATE(T8,3)-T9-1,T8+60)-2,IF(_xlfn.DAYS(EDATE(T8,3)-T9,T8)&lt;90,EDATE(T8,3)-T9-1,T8+60))))),IFERROR(VLOOKUP(IF(Q18="","",IF(WEEKDAY(Sheet3!A2)=7,Sheet3!A2+2,IF(WEEKDAY(Sheet3!A2)=1,Sheet3!A2+1,Sheet3!A2))),Sheet3!D3:F18,3,FALSE),IF(Q18="","",IF(WEEKDAY(Sheet3!A2)=7,Sheet3!A2+2,IF(WEEKDAY(Sheet3!A2)=1,Sheet3!A2+1,Sheet3!A2))))),IFERROR(VLOOKUP(IF(Q18="","",IF(WEEKDAY(Sheet3!A2)=7,Sheet3!A2+2,IF(WEEKDAY(Sheet3!A2)=1,Sheet3!A2+1,Sheet3!A2))),Sheet3!D3:F18,3,FALSE),IF(Q18="","",IF(WEEKDAY(Sheet3!A2)=7,Sheet3!A2+2,IF(WEEKDAY(Sheet3!A2)=1,Sheet3!A2+1,Sheet3!A2)))))</f>
        <v>44280</v>
      </c>
      <c r="S18" s="26">
        <f t="shared" ref="S18:S52" si="2">IF(Q18="","",W17)</f>
        <v>5700</v>
      </c>
      <c r="T18" s="26">
        <f>IF(Q18&gt;$T$7,IF(Q18="","",IF($S$11*1.1&lt;W17,$S$11,W17+V18)),0)</f>
        <v>0</v>
      </c>
      <c r="U18" s="26">
        <f t="shared" ref="U18:U52" si="3">IF(Q18="","",IF(Q18&gt;$T$7,T18-V18,0))</f>
        <v>0</v>
      </c>
      <c r="V18" s="26">
        <f t="shared" ref="V18:V52" si="4">IF($Q$7="Freeze interest",IF(Q18="","",IF(V17&gt;0,IF(Q18&gt;=$T$7,S18*$L$5/365*_xlfn.DAYS(R18,R17),0),IF(Q18&gt;=$T$7,S18*$L$5/365*_xlfn.DAYS(R18,$T$8),0))),IF(Q18="","",S18*$L$5/365*_xlfn.DAYS(R18,R17)))</f>
        <v>0</v>
      </c>
      <c r="W18" s="27">
        <f t="shared" ref="W18:W52" si="5">IF(Q18="","",S18-U18)</f>
        <v>5700</v>
      </c>
    </row>
    <row r="19" spans="1:23" x14ac:dyDescent="0.25">
      <c r="A19" s="10">
        <f t="shared" si="0"/>
        <v>3</v>
      </c>
      <c r="B19" s="25">
        <f>IFERROR(VLOOKUP(IF(A19="","",IF(WEEKDAY(Sheet3!A3)=7,Sheet3!A3+2,IF(WEEKDAY(Sheet3!A3)=1,Sheet3!A3+1,Sheet3!A3))),Sheet3!D4:F19,3,FALSE),IF(A19="","",IF(WEEKDAY(Sheet3!A3)=7,Sheet3!A3+2,IF(WEEKDAY(Sheet3!A3)=1,Sheet3!A3+1,Sheet3!A3))))</f>
        <v>44309</v>
      </c>
      <c r="C19" s="26">
        <f t="shared" ref="C19:C52" si="6">IF(A19="","",G18)</f>
        <v>4250.8787214823205</v>
      </c>
      <c r="D19" s="26">
        <f t="shared" ref="D19:D52" si="7">IF(A19="","",IF(D18*1.1&lt;G18,D18,G18+F19))</f>
        <v>475.22101631954627</v>
      </c>
      <c r="E19" s="26">
        <f t="shared" ref="E19:E52" si="8">IF(A19="","",D19-F19)</f>
        <v>390.78575404352756</v>
      </c>
      <c r="F19" s="26">
        <f t="shared" si="1"/>
        <v>84.43526227601869</v>
      </c>
      <c r="G19" s="27">
        <f t="shared" ref="G19:G52" si="9">IF(A19="","",C19-E19)</f>
        <v>3860.092967438793</v>
      </c>
      <c r="I19" s="10">
        <f t="shared" ref="I19:I52" si="10">IFERROR(IF(O18&gt;0,I18+1,""),"")</f>
        <v>3</v>
      </c>
      <c r="J19" s="25">
        <f>IFERROR(VLOOKUP(IF(I19="","",IF(WEEKDAY(Sheet3!A3)=7,Sheet3!A3+2,IF(WEEKDAY(Sheet3!A3)=1,Sheet3!A3+1,Sheet3!A3))),Sheet3!D4:F19,3,FALSE),IF(I19="","",IF(WEEKDAY(Sheet3!A3)=7,Sheet3!A3+2,IF(WEEKDAY(Sheet3!A3)=1,Sheet3!A3+1,Sheet3!A3))))</f>
        <v>44309</v>
      </c>
      <c r="K19" s="26">
        <f t="shared" ref="K19:K52" si="11">IF(I19="","",O18)</f>
        <v>4947.157662334901</v>
      </c>
      <c r="L19" s="26">
        <f t="shared" ref="L19:L52" si="12">IF(I19="","",IF(L18*1.1&lt;O18,L18,O18+N19))</f>
        <v>475.22101631954627</v>
      </c>
      <c r="M19" s="26">
        <f t="shared" ref="M19:M52" si="13">IF(I19="","",L19-N19)</f>
        <v>390.98786365074278</v>
      </c>
      <c r="N19" s="26">
        <f t="shared" ref="N19:N52" si="14">IF(I19="","",K19*$L$5/365*_xlfn.DAYS(J19,J18))</f>
        <v>84.233152668803484</v>
      </c>
      <c r="O19" s="27">
        <f t="shared" ref="O19:O52" si="15">IF(I19="","",K19-M19)</f>
        <v>4556.1697986841582</v>
      </c>
      <c r="Q19" s="10">
        <f t="shared" ref="Q19:Q52" si="16">IF(Q18&lt;$T$6,Q18+1,"")</f>
        <v>3</v>
      </c>
      <c r="R19" s="25">
        <f>IF(Q7="Faiz dondurma",IF(T7=3,IFERROR(VLOOKUP(IF(Q19="","",IF(WEEKDAY(IF(_xlfn.DAYS(EDATE(T8,3)-T9,T8)&lt;90,EDATE(T8,3)-T9,T8+89))=7,IF(_xlfn.DAYS(EDATE(T8,3)-T9,T8)&lt;90,EDATE(T8,3)-T9,T8+89)-1,IF(WEEKDAY(IF(_xlfn.DAYS(EDATE(T8,3)-T9,T8)&lt;90,EDATE(T8,3)-T9,T8+89))=1,IF(_xlfn.DAYS(EDATE(T8,3)-T9,T8)&lt;90,EDATE(T8,3)-T9,T8+89)-2,IF(_xlfn.DAYS(EDATE(T8,3)-T9,T8)&lt;90,EDATE(T8,3)-T9,T8+89)))),Sheet3!D2:E15,2,FALSE),IF(Q19="","",IF(WEEKDAY(IF(_xlfn.DAYS(EDATE(T8,3)-T9,T8)&lt;90,EDATE(T8,3)-T9,T8+89))=7,IF(_xlfn.DAYS(EDATE(T8,3)-T9,T8)&lt;90,EDATE(T8,3)-T9,T8+89)-1,IF(WEEKDAY(IF(_xlfn.DAYS(EDATE(T8,3)-T9,T8)&lt;90,EDATE(T8,3)-T9,T8+89))=1,IF(_xlfn.DAYS(EDATE(T8,3)-T9,T8)&lt;90,EDATE(T8,3)-T9,T8+89)-2,IF(_xlfn.DAYS(EDATE(T8,3)-T9,T8)&lt;90,EDATE(T8,3)-T9,T8+89))))),IFERROR(VLOOKUP(IF(Q19="","",IF(WEEKDAY(Sheet3!A3)=7,Sheet3!A3+2,IF(WEEKDAY(Sheet3!A3)=1,Sheet3!A3+1,Sheet3!A3))),Sheet3!D3:F18,3,FALSE),IF(Q19="","",IF(WEEKDAY(Sheet3!A3)=7,Sheet3!A3+2,IF(WEEKDAY(Sheet3!A3)=1,Sheet3!A3+1,Sheet3!A3))))),IFERROR(VLOOKUP(IF(Q19="","",IF(WEEKDAY(Sheet3!A3)=7,Sheet3!A3+2,IF(WEEKDAY(Sheet3!A3)=1,Sheet3!A3+1,Sheet3!A3))),Sheet3!D3:F18,3,FALSE),IF(Q19="","",IF(WEEKDAY(Sheet3!A3)=7,Sheet3!A3+2,IF(WEEKDAY(Sheet3!A3)=1,Sheet3!A3+1,Sheet3!A3)))))</f>
        <v>44309</v>
      </c>
      <c r="S19" s="26">
        <f t="shared" si="2"/>
        <v>5700</v>
      </c>
      <c r="T19" s="26">
        <f t="shared" ref="T19:T52" si="17">IF(Q19&gt;$T$7,IF(Q19="","",IF($S$11*1.1&lt;W18,$S$11,W18+V19)),0)</f>
        <v>0</v>
      </c>
      <c r="U19" s="26">
        <f t="shared" si="3"/>
        <v>0</v>
      </c>
      <c r="V19" s="26">
        <f t="shared" si="4"/>
        <v>301.19424657534802</v>
      </c>
      <c r="W19" s="27">
        <f t="shared" si="5"/>
        <v>5700</v>
      </c>
    </row>
    <row r="20" spans="1:23" x14ac:dyDescent="0.25">
      <c r="A20" s="10">
        <f t="shared" si="0"/>
        <v>4</v>
      </c>
      <c r="B20" s="25">
        <f>IFERROR(VLOOKUP(IF(A20="","",IF(WEEKDAY(Sheet3!A4)=7,Sheet3!A4+2,IF(WEEKDAY(Sheet3!A4)=1,Sheet3!A4+1,Sheet3!A4))),Sheet3!D5:F20,3,FALSE),IF(A20="","",IF(WEEKDAY(Sheet3!A4)=7,Sheet3!A4+2,IF(WEEKDAY(Sheet3!A4)=1,Sheet3!A4+1,Sheet3!A4))))</f>
        <v>44340</v>
      </c>
      <c r="C20" s="26">
        <f t="shared" si="6"/>
        <v>3860.092967438793</v>
      </c>
      <c r="D20" s="26">
        <f t="shared" si="7"/>
        <v>475.22101631954627</v>
      </c>
      <c r="E20" s="26">
        <f t="shared" si="8"/>
        <v>393.26013824379106</v>
      </c>
      <c r="F20" s="26">
        <f t="shared" si="1"/>
        <v>81.960878075755204</v>
      </c>
      <c r="G20" s="27">
        <f t="shared" si="9"/>
        <v>3466.832829195002</v>
      </c>
      <c r="I20" s="10">
        <f t="shared" si="10"/>
        <v>4</v>
      </c>
      <c r="J20" s="25">
        <f>IFERROR(VLOOKUP(IF(I20="","",IF(WEEKDAY(Sheet3!A4)=7,Sheet3!A4+2,IF(WEEKDAY(Sheet3!A4)=1,Sheet3!A4+1,Sheet3!A4))),Sheet3!D5:F20,3,FALSE),IF(I20="","",IF(WEEKDAY(Sheet3!A4)=7,Sheet3!A4+2,IF(WEEKDAY(Sheet3!A4)=1,Sheet3!A4+1,Sheet3!A4))))</f>
        <v>44340</v>
      </c>
      <c r="K20" s="26">
        <f t="shared" si="11"/>
        <v>4556.1697986841582</v>
      </c>
      <c r="L20" s="26">
        <f t="shared" si="12"/>
        <v>475.22101631954627</v>
      </c>
      <c r="M20" s="26">
        <f t="shared" si="13"/>
        <v>392.29498118639827</v>
      </c>
      <c r="N20" s="26">
        <f t="shared" si="14"/>
        <v>82.926035133148005</v>
      </c>
      <c r="O20" s="27">
        <f t="shared" si="15"/>
        <v>4163.87481749776</v>
      </c>
      <c r="Q20" s="10">
        <f t="shared" si="16"/>
        <v>4</v>
      </c>
      <c r="R20" s="25">
        <f>IFERROR(VLOOKUP(IF(Q20="","",IF(WEEKDAY(Sheet3!A4)=7,Sheet3!A4+2,IF(WEEKDAY(Sheet3!A4)=1,Sheet3!A4+1,Sheet3!A4))),Sheet3!D5:F20,3,FALSE),IF(Q20="","",IF(WEEKDAY(Sheet3!A4)=7,Sheet3!A4+2,IF(WEEKDAY(Sheet3!A4)=1,Sheet3!A4+1,Sheet3!A4))))</f>
        <v>44340</v>
      </c>
      <c r="S20" s="26">
        <f t="shared" si="2"/>
        <v>5700</v>
      </c>
      <c r="T20" s="26">
        <f t="shared" si="17"/>
        <v>531.92554153760761</v>
      </c>
      <c r="U20" s="26">
        <f t="shared" si="3"/>
        <v>428.18085660609887</v>
      </c>
      <c r="V20" s="26">
        <f t="shared" si="4"/>
        <v>103.74468493150876</v>
      </c>
      <c r="W20" s="27">
        <f t="shared" si="5"/>
        <v>5271.819143393901</v>
      </c>
    </row>
    <row r="21" spans="1:23" x14ac:dyDescent="0.25">
      <c r="A21" s="10">
        <f t="shared" si="0"/>
        <v>5</v>
      </c>
      <c r="B21" s="25">
        <f>IFERROR(VLOOKUP(IF(A21="","",IF(WEEKDAY(Sheet3!A5)=7,Sheet3!A5+2,IF(WEEKDAY(Sheet3!A5)=1,Sheet3!A5+1,Sheet3!A5))),Sheet3!D6:F21,3,FALSE),IF(A21="","",IF(WEEKDAY(Sheet3!A5)=7,Sheet3!A5+2,IF(WEEKDAY(Sheet3!A5)=1,Sheet3!A5+1,Sheet3!A5))))</f>
        <v>44370</v>
      </c>
      <c r="C21" s="26">
        <f t="shared" si="6"/>
        <v>3466.832829195002</v>
      </c>
      <c r="D21" s="26">
        <f t="shared" si="7"/>
        <v>475.22101631954627</v>
      </c>
      <c r="E21" s="26">
        <f t="shared" si="8"/>
        <v>403.98472530869003</v>
      </c>
      <c r="F21" s="26">
        <f t="shared" si="1"/>
        <v>71.236291010856206</v>
      </c>
      <c r="G21" s="27">
        <f t="shared" si="9"/>
        <v>3062.8481038863119</v>
      </c>
      <c r="I21" s="10">
        <f t="shared" si="10"/>
        <v>5</v>
      </c>
      <c r="J21" s="25">
        <f>IFERROR(VLOOKUP(IF(I21="","",IF(WEEKDAY(Sheet3!A5)=7,Sheet3!A5+2,IF(WEEKDAY(Sheet3!A5)=1,Sheet3!A5+1,Sheet3!A5))),Sheet3!D6:F21,3,FALSE),IF(I21="","",IF(WEEKDAY(Sheet3!A5)=7,Sheet3!A5+2,IF(WEEKDAY(Sheet3!A5)=1,Sheet3!A5+1,Sheet3!A5))))</f>
        <v>44370</v>
      </c>
      <c r="K21" s="26">
        <f t="shared" si="11"/>
        <v>4163.87481749776</v>
      </c>
      <c r="L21" s="26">
        <f t="shared" si="12"/>
        <v>475.22101631954627</v>
      </c>
      <c r="M21" s="26">
        <f t="shared" si="13"/>
        <v>401.87978015052272</v>
      </c>
      <c r="N21" s="26">
        <f t="shared" si="14"/>
        <v>73.341236169023531</v>
      </c>
      <c r="O21" s="27">
        <f t="shared" si="15"/>
        <v>3761.9950373472375</v>
      </c>
      <c r="Q21" s="10">
        <f t="shared" si="16"/>
        <v>5</v>
      </c>
      <c r="R21" s="25">
        <f>IFERROR(VLOOKUP(IF(Q21="","",IF(WEEKDAY(Sheet3!A5)=7,Sheet3!A5+2,IF(WEEKDAY(Sheet3!A5)=1,Sheet3!A5+1,Sheet3!A5))),Sheet3!D6:F21,3,FALSE),IF(Q21="","",IF(WEEKDAY(Sheet3!A5)=7,Sheet3!A5+2,IF(WEEKDAY(Sheet3!A5)=1,Sheet3!A5+1,Sheet3!A5))))</f>
        <v>44370</v>
      </c>
      <c r="S21" s="26">
        <f t="shared" si="2"/>
        <v>5271.819143393901</v>
      </c>
      <c r="T21" s="26">
        <f t="shared" si="17"/>
        <v>531.92554153760761</v>
      </c>
      <c r="U21" s="26">
        <f t="shared" si="3"/>
        <v>439.06930791327881</v>
      </c>
      <c r="V21" s="26">
        <f t="shared" si="4"/>
        <v>92.856233624328794</v>
      </c>
      <c r="W21" s="27">
        <f t="shared" si="5"/>
        <v>4832.7498354806221</v>
      </c>
    </row>
    <row r="22" spans="1:23" x14ac:dyDescent="0.25">
      <c r="A22" s="10">
        <f t="shared" si="0"/>
        <v>6</v>
      </c>
      <c r="B22" s="25">
        <f>IFERROR(VLOOKUP(IF(A22="","",IF(WEEKDAY(Sheet3!A6)=7,Sheet3!A6+2,IF(WEEKDAY(Sheet3!A6)=1,Sheet3!A6+1,Sheet3!A6))),Sheet3!D7:F22,3,FALSE),IF(A22="","",IF(WEEKDAY(Sheet3!A6)=7,Sheet3!A6+2,IF(WEEKDAY(Sheet3!A6)=1,Sheet3!A6+1,Sheet3!A6))))</f>
        <v>44400</v>
      </c>
      <c r="C22" s="26">
        <f t="shared" si="6"/>
        <v>3062.8481038863119</v>
      </c>
      <c r="D22" s="26">
        <f t="shared" si="7"/>
        <v>475.22101631954627</v>
      </c>
      <c r="E22" s="26">
        <f t="shared" si="8"/>
        <v>412.28578130818369</v>
      </c>
      <c r="F22" s="26">
        <f t="shared" si="1"/>
        <v>62.935235011362572</v>
      </c>
      <c r="G22" s="27">
        <f t="shared" si="9"/>
        <v>2650.5623225781283</v>
      </c>
      <c r="I22" s="10">
        <f t="shared" si="10"/>
        <v>6</v>
      </c>
      <c r="J22" s="25">
        <f>IFERROR(VLOOKUP(IF(I22="","",IF(WEEKDAY(Sheet3!A6)=7,Sheet3!A6+2,IF(WEEKDAY(Sheet3!A6)=1,Sheet3!A6+1,Sheet3!A6))),Sheet3!D7:F22,3,FALSE),IF(I22="","",IF(WEEKDAY(Sheet3!A6)=7,Sheet3!A6+2,IF(WEEKDAY(Sheet3!A6)=1,Sheet3!A6+1,Sheet3!A6))))</f>
        <v>44400</v>
      </c>
      <c r="K22" s="26">
        <f t="shared" si="11"/>
        <v>3761.9950373472375</v>
      </c>
      <c r="L22" s="26">
        <f t="shared" si="12"/>
        <v>475.22101631954627</v>
      </c>
      <c r="M22" s="26">
        <f t="shared" si="13"/>
        <v>408.9583694836399</v>
      </c>
      <c r="N22" s="26">
        <f t="shared" si="14"/>
        <v>66.262646835906395</v>
      </c>
      <c r="O22" s="27">
        <f t="shared" si="15"/>
        <v>3353.0366678635974</v>
      </c>
      <c r="Q22" s="10">
        <f t="shared" si="16"/>
        <v>6</v>
      </c>
      <c r="R22" s="25">
        <f>IFERROR(VLOOKUP(IF(Q22="","",IF(WEEKDAY(Sheet3!A6)=7,Sheet3!A6+2,IF(WEEKDAY(Sheet3!A6)=1,Sheet3!A6+1,Sheet3!A6))),Sheet3!D7:F22,3,FALSE),IF(Q22="","",IF(WEEKDAY(Sheet3!A6)=7,Sheet3!A6+2,IF(WEEKDAY(Sheet3!A6)=1,Sheet3!A6+1,Sheet3!A6))))</f>
        <v>44400</v>
      </c>
      <c r="S22" s="26">
        <f t="shared" si="2"/>
        <v>4832.7498354806221</v>
      </c>
      <c r="T22" s="26">
        <f t="shared" si="17"/>
        <v>531.92554153760761</v>
      </c>
      <c r="U22" s="26">
        <f t="shared" si="3"/>
        <v>446.80294238060628</v>
      </c>
      <c r="V22" s="26">
        <f t="shared" si="4"/>
        <v>85.122599157001332</v>
      </c>
      <c r="W22" s="27">
        <f t="shared" si="5"/>
        <v>4385.9468931000156</v>
      </c>
    </row>
    <row r="23" spans="1:23" x14ac:dyDescent="0.25">
      <c r="A23" s="10">
        <f t="shared" si="0"/>
        <v>7</v>
      </c>
      <c r="B23" s="25">
        <f>IFERROR(VLOOKUP(IF(A23="","",IF(WEEKDAY(Sheet3!A7)=7,Sheet3!A7+2,IF(WEEKDAY(Sheet3!A7)=1,Sheet3!A7+1,Sheet3!A7))),Sheet3!D8:F23,3,FALSE),IF(A23="","",IF(WEEKDAY(Sheet3!A7)=7,Sheet3!A7+2,IF(WEEKDAY(Sheet3!A7)=1,Sheet3!A7+1,Sheet3!A7))))</f>
        <v>44431</v>
      </c>
      <c r="C23" s="26">
        <f t="shared" si="6"/>
        <v>2650.5623225781283</v>
      </c>
      <c r="D23" s="26">
        <f t="shared" si="7"/>
        <v>475.22101631954627</v>
      </c>
      <c r="E23" s="26">
        <f t="shared" si="8"/>
        <v>418.94195330590105</v>
      </c>
      <c r="F23" s="26">
        <f t="shared" si="1"/>
        <v>56.279063013645185</v>
      </c>
      <c r="G23" s="27">
        <f t="shared" si="9"/>
        <v>2231.6203692722274</v>
      </c>
      <c r="I23" s="10">
        <f t="shared" si="10"/>
        <v>7</v>
      </c>
      <c r="J23" s="25">
        <f>IFERROR(VLOOKUP(IF(I23="","",IF(WEEKDAY(Sheet3!A7)=7,Sheet3!A7+2,IF(WEEKDAY(Sheet3!A7)=1,Sheet3!A7+1,Sheet3!A7))),Sheet3!D8:F23,3,FALSE),IF(I23="","",IF(WEEKDAY(Sheet3!A7)=7,Sheet3!A7+2,IF(WEEKDAY(Sheet3!A7)=1,Sheet3!A7+1,Sheet3!A7))))</f>
        <v>44431</v>
      </c>
      <c r="K23" s="26">
        <f t="shared" si="11"/>
        <v>3353.0366678635974</v>
      </c>
      <c r="L23" s="26">
        <f t="shared" si="12"/>
        <v>475.22101631954627</v>
      </c>
      <c r="M23" s="26">
        <f t="shared" si="13"/>
        <v>414.19299304387874</v>
      </c>
      <c r="N23" s="26">
        <f t="shared" si="14"/>
        <v>61.028023275667522</v>
      </c>
      <c r="O23" s="27">
        <f t="shared" si="15"/>
        <v>2938.8436748197187</v>
      </c>
      <c r="Q23" s="10">
        <f t="shared" si="16"/>
        <v>7</v>
      </c>
      <c r="R23" s="25">
        <f>IFERROR(VLOOKUP(IF(Q23="","",IF(WEEKDAY(Sheet3!A7)=7,Sheet3!A7+2,IF(WEEKDAY(Sheet3!A7)=1,Sheet3!A7+1,Sheet3!A7))),Sheet3!D8:F23,3,FALSE),IF(Q23="","",IF(WEEKDAY(Sheet3!A7)=7,Sheet3!A7+2,IF(WEEKDAY(Sheet3!A7)=1,Sheet3!A7+1,Sheet3!A7))))</f>
        <v>44431</v>
      </c>
      <c r="S23" s="26">
        <f t="shared" si="2"/>
        <v>4385.9468931000156</v>
      </c>
      <c r="T23" s="26">
        <f t="shared" si="17"/>
        <v>531.92554153760761</v>
      </c>
      <c r="U23" s="26">
        <f t="shared" si="3"/>
        <v>452.09770319532851</v>
      </c>
      <c r="V23" s="26">
        <f t="shared" si="4"/>
        <v>79.827838342279094</v>
      </c>
      <c r="W23" s="27">
        <f t="shared" si="5"/>
        <v>3933.8491899046871</v>
      </c>
    </row>
    <row r="24" spans="1:23" x14ac:dyDescent="0.25">
      <c r="A24" s="10">
        <f t="shared" si="0"/>
        <v>8</v>
      </c>
      <c r="B24" s="25">
        <f>IFERROR(VLOOKUP(IF(A24="","",IF(WEEKDAY(Sheet3!A8)=7,Sheet3!A8+2,IF(WEEKDAY(Sheet3!A8)=1,Sheet3!A8+1,Sheet3!A8))),Sheet3!D9:F24,3,FALSE),IF(A24="","",IF(WEEKDAY(Sheet3!A8)=7,Sheet3!A8+2,IF(WEEKDAY(Sheet3!A8)=1,Sheet3!A8+1,Sheet3!A8))))</f>
        <v>44462</v>
      </c>
      <c r="C24" s="26">
        <f t="shared" si="6"/>
        <v>2231.6203692722274</v>
      </c>
      <c r="D24" s="26">
        <f t="shared" si="7"/>
        <v>475.22101631954627</v>
      </c>
      <c r="E24" s="26">
        <f t="shared" si="8"/>
        <v>427.83729615006746</v>
      </c>
      <c r="F24" s="26">
        <f t="shared" si="1"/>
        <v>47.383720169478806</v>
      </c>
      <c r="G24" s="27">
        <f t="shared" si="9"/>
        <v>1803.78307312216</v>
      </c>
      <c r="I24" s="10">
        <f t="shared" si="10"/>
        <v>8</v>
      </c>
      <c r="J24" s="25">
        <f>IFERROR(VLOOKUP(IF(I24="","",IF(WEEKDAY(Sheet3!A8)=7,Sheet3!A8+2,IF(WEEKDAY(Sheet3!A8)=1,Sheet3!A8+1,Sheet3!A8))),Sheet3!D9:F24,3,FALSE),IF(I24="","",IF(WEEKDAY(Sheet3!A8)=7,Sheet3!A8+2,IF(WEEKDAY(Sheet3!A8)=1,Sheet3!A8+1,Sheet3!A8))))</f>
        <v>44462</v>
      </c>
      <c r="K24" s="26">
        <f t="shared" si="11"/>
        <v>2938.8436748197187</v>
      </c>
      <c r="L24" s="26">
        <f t="shared" si="12"/>
        <v>475.22101631954627</v>
      </c>
      <c r="M24" s="26">
        <f t="shared" si="13"/>
        <v>421.73164594987452</v>
      </c>
      <c r="N24" s="26">
        <f t="shared" si="14"/>
        <v>53.489370369671768</v>
      </c>
      <c r="O24" s="27">
        <f t="shared" si="15"/>
        <v>2517.1120288698439</v>
      </c>
      <c r="Q24" s="10">
        <f t="shared" si="16"/>
        <v>8</v>
      </c>
      <c r="R24" s="25">
        <f>IFERROR(VLOOKUP(IF(Q24="","",IF(WEEKDAY(Sheet3!A8)=7,Sheet3!A8+2,IF(WEEKDAY(Sheet3!A8)=1,Sheet3!A8+1,Sheet3!A8))),Sheet3!D9:F24,3,FALSE),IF(Q24="","",IF(WEEKDAY(Sheet3!A8)=7,Sheet3!A8+2,IF(WEEKDAY(Sheet3!A8)=1,Sheet3!A8+1,Sheet3!A8))))</f>
        <v>44462</v>
      </c>
      <c r="S24" s="26">
        <f t="shared" si="2"/>
        <v>3933.8491899046871</v>
      </c>
      <c r="T24" s="26">
        <f t="shared" si="17"/>
        <v>531.92554153760761</v>
      </c>
      <c r="U24" s="26">
        <f t="shared" si="3"/>
        <v>460.32625298063698</v>
      </c>
      <c r="V24" s="26">
        <f t="shared" si="4"/>
        <v>71.599288556970649</v>
      </c>
      <c r="W24" s="27">
        <f t="shared" si="5"/>
        <v>3473.5229369240501</v>
      </c>
    </row>
    <row r="25" spans="1:23" x14ac:dyDescent="0.25">
      <c r="A25" s="10">
        <f t="shared" si="0"/>
        <v>9</v>
      </c>
      <c r="B25" s="25">
        <f>IFERROR(VLOOKUP(IF(A25="","",IF(WEEKDAY(Sheet3!A9)=7,Sheet3!A9+2,IF(WEEKDAY(Sheet3!A9)=1,Sheet3!A9+1,Sheet3!A9))),Sheet3!D10:F25,3,FALSE),IF(A25="","",IF(WEEKDAY(Sheet3!A9)=7,Sheet3!A9+2,IF(WEEKDAY(Sheet3!A9)=1,Sheet3!A9+1,Sheet3!A9))))</f>
        <v>44494</v>
      </c>
      <c r="C25" s="26">
        <f t="shared" si="6"/>
        <v>1803.78307312216</v>
      </c>
      <c r="D25" s="26">
        <f t="shared" si="7"/>
        <v>475.22101631954627</v>
      </c>
      <c r="E25" s="26">
        <f t="shared" si="8"/>
        <v>435.68604485385509</v>
      </c>
      <c r="F25" s="26">
        <f t="shared" si="1"/>
        <v>39.534971465691179</v>
      </c>
      <c r="G25" s="27">
        <f t="shared" si="9"/>
        <v>1368.0970282683049</v>
      </c>
      <c r="I25" s="10">
        <f t="shared" si="10"/>
        <v>9</v>
      </c>
      <c r="J25" s="25">
        <f>IFERROR(VLOOKUP(IF(I25="","",IF(WEEKDAY(Sheet3!A9)=7,Sheet3!A9+2,IF(WEEKDAY(Sheet3!A9)=1,Sheet3!A9+1,Sheet3!A9))),Sheet3!D10:F25,3,FALSE),IF(I25="","",IF(WEEKDAY(Sheet3!A9)=7,Sheet3!A9+2,IF(WEEKDAY(Sheet3!A9)=1,Sheet3!A9+1,Sheet3!A9))))</f>
        <v>44494</v>
      </c>
      <c r="K25" s="26">
        <f t="shared" si="11"/>
        <v>2517.1120288698439</v>
      </c>
      <c r="L25" s="26">
        <f t="shared" si="12"/>
        <v>475.22101631954627</v>
      </c>
      <c r="M25" s="26">
        <f t="shared" si="13"/>
        <v>427.92965344508553</v>
      </c>
      <c r="N25" s="26">
        <f t="shared" si="14"/>
        <v>47.29136287446071</v>
      </c>
      <c r="O25" s="27">
        <f t="shared" si="15"/>
        <v>2089.1823754247584</v>
      </c>
      <c r="Q25" s="10">
        <f t="shared" si="16"/>
        <v>9</v>
      </c>
      <c r="R25" s="25">
        <f>IFERROR(VLOOKUP(IF(Q25="","",IF(WEEKDAY(Sheet3!A9)=7,Sheet3!A9+2,IF(WEEKDAY(Sheet3!A9)=1,Sheet3!A9+1,Sheet3!A9))),Sheet3!D10:F25,3,FALSE),IF(Q25="","",IF(WEEKDAY(Sheet3!A9)=7,Sheet3!A9+2,IF(WEEKDAY(Sheet3!A9)=1,Sheet3!A9+1,Sheet3!A9))))</f>
        <v>44494</v>
      </c>
      <c r="S25" s="26">
        <f t="shared" si="2"/>
        <v>3473.5229369240501</v>
      </c>
      <c r="T25" s="26">
        <f t="shared" si="17"/>
        <v>531.92554153760761</v>
      </c>
      <c r="U25" s="26">
        <f t="shared" si="3"/>
        <v>466.66518292870131</v>
      </c>
      <c r="V25" s="26">
        <f t="shared" si="4"/>
        <v>65.260358608906316</v>
      </c>
      <c r="W25" s="27">
        <f t="shared" si="5"/>
        <v>3006.857753995349</v>
      </c>
    </row>
    <row r="26" spans="1:23" x14ac:dyDescent="0.25">
      <c r="A26" s="10">
        <f t="shared" si="0"/>
        <v>10</v>
      </c>
      <c r="B26" s="25">
        <f>IFERROR(VLOOKUP(IF(A26="","",IF(WEEKDAY(Sheet3!A10)=7,Sheet3!A10+2,IF(WEEKDAY(Sheet3!A10)=1,Sheet3!A10+1,Sheet3!A10))),Sheet3!D11:F26,3,FALSE),IF(A26="","",IF(WEEKDAY(Sheet3!A10)=7,Sheet3!A10+2,IF(WEEKDAY(Sheet3!A10)=1,Sheet3!A10+1,Sheet3!A10))))</f>
        <v>44523</v>
      </c>
      <c r="C26" s="26">
        <f t="shared" si="6"/>
        <v>1368.0970282683049</v>
      </c>
      <c r="D26" s="26">
        <f t="shared" si="7"/>
        <v>475.22101631954627</v>
      </c>
      <c r="E26" s="26">
        <f t="shared" si="8"/>
        <v>448.04648630599775</v>
      </c>
      <c r="F26" s="26">
        <f t="shared" si="1"/>
        <v>27.174530013548523</v>
      </c>
      <c r="G26" s="27">
        <f t="shared" si="9"/>
        <v>920.05054196230719</v>
      </c>
      <c r="I26" s="10">
        <f t="shared" si="10"/>
        <v>10</v>
      </c>
      <c r="J26" s="25">
        <f>IFERROR(VLOOKUP(IF(I26="","",IF(WEEKDAY(Sheet3!A10)=7,Sheet3!A10+2,IF(WEEKDAY(Sheet3!A10)=1,Sheet3!A10+1,Sheet3!A10))),Sheet3!D11:F26,3,FALSE),IF(I26="","",IF(WEEKDAY(Sheet3!A10)=7,Sheet3!A10+2,IF(WEEKDAY(Sheet3!A10)=1,Sheet3!A10+1,Sheet3!A10))))</f>
        <v>44523</v>
      </c>
      <c r="K26" s="26">
        <f t="shared" si="11"/>
        <v>2089.1823754247584</v>
      </c>
      <c r="L26" s="26">
        <f t="shared" si="12"/>
        <v>475.22101631954627</v>
      </c>
      <c r="M26" s="26">
        <f t="shared" si="13"/>
        <v>439.64939520022438</v>
      </c>
      <c r="N26" s="26">
        <f t="shared" si="14"/>
        <v>35.571621119321875</v>
      </c>
      <c r="O26" s="27">
        <f t="shared" si="15"/>
        <v>1649.5329802245342</v>
      </c>
      <c r="Q26" s="10">
        <f t="shared" si="16"/>
        <v>10</v>
      </c>
      <c r="R26" s="25">
        <f>IFERROR(VLOOKUP(IF(Q26="","",IF(WEEKDAY(Sheet3!A10)=7,Sheet3!A10+2,IF(WEEKDAY(Sheet3!A10)=1,Sheet3!A10+1,Sheet3!A10))),Sheet3!D11:F26,3,FALSE),IF(Q26="","",IF(WEEKDAY(Sheet3!A10)=7,Sheet3!A10+2,IF(WEEKDAY(Sheet3!A10)=1,Sheet3!A10+1,Sheet3!A10))))</f>
        <v>44523</v>
      </c>
      <c r="S26" s="26">
        <f t="shared" si="2"/>
        <v>3006.857753995349</v>
      </c>
      <c r="T26" s="26">
        <f t="shared" si="17"/>
        <v>531.92554153760761</v>
      </c>
      <c r="U26" s="26">
        <f t="shared" si="3"/>
        <v>480.72905144512754</v>
      </c>
      <c r="V26" s="26">
        <f t="shared" si="4"/>
        <v>51.196490092480104</v>
      </c>
      <c r="W26" s="27">
        <f t="shared" si="5"/>
        <v>2526.1287025502215</v>
      </c>
    </row>
    <row r="27" spans="1:23" x14ac:dyDescent="0.25">
      <c r="A27" s="10">
        <f t="shared" si="0"/>
        <v>11</v>
      </c>
      <c r="B27" s="25">
        <f>IFERROR(VLOOKUP(IF(A27="","",IF(WEEKDAY(Sheet3!A11)=7,Sheet3!A11+2,IF(WEEKDAY(Sheet3!A11)=1,Sheet3!A11+1,Sheet3!A11))),Sheet3!D12:F27,3,FALSE),IF(A27="","",IF(WEEKDAY(Sheet3!A11)=7,Sheet3!A11+2,IF(WEEKDAY(Sheet3!A11)=1,Sheet3!A11+1,Sheet3!A11))))</f>
        <v>44553</v>
      </c>
      <c r="C27" s="26">
        <f t="shared" si="6"/>
        <v>920.05054196230719</v>
      </c>
      <c r="D27" s="26">
        <f t="shared" si="7"/>
        <v>475.22101631954627</v>
      </c>
      <c r="E27" s="26">
        <f t="shared" si="8"/>
        <v>456.31586819703313</v>
      </c>
      <c r="F27" s="26">
        <f t="shared" si="1"/>
        <v>18.905148122513161</v>
      </c>
      <c r="G27" s="27">
        <f t="shared" si="9"/>
        <v>463.73467376527407</v>
      </c>
      <c r="I27" s="10">
        <f t="shared" si="10"/>
        <v>11</v>
      </c>
      <c r="J27" s="25">
        <f>IFERROR(VLOOKUP(IF(I27="","",IF(WEEKDAY(Sheet3!A11)=7,Sheet3!A11+2,IF(WEEKDAY(Sheet3!A11)=1,Sheet3!A11+1,Sheet3!A11))),Sheet3!D12:F27,3,FALSE),IF(I27="","",IF(WEEKDAY(Sheet3!A11)=7,Sheet3!A11+2,IF(WEEKDAY(Sheet3!A11)=1,Sheet3!A11+1,Sheet3!A11))))</f>
        <v>44553</v>
      </c>
      <c r="K27" s="26">
        <f t="shared" si="11"/>
        <v>1649.5329802245342</v>
      </c>
      <c r="L27" s="26">
        <f t="shared" si="12"/>
        <v>475.22101631954627</v>
      </c>
      <c r="M27" s="26">
        <f t="shared" si="13"/>
        <v>446.16663952539909</v>
      </c>
      <c r="N27" s="26">
        <f t="shared" si="14"/>
        <v>29.054376794147196</v>
      </c>
      <c r="O27" s="27">
        <f t="shared" si="15"/>
        <v>1203.366340699135</v>
      </c>
      <c r="Q27" s="10">
        <f t="shared" si="16"/>
        <v>11</v>
      </c>
      <c r="R27" s="25">
        <f>IFERROR(VLOOKUP(IF(Q27="","",IF(WEEKDAY(Sheet3!A11)=7,Sheet3!A11+2,IF(WEEKDAY(Sheet3!A11)=1,Sheet3!A11+1,Sheet3!A11))),Sheet3!D12:F27,3,FALSE),IF(Q27="","",IF(WEEKDAY(Sheet3!A11)=7,Sheet3!A11+2,IF(WEEKDAY(Sheet3!A11)=1,Sheet3!A11+1,Sheet3!A11))))</f>
        <v>44553</v>
      </c>
      <c r="S27" s="26">
        <f t="shared" si="2"/>
        <v>2526.1287025502215</v>
      </c>
      <c r="T27" s="26">
        <f t="shared" si="17"/>
        <v>531.92554153760761</v>
      </c>
      <c r="U27" s="26">
        <f t="shared" si="3"/>
        <v>487.43107186994825</v>
      </c>
      <c r="V27" s="26">
        <f t="shared" si="4"/>
        <v>44.494469667659374</v>
      </c>
      <c r="W27" s="27">
        <f t="shared" si="5"/>
        <v>2038.6976306802733</v>
      </c>
    </row>
    <row r="28" spans="1:23" x14ac:dyDescent="0.25">
      <c r="A28" s="10">
        <f t="shared" si="0"/>
        <v>12</v>
      </c>
      <c r="B28" s="25">
        <f>IFERROR(VLOOKUP(IF(A28="","",IF(WEEKDAY(Sheet3!A12)=7,Sheet3!A12+2,IF(WEEKDAY(Sheet3!A12)=1,Sheet3!A12+1,Sheet3!A12))),Sheet3!D13:F28,3,FALSE),IF(A28="","",IF(WEEKDAY(Sheet3!A12)=7,Sheet3!A12+2,IF(WEEKDAY(Sheet3!A12)=1,Sheet3!A12+1,Sheet3!A12))))</f>
        <v>44585</v>
      </c>
      <c r="C28" s="26">
        <f t="shared" si="6"/>
        <v>463.73467376527407</v>
      </c>
      <c r="D28" s="26">
        <f t="shared" si="7"/>
        <v>473.89872140944448</v>
      </c>
      <c r="E28" s="26">
        <f t="shared" si="8"/>
        <v>463.73467376527407</v>
      </c>
      <c r="F28" s="26">
        <f t="shared" si="1"/>
        <v>10.16404764417039</v>
      </c>
      <c r="G28" s="27">
        <f t="shared" si="9"/>
        <v>0</v>
      </c>
      <c r="I28" s="10">
        <f t="shared" si="10"/>
        <v>12</v>
      </c>
      <c r="J28" s="25">
        <f>IFERROR(VLOOKUP(IF(I28="","",IF(WEEKDAY(Sheet3!A12)=7,Sheet3!A12+2,IF(WEEKDAY(Sheet3!A12)=1,Sheet3!A12+1,Sheet3!A12))),Sheet3!D13:F28,3,FALSE),IF(I28="","",IF(WEEKDAY(Sheet3!A12)=7,Sheet3!A12+2,IF(WEEKDAY(Sheet3!A12)=1,Sheet3!A12+1,Sheet3!A12))))</f>
        <v>44585</v>
      </c>
      <c r="K28" s="26">
        <f t="shared" si="11"/>
        <v>1203.366340699135</v>
      </c>
      <c r="L28" s="26">
        <f t="shared" si="12"/>
        <v>475.22101631954627</v>
      </c>
      <c r="M28" s="26">
        <f t="shared" si="13"/>
        <v>452.61223544837219</v>
      </c>
      <c r="N28" s="26">
        <f t="shared" si="14"/>
        <v>22.608780871174083</v>
      </c>
      <c r="O28" s="27">
        <f t="shared" si="15"/>
        <v>750.75410525076279</v>
      </c>
      <c r="Q28" s="10">
        <f t="shared" si="16"/>
        <v>12</v>
      </c>
      <c r="R28" s="25">
        <f>IFERROR(VLOOKUP(IF(Q28="","",IF(WEEKDAY(Sheet3!A12)=7,Sheet3!A12+2,IF(WEEKDAY(Sheet3!A12)=1,Sheet3!A12+1,Sheet3!A12))),Sheet3!D13:F28,3,FALSE),IF(Q28="","",IF(WEEKDAY(Sheet3!A12)=7,Sheet3!A12+2,IF(WEEKDAY(Sheet3!A12)=1,Sheet3!A12+1,Sheet3!A12))))</f>
        <v>44585</v>
      </c>
      <c r="S28" s="26">
        <f t="shared" si="2"/>
        <v>2038.6976306802733</v>
      </c>
      <c r="T28" s="26">
        <f t="shared" si="17"/>
        <v>531.92554153760761</v>
      </c>
      <c r="U28" s="26">
        <f t="shared" si="3"/>
        <v>493.62260216184518</v>
      </c>
      <c r="V28" s="26">
        <f t="shared" si="4"/>
        <v>38.302939375762463</v>
      </c>
      <c r="W28" s="27">
        <f t="shared" si="5"/>
        <v>1545.0750285184281</v>
      </c>
    </row>
    <row r="29" spans="1:23" x14ac:dyDescent="0.25">
      <c r="A29" s="10" t="str">
        <f t="shared" si="0"/>
        <v/>
      </c>
      <c r="B29" s="25" t="str">
        <f>IFERROR(VLOOKUP(IF(A29="","",IF(WEEKDAY(Sheet3!A13)=7,Sheet3!A13+2,IF(WEEKDAY(Sheet3!A13)=1,Sheet3!A13+1,Sheet3!A13))),Sheet3!D14:F29,3,FALSE),IF(A29="","",IF(WEEKDAY(Sheet3!A13)=7,Sheet3!A13+2,IF(WEEKDAY(Sheet3!A13)=1,Sheet3!A13+1,Sheet3!A13))))</f>
        <v/>
      </c>
      <c r="C29" s="26" t="str">
        <f t="shared" si="6"/>
        <v/>
      </c>
      <c r="D29" s="26" t="str">
        <f t="shared" si="7"/>
        <v/>
      </c>
      <c r="E29" s="26" t="str">
        <f t="shared" si="8"/>
        <v/>
      </c>
      <c r="F29" s="26" t="str">
        <f t="shared" si="1"/>
        <v/>
      </c>
      <c r="G29" s="27" t="str">
        <f t="shared" si="9"/>
        <v/>
      </c>
      <c r="I29" s="10">
        <f t="shared" si="10"/>
        <v>13</v>
      </c>
      <c r="J29" s="25">
        <f>IFERROR(VLOOKUP(IF(I29="","",IF(WEEKDAY(Sheet3!A13)=7,Sheet3!A13+2,IF(WEEKDAY(Sheet3!A13)=1,Sheet3!A13+1,Sheet3!A13))),Sheet3!D14:F29,3,FALSE),IF(I29="","",IF(WEEKDAY(Sheet3!A13)=7,Sheet3!A13+2,IF(WEEKDAY(Sheet3!A13)=1,Sheet3!A13+1,Sheet3!A13))))</f>
        <v>44615</v>
      </c>
      <c r="K29" s="26">
        <f t="shared" si="11"/>
        <v>750.75410525076279</v>
      </c>
      <c r="L29" s="26">
        <f t="shared" si="12"/>
        <v>475.22101631954627</v>
      </c>
      <c r="M29" s="26">
        <f t="shared" si="13"/>
        <v>461.99745976432092</v>
      </c>
      <c r="N29" s="26">
        <f t="shared" si="14"/>
        <v>13.223556555225322</v>
      </c>
      <c r="O29" s="27">
        <f t="shared" si="15"/>
        <v>288.75664548644187</v>
      </c>
      <c r="Q29" s="10">
        <f t="shared" si="16"/>
        <v>13</v>
      </c>
      <c r="R29" s="25">
        <f>IFERROR(VLOOKUP(IF(Q29="","",IF(WEEKDAY(Sheet3!A13)=7,Sheet3!A13+2,IF(WEEKDAY(Sheet3!A13)=1,Sheet3!A13+1,Sheet3!A13))),Sheet3!D14:F29,3,FALSE),IF(Q29="","",IF(WEEKDAY(Sheet3!A13)=7,Sheet3!A13+2,IF(WEEKDAY(Sheet3!A13)=1,Sheet3!A13+1,Sheet3!A13))))</f>
        <v>44615</v>
      </c>
      <c r="S29" s="26">
        <f t="shared" si="2"/>
        <v>1545.0750285184281</v>
      </c>
      <c r="T29" s="26">
        <f t="shared" si="17"/>
        <v>531.92554153760761</v>
      </c>
      <c r="U29" s="26">
        <f t="shared" si="3"/>
        <v>504.7110556243332</v>
      </c>
      <c r="V29" s="26">
        <f t="shared" si="4"/>
        <v>27.214485913274405</v>
      </c>
      <c r="W29" s="27">
        <f t="shared" si="5"/>
        <v>1040.3639728940948</v>
      </c>
    </row>
    <row r="30" spans="1:23" x14ac:dyDescent="0.25">
      <c r="A30" s="10" t="str">
        <f t="shared" si="0"/>
        <v/>
      </c>
      <c r="B30" s="25" t="str">
        <f>IFERROR(VLOOKUP(IF(A30="","",IF(WEEKDAY(Sheet3!A14)=7,Sheet3!A14+2,IF(WEEKDAY(Sheet3!A14)=1,Sheet3!A14+1,Sheet3!A14))),Sheet3!D15:F30,3,FALSE),IF(A30="","",IF(WEEKDAY(Sheet3!A14)=7,Sheet3!A14+2,IF(WEEKDAY(Sheet3!A14)=1,Sheet3!A14+1,Sheet3!A14))))</f>
        <v/>
      </c>
      <c r="C30" s="26" t="str">
        <f t="shared" si="6"/>
        <v/>
      </c>
      <c r="D30" s="26" t="str">
        <f t="shared" si="7"/>
        <v/>
      </c>
      <c r="E30" s="26" t="str">
        <f t="shared" si="8"/>
        <v/>
      </c>
      <c r="F30" s="26" t="str">
        <f t="shared" si="1"/>
        <v/>
      </c>
      <c r="G30" s="27" t="str">
        <f t="shared" si="9"/>
        <v/>
      </c>
      <c r="I30" s="10">
        <f t="shared" si="10"/>
        <v>14</v>
      </c>
      <c r="J30" s="25">
        <f>IFERROR(VLOOKUP(IF(I30="","",IF(WEEKDAY(Sheet3!A14)=7,Sheet3!A14+2,IF(WEEKDAY(Sheet3!A14)=1,Sheet3!A14+1,Sheet3!A14))),Sheet3!D15:F30,3,FALSE),IF(I30="","",IF(WEEKDAY(Sheet3!A14)=7,Sheet3!A14+2,IF(WEEKDAY(Sheet3!A14)=1,Sheet3!A14+1,Sheet3!A14))))</f>
        <v>44643</v>
      </c>
      <c r="K30" s="26">
        <f t="shared" si="11"/>
        <v>288.75664548644187</v>
      </c>
      <c r="L30" s="26">
        <f t="shared" si="12"/>
        <v>293.50364651541963</v>
      </c>
      <c r="M30" s="26">
        <f t="shared" si="13"/>
        <v>288.75664548644187</v>
      </c>
      <c r="N30" s="26">
        <f t="shared" si="14"/>
        <v>4.7470010289777465</v>
      </c>
      <c r="O30" s="27">
        <f t="shared" si="15"/>
        <v>0</v>
      </c>
      <c r="Q30" s="10">
        <f t="shared" si="16"/>
        <v>14</v>
      </c>
      <c r="R30" s="25">
        <f>IFERROR(VLOOKUP(IF(Q30="","",IF(WEEKDAY(Sheet3!A14)=7,Sheet3!A14+2,IF(WEEKDAY(Sheet3!A14)=1,Sheet3!A14+1,Sheet3!A14))),Sheet3!D15:F30,3,FALSE),IF(Q30="","",IF(WEEKDAY(Sheet3!A14)=7,Sheet3!A14+2,IF(WEEKDAY(Sheet3!A14)=1,Sheet3!A14+1,Sheet3!A14))))</f>
        <v>44643</v>
      </c>
      <c r="S30" s="26">
        <f t="shared" si="2"/>
        <v>1040.3639728940948</v>
      </c>
      <c r="T30" s="26">
        <f t="shared" si="17"/>
        <v>531.92554153760761</v>
      </c>
      <c r="U30" s="26">
        <f t="shared" si="3"/>
        <v>514.82252788567928</v>
      </c>
      <c r="V30" s="26">
        <f t="shared" si="4"/>
        <v>17.103013651928329</v>
      </c>
      <c r="W30" s="27">
        <f t="shared" si="5"/>
        <v>525.54144500841551</v>
      </c>
    </row>
    <row r="31" spans="1:23" x14ac:dyDescent="0.25">
      <c r="A31" s="10" t="str">
        <f t="shared" si="0"/>
        <v/>
      </c>
      <c r="B31" s="25" t="str">
        <f>IFERROR(VLOOKUP(IF(A31="","",IF(WEEKDAY(Sheet3!A15)=7,Sheet3!A15+2,IF(WEEKDAY(Sheet3!A15)=1,Sheet3!A15+1,Sheet3!A15))),Sheet3!D16:F31,3,FALSE),IF(A31="","",IF(WEEKDAY(Sheet3!A15)=7,Sheet3!A15+2,IF(WEEKDAY(Sheet3!A15)=1,Sheet3!A15+1,Sheet3!A15))))</f>
        <v/>
      </c>
      <c r="C31" s="26" t="str">
        <f t="shared" si="6"/>
        <v/>
      </c>
      <c r="D31" s="26" t="str">
        <f t="shared" si="7"/>
        <v/>
      </c>
      <c r="E31" s="26" t="str">
        <f t="shared" si="8"/>
        <v/>
      </c>
      <c r="F31" s="26" t="str">
        <f t="shared" si="1"/>
        <v/>
      </c>
      <c r="G31" s="27" t="str">
        <f t="shared" si="9"/>
        <v/>
      </c>
      <c r="I31" s="10" t="str">
        <f t="shared" si="10"/>
        <v/>
      </c>
      <c r="J31" s="25" t="str">
        <f>IFERROR(VLOOKUP(IF(I31="","",IF(WEEKDAY(Sheet3!A15)=7,Sheet3!A15+2,IF(WEEKDAY(Sheet3!A15)=1,Sheet3!A15+1,Sheet3!A15))),Sheet3!D16:F31,3,FALSE),IF(I31="","",IF(WEEKDAY(Sheet3!A15)=7,Sheet3!A15+2,IF(WEEKDAY(Sheet3!A15)=1,Sheet3!A15+1,Sheet3!A15))))</f>
        <v/>
      </c>
      <c r="K31" s="26" t="str">
        <f t="shared" si="11"/>
        <v/>
      </c>
      <c r="L31" s="26" t="str">
        <f t="shared" si="12"/>
        <v/>
      </c>
      <c r="M31" s="26" t="str">
        <f t="shared" si="13"/>
        <v/>
      </c>
      <c r="N31" s="26" t="str">
        <f t="shared" si="14"/>
        <v/>
      </c>
      <c r="O31" s="27" t="str">
        <f t="shared" si="15"/>
        <v/>
      </c>
      <c r="Q31" s="10">
        <f t="shared" si="16"/>
        <v>15</v>
      </c>
      <c r="R31" s="25">
        <f>IFERROR(VLOOKUP(IF(Q31="","",IF(WEEKDAY(Sheet3!A15)=7,Sheet3!A15+2,IF(WEEKDAY(Sheet3!A15)=1,Sheet3!A15+1,Sheet3!A15))),Sheet3!D16:F31,3,FALSE),IF(Q31="","",IF(WEEKDAY(Sheet3!A15)=7,Sheet3!A15+2,IF(WEEKDAY(Sheet3!A15)=1,Sheet3!A15+1,Sheet3!A15))))</f>
        <v>44676</v>
      </c>
      <c r="S31" s="26">
        <f t="shared" si="2"/>
        <v>525.54144500841551</v>
      </c>
      <c r="T31" s="26">
        <f t="shared" si="17"/>
        <v>535.72384650144318</v>
      </c>
      <c r="U31" s="26">
        <f t="shared" si="3"/>
        <v>525.54144500841551</v>
      </c>
      <c r="V31" s="26">
        <f t="shared" si="4"/>
        <v>10.182401493027621</v>
      </c>
      <c r="W31" s="27">
        <f t="shared" si="5"/>
        <v>0</v>
      </c>
    </row>
    <row r="32" spans="1:23" x14ac:dyDescent="0.25">
      <c r="A32" s="10" t="str">
        <f t="shared" si="0"/>
        <v/>
      </c>
      <c r="B32" s="25" t="str">
        <f>IFERROR(VLOOKUP(IF(A32="","",IF(WEEKDAY(Sheet3!A16)=7,Sheet3!A16+2,IF(WEEKDAY(Sheet3!A16)=1,Sheet3!A16+1,Sheet3!A16))),Sheet3!D17:F32,3,FALSE),IF(A32="","",IF(WEEKDAY(Sheet3!A16)=7,Sheet3!A16+2,IF(WEEKDAY(Sheet3!A16)=1,Sheet3!A16+1,Sheet3!A16))))</f>
        <v/>
      </c>
      <c r="C32" s="26" t="str">
        <f t="shared" si="6"/>
        <v/>
      </c>
      <c r="D32" s="26" t="str">
        <f t="shared" si="7"/>
        <v/>
      </c>
      <c r="E32" s="26" t="str">
        <f t="shared" si="8"/>
        <v/>
      </c>
      <c r="F32" s="26" t="str">
        <f t="shared" si="1"/>
        <v/>
      </c>
      <c r="G32" s="27" t="str">
        <f t="shared" si="9"/>
        <v/>
      </c>
      <c r="I32" s="10" t="str">
        <f t="shared" si="10"/>
        <v/>
      </c>
      <c r="J32" s="25" t="str">
        <f>IFERROR(VLOOKUP(IF(I32="","",IF(WEEKDAY(Sheet3!A16)=7,Sheet3!A16+2,IF(WEEKDAY(Sheet3!A16)=1,Sheet3!A16+1,Sheet3!A16))),Sheet3!D17:F32,3,FALSE),IF(I32="","",IF(WEEKDAY(Sheet3!A16)=7,Sheet3!A16+2,IF(WEEKDAY(Sheet3!A16)=1,Sheet3!A16+1,Sheet3!A16))))</f>
        <v/>
      </c>
      <c r="K32" s="26" t="str">
        <f t="shared" si="11"/>
        <v/>
      </c>
      <c r="L32" s="26" t="str">
        <f t="shared" si="12"/>
        <v/>
      </c>
      <c r="M32" s="26" t="str">
        <f t="shared" si="13"/>
        <v/>
      </c>
      <c r="N32" s="26" t="str">
        <f t="shared" si="14"/>
        <v/>
      </c>
      <c r="O32" s="27" t="str">
        <f t="shared" si="15"/>
        <v/>
      </c>
      <c r="Q32" s="10" t="str">
        <f t="shared" si="16"/>
        <v/>
      </c>
      <c r="R32" s="25" t="str">
        <f>IFERROR(VLOOKUP(IF(Q32="","",IF(WEEKDAY(Sheet3!A16)=7,Sheet3!A16+2,IF(WEEKDAY(Sheet3!A16)=1,Sheet3!A16+1,Sheet3!A16))),Sheet3!D17:F32,3,FALSE),IF(Q32="","",IF(WEEKDAY(Sheet3!A16)=7,Sheet3!A16+2,IF(WEEKDAY(Sheet3!A16)=1,Sheet3!A16+1,Sheet3!A16))))</f>
        <v/>
      </c>
      <c r="S32" s="26" t="str">
        <f t="shared" si="2"/>
        <v/>
      </c>
      <c r="T32" s="26" t="str">
        <f t="shared" si="17"/>
        <v/>
      </c>
      <c r="U32" s="26" t="str">
        <f t="shared" si="3"/>
        <v/>
      </c>
      <c r="V32" s="26" t="str">
        <f t="shared" si="4"/>
        <v/>
      </c>
      <c r="W32" s="27" t="str">
        <f t="shared" si="5"/>
        <v/>
      </c>
    </row>
    <row r="33" spans="1:23" x14ac:dyDescent="0.25">
      <c r="A33" s="10" t="str">
        <f t="shared" si="0"/>
        <v/>
      </c>
      <c r="B33" s="25" t="str">
        <f>IFERROR(VLOOKUP(IF(A33="","",IF(WEEKDAY(Sheet3!A17)=7,Sheet3!A17+2,IF(WEEKDAY(Sheet3!A17)=1,Sheet3!A17+1,Sheet3!A17))),Sheet3!D18:F33,3,FALSE),IF(A33="","",IF(WEEKDAY(Sheet3!A17)=7,Sheet3!A17+2,IF(WEEKDAY(Sheet3!A17)=1,Sheet3!A17+1,Sheet3!A17))))</f>
        <v/>
      </c>
      <c r="C33" s="26" t="str">
        <f t="shared" si="6"/>
        <v/>
      </c>
      <c r="D33" s="26" t="str">
        <f t="shared" si="7"/>
        <v/>
      </c>
      <c r="E33" s="26" t="str">
        <f t="shared" si="8"/>
        <v/>
      </c>
      <c r="F33" s="26" t="str">
        <f t="shared" si="1"/>
        <v/>
      </c>
      <c r="G33" s="27" t="str">
        <f t="shared" si="9"/>
        <v/>
      </c>
      <c r="I33" s="10" t="str">
        <f t="shared" si="10"/>
        <v/>
      </c>
      <c r="J33" s="25" t="str">
        <f>IFERROR(VLOOKUP(IF(I33="","",IF(WEEKDAY(Sheet3!A17)=7,Sheet3!A17+2,IF(WEEKDAY(Sheet3!A17)=1,Sheet3!A17+1,Sheet3!A17))),Sheet3!D18:F33,3,FALSE),IF(I33="","",IF(WEEKDAY(Sheet3!A17)=7,Sheet3!A17+2,IF(WEEKDAY(Sheet3!A17)=1,Sheet3!A17+1,Sheet3!A17))))</f>
        <v/>
      </c>
      <c r="K33" s="26" t="str">
        <f t="shared" si="11"/>
        <v/>
      </c>
      <c r="L33" s="26" t="str">
        <f t="shared" si="12"/>
        <v/>
      </c>
      <c r="M33" s="26" t="str">
        <f t="shared" si="13"/>
        <v/>
      </c>
      <c r="N33" s="26" t="str">
        <f t="shared" si="14"/>
        <v/>
      </c>
      <c r="O33" s="27" t="str">
        <f t="shared" si="15"/>
        <v/>
      </c>
      <c r="Q33" s="10" t="str">
        <f t="shared" si="16"/>
        <v/>
      </c>
      <c r="R33" s="25" t="str">
        <f>IFERROR(VLOOKUP(IF(Q33="","",IF(WEEKDAY(Sheet3!A17)=7,Sheet3!A17+2,IF(WEEKDAY(Sheet3!A17)=1,Sheet3!A17+1,Sheet3!A17))),Sheet3!D18:F33,3,FALSE),IF(Q33="","",IF(WEEKDAY(Sheet3!A17)=7,Sheet3!A17+2,IF(WEEKDAY(Sheet3!A17)=1,Sheet3!A17+1,Sheet3!A17))))</f>
        <v/>
      </c>
      <c r="S33" s="26" t="str">
        <f t="shared" si="2"/>
        <v/>
      </c>
      <c r="T33" s="26" t="str">
        <f t="shared" si="17"/>
        <v/>
      </c>
      <c r="U33" s="26" t="str">
        <f t="shared" si="3"/>
        <v/>
      </c>
      <c r="V33" s="26" t="str">
        <f t="shared" si="4"/>
        <v/>
      </c>
      <c r="W33" s="27" t="str">
        <f t="shared" si="5"/>
        <v/>
      </c>
    </row>
    <row r="34" spans="1:23" x14ac:dyDescent="0.25">
      <c r="A34" s="10" t="str">
        <f t="shared" si="0"/>
        <v/>
      </c>
      <c r="B34" s="25" t="str">
        <f>IFERROR(VLOOKUP(IF(A34="","",IF(WEEKDAY(Sheet3!A18)=7,Sheet3!A18+2,IF(WEEKDAY(Sheet3!A18)=1,Sheet3!A18+1,Sheet3!A18))),Sheet3!D19:F34,3,FALSE),IF(A34="","",IF(WEEKDAY(Sheet3!A18)=7,Sheet3!A18+2,IF(WEEKDAY(Sheet3!A18)=1,Sheet3!A18+1,Sheet3!A18))))</f>
        <v/>
      </c>
      <c r="C34" s="26" t="str">
        <f t="shared" si="6"/>
        <v/>
      </c>
      <c r="D34" s="26" t="str">
        <f t="shared" si="7"/>
        <v/>
      </c>
      <c r="E34" s="26" t="str">
        <f t="shared" si="8"/>
        <v/>
      </c>
      <c r="F34" s="26" t="str">
        <f t="shared" si="1"/>
        <v/>
      </c>
      <c r="G34" s="27" t="str">
        <f t="shared" si="9"/>
        <v/>
      </c>
      <c r="I34" s="10" t="str">
        <f t="shared" si="10"/>
        <v/>
      </c>
      <c r="J34" s="25" t="str">
        <f>IFERROR(VLOOKUP(IF(I34="","",IF(WEEKDAY(Sheet3!A18)=7,Sheet3!A18+2,IF(WEEKDAY(Sheet3!A18)=1,Sheet3!A18+1,Sheet3!A18))),Sheet3!D19:F34,3,FALSE),IF(I34="","",IF(WEEKDAY(Sheet3!A18)=7,Sheet3!A18+2,IF(WEEKDAY(Sheet3!A18)=1,Sheet3!A18+1,Sheet3!A18))))</f>
        <v/>
      </c>
      <c r="K34" s="26" t="str">
        <f t="shared" si="11"/>
        <v/>
      </c>
      <c r="L34" s="26" t="str">
        <f t="shared" si="12"/>
        <v/>
      </c>
      <c r="M34" s="26" t="str">
        <f t="shared" si="13"/>
        <v/>
      </c>
      <c r="N34" s="26" t="str">
        <f t="shared" si="14"/>
        <v/>
      </c>
      <c r="O34" s="27" t="str">
        <f t="shared" si="15"/>
        <v/>
      </c>
      <c r="Q34" s="10" t="str">
        <f t="shared" si="16"/>
        <v/>
      </c>
      <c r="R34" s="25" t="str">
        <f>IFERROR(VLOOKUP(IF(Q34="","",IF(WEEKDAY(Sheet3!A18)=7,Sheet3!A18+2,IF(WEEKDAY(Sheet3!A18)=1,Sheet3!A18+1,Sheet3!A18))),Sheet3!D19:F34,3,FALSE),IF(Q34="","",IF(WEEKDAY(Sheet3!A18)=7,Sheet3!A18+2,IF(WEEKDAY(Sheet3!A18)=1,Sheet3!A18+1,Sheet3!A18))))</f>
        <v/>
      </c>
      <c r="S34" s="26" t="str">
        <f t="shared" si="2"/>
        <v/>
      </c>
      <c r="T34" s="26" t="str">
        <f t="shared" si="17"/>
        <v/>
      </c>
      <c r="U34" s="26" t="str">
        <f t="shared" si="3"/>
        <v/>
      </c>
      <c r="V34" s="26" t="str">
        <f t="shared" si="4"/>
        <v/>
      </c>
      <c r="W34" s="27" t="str">
        <f t="shared" si="5"/>
        <v/>
      </c>
    </row>
    <row r="35" spans="1:23" x14ac:dyDescent="0.25">
      <c r="A35" s="10" t="str">
        <f t="shared" si="0"/>
        <v/>
      </c>
      <c r="B35" s="25" t="str">
        <f>IFERROR(VLOOKUP(IF(A35="","",IF(WEEKDAY(Sheet3!A19)=7,Sheet3!A19+2,IF(WEEKDAY(Sheet3!A19)=1,Sheet3!A19+1,Sheet3!A19))),Sheet3!D20:F35,3,FALSE),IF(A35="","",IF(WEEKDAY(Sheet3!A19)=7,Sheet3!A19+2,IF(WEEKDAY(Sheet3!A19)=1,Sheet3!A19+1,Sheet3!A19))))</f>
        <v/>
      </c>
      <c r="C35" s="26" t="str">
        <f t="shared" si="6"/>
        <v/>
      </c>
      <c r="D35" s="26" t="str">
        <f t="shared" si="7"/>
        <v/>
      </c>
      <c r="E35" s="26" t="str">
        <f t="shared" si="8"/>
        <v/>
      </c>
      <c r="F35" s="26" t="str">
        <f t="shared" si="1"/>
        <v/>
      </c>
      <c r="G35" s="27" t="str">
        <f t="shared" si="9"/>
        <v/>
      </c>
      <c r="I35" s="10" t="str">
        <f t="shared" si="10"/>
        <v/>
      </c>
      <c r="J35" s="25" t="str">
        <f>IFERROR(VLOOKUP(IF(I35="","",IF(WEEKDAY(Sheet3!A19)=7,Sheet3!A19+2,IF(WEEKDAY(Sheet3!A19)=1,Sheet3!A19+1,Sheet3!A19))),Sheet3!D20:F35,3,FALSE),IF(I35="","",IF(WEEKDAY(Sheet3!A19)=7,Sheet3!A19+2,IF(WEEKDAY(Sheet3!A19)=1,Sheet3!A19+1,Sheet3!A19))))</f>
        <v/>
      </c>
      <c r="K35" s="26" t="str">
        <f t="shared" si="11"/>
        <v/>
      </c>
      <c r="L35" s="26" t="str">
        <f t="shared" si="12"/>
        <v/>
      </c>
      <c r="M35" s="26" t="str">
        <f t="shared" si="13"/>
        <v/>
      </c>
      <c r="N35" s="26" t="str">
        <f t="shared" si="14"/>
        <v/>
      </c>
      <c r="O35" s="27" t="str">
        <f t="shared" si="15"/>
        <v/>
      </c>
      <c r="Q35" s="10" t="str">
        <f t="shared" si="16"/>
        <v/>
      </c>
      <c r="R35" s="25" t="str">
        <f>IFERROR(VLOOKUP(IF(Q35="","",IF(WEEKDAY(Sheet3!A19)=7,Sheet3!A19+2,IF(WEEKDAY(Sheet3!A19)=1,Sheet3!A19+1,Sheet3!A19))),Sheet3!D20:F35,3,FALSE),IF(Q35="","",IF(WEEKDAY(Sheet3!A19)=7,Sheet3!A19+2,IF(WEEKDAY(Sheet3!A19)=1,Sheet3!A19+1,Sheet3!A19))))</f>
        <v/>
      </c>
      <c r="S35" s="26" t="str">
        <f t="shared" si="2"/>
        <v/>
      </c>
      <c r="T35" s="26" t="str">
        <f t="shared" si="17"/>
        <v/>
      </c>
      <c r="U35" s="26" t="str">
        <f t="shared" si="3"/>
        <v/>
      </c>
      <c r="V35" s="26" t="str">
        <f t="shared" si="4"/>
        <v/>
      </c>
      <c r="W35" s="27" t="str">
        <f t="shared" si="5"/>
        <v/>
      </c>
    </row>
    <row r="36" spans="1:23" x14ac:dyDescent="0.25">
      <c r="A36" s="10" t="str">
        <f t="shared" si="0"/>
        <v/>
      </c>
      <c r="B36" s="25" t="str">
        <f>IFERROR(VLOOKUP(IF(A36="","",IF(WEEKDAY(Sheet3!A20)=7,Sheet3!A20+2,IF(WEEKDAY(Sheet3!A20)=1,Sheet3!A20+1,Sheet3!A20))),Sheet3!D21:F36,3,FALSE),IF(A36="","",IF(WEEKDAY(Sheet3!A20)=7,Sheet3!A20+2,IF(WEEKDAY(Sheet3!A20)=1,Sheet3!A20+1,Sheet3!A20))))</f>
        <v/>
      </c>
      <c r="C36" s="26" t="str">
        <f t="shared" si="6"/>
        <v/>
      </c>
      <c r="D36" s="26" t="str">
        <f t="shared" si="7"/>
        <v/>
      </c>
      <c r="E36" s="26" t="str">
        <f t="shared" si="8"/>
        <v/>
      </c>
      <c r="F36" s="26" t="str">
        <f t="shared" si="1"/>
        <v/>
      </c>
      <c r="G36" s="27" t="str">
        <f t="shared" si="9"/>
        <v/>
      </c>
      <c r="I36" s="10" t="str">
        <f t="shared" si="10"/>
        <v/>
      </c>
      <c r="J36" s="25" t="str">
        <f>IFERROR(VLOOKUP(IF(I36="","",IF(WEEKDAY(Sheet3!A20)=7,Sheet3!A20+2,IF(WEEKDAY(Sheet3!A20)=1,Sheet3!A20+1,Sheet3!A20))),Sheet3!D21:F36,3,FALSE),IF(I36="","",IF(WEEKDAY(Sheet3!A20)=7,Sheet3!A20+2,IF(WEEKDAY(Sheet3!A20)=1,Sheet3!A20+1,Sheet3!A20))))</f>
        <v/>
      </c>
      <c r="K36" s="26" t="str">
        <f t="shared" si="11"/>
        <v/>
      </c>
      <c r="L36" s="26" t="str">
        <f t="shared" si="12"/>
        <v/>
      </c>
      <c r="M36" s="26" t="str">
        <f t="shared" si="13"/>
        <v/>
      </c>
      <c r="N36" s="26" t="str">
        <f t="shared" si="14"/>
        <v/>
      </c>
      <c r="O36" s="27" t="str">
        <f t="shared" si="15"/>
        <v/>
      </c>
      <c r="Q36" s="10" t="str">
        <f t="shared" si="16"/>
        <v/>
      </c>
      <c r="R36" s="25" t="str">
        <f>IFERROR(VLOOKUP(IF(Q36="","",IF(WEEKDAY(Sheet3!A20)=7,Sheet3!A20+2,IF(WEEKDAY(Sheet3!A20)=1,Sheet3!A20+1,Sheet3!A20))),Sheet3!D21:F36,3,FALSE),IF(Q36="","",IF(WEEKDAY(Sheet3!A20)=7,Sheet3!A20+2,IF(WEEKDAY(Sheet3!A20)=1,Sheet3!A20+1,Sheet3!A20))))</f>
        <v/>
      </c>
      <c r="S36" s="26" t="str">
        <f t="shared" si="2"/>
        <v/>
      </c>
      <c r="T36" s="26" t="str">
        <f t="shared" si="17"/>
        <v/>
      </c>
      <c r="U36" s="26" t="str">
        <f t="shared" si="3"/>
        <v/>
      </c>
      <c r="V36" s="26" t="str">
        <f t="shared" si="4"/>
        <v/>
      </c>
      <c r="W36" s="27" t="str">
        <f t="shared" si="5"/>
        <v/>
      </c>
    </row>
    <row r="37" spans="1:23" x14ac:dyDescent="0.25">
      <c r="A37" s="10" t="str">
        <f t="shared" si="0"/>
        <v/>
      </c>
      <c r="B37" s="25" t="str">
        <f>IFERROR(VLOOKUP(IF(A37="","",IF(WEEKDAY(Sheet3!A21)=7,Sheet3!A21+2,IF(WEEKDAY(Sheet3!A21)=1,Sheet3!A21+1,Sheet3!A21))),Sheet3!D22:F37,3,FALSE),IF(A37="","",IF(WEEKDAY(Sheet3!A21)=7,Sheet3!A21+2,IF(WEEKDAY(Sheet3!A21)=1,Sheet3!A21+1,Sheet3!A21))))</f>
        <v/>
      </c>
      <c r="C37" s="26" t="str">
        <f t="shared" si="6"/>
        <v/>
      </c>
      <c r="D37" s="26" t="str">
        <f t="shared" si="7"/>
        <v/>
      </c>
      <c r="E37" s="26" t="str">
        <f t="shared" si="8"/>
        <v/>
      </c>
      <c r="F37" s="26" t="str">
        <f t="shared" si="1"/>
        <v/>
      </c>
      <c r="G37" s="27" t="str">
        <f t="shared" si="9"/>
        <v/>
      </c>
      <c r="I37" s="10" t="str">
        <f t="shared" si="10"/>
        <v/>
      </c>
      <c r="J37" s="25" t="str">
        <f>IFERROR(VLOOKUP(IF(I37="","",IF(WEEKDAY(Sheet3!A21)=7,Sheet3!A21+2,IF(WEEKDAY(Sheet3!A21)=1,Sheet3!A21+1,Sheet3!A21))),Sheet3!D22:F37,3,FALSE),IF(I37="","",IF(WEEKDAY(Sheet3!A21)=7,Sheet3!A21+2,IF(WEEKDAY(Sheet3!A21)=1,Sheet3!A21+1,Sheet3!A21))))</f>
        <v/>
      </c>
      <c r="K37" s="26" t="str">
        <f t="shared" si="11"/>
        <v/>
      </c>
      <c r="L37" s="26" t="str">
        <f t="shared" si="12"/>
        <v/>
      </c>
      <c r="M37" s="26" t="str">
        <f t="shared" si="13"/>
        <v/>
      </c>
      <c r="N37" s="26" t="str">
        <f t="shared" si="14"/>
        <v/>
      </c>
      <c r="O37" s="27" t="str">
        <f t="shared" si="15"/>
        <v/>
      </c>
      <c r="Q37" s="10" t="str">
        <f t="shared" si="16"/>
        <v/>
      </c>
      <c r="R37" s="25" t="str">
        <f>IFERROR(VLOOKUP(IF(Q37="","",IF(WEEKDAY(Sheet3!A21)=7,Sheet3!A21+2,IF(WEEKDAY(Sheet3!A21)=1,Sheet3!A21+1,Sheet3!A21))),Sheet3!D22:F37,3,FALSE),IF(Q37="","",IF(WEEKDAY(Sheet3!A21)=7,Sheet3!A21+2,IF(WEEKDAY(Sheet3!A21)=1,Sheet3!A21+1,Sheet3!A21))))</f>
        <v/>
      </c>
      <c r="S37" s="26" t="str">
        <f t="shared" si="2"/>
        <v/>
      </c>
      <c r="T37" s="26" t="str">
        <f t="shared" si="17"/>
        <v/>
      </c>
      <c r="U37" s="26" t="str">
        <f t="shared" si="3"/>
        <v/>
      </c>
      <c r="V37" s="26" t="str">
        <f t="shared" si="4"/>
        <v/>
      </c>
      <c r="W37" s="27" t="str">
        <f t="shared" si="5"/>
        <v/>
      </c>
    </row>
    <row r="38" spans="1:23" x14ac:dyDescent="0.25">
      <c r="A38" s="10" t="str">
        <f t="shared" si="0"/>
        <v/>
      </c>
      <c r="B38" s="25" t="str">
        <f>IFERROR(VLOOKUP(IF(A38="","",IF(WEEKDAY(Sheet3!A22)=7,Sheet3!A22+2,IF(WEEKDAY(Sheet3!A22)=1,Sheet3!A22+1,Sheet3!A22))),Sheet3!D23:F38,3,FALSE),IF(A38="","",IF(WEEKDAY(Sheet3!A22)=7,Sheet3!A22+2,IF(WEEKDAY(Sheet3!A22)=1,Sheet3!A22+1,Sheet3!A22))))</f>
        <v/>
      </c>
      <c r="C38" s="26" t="str">
        <f t="shared" si="6"/>
        <v/>
      </c>
      <c r="D38" s="26" t="str">
        <f t="shared" si="7"/>
        <v/>
      </c>
      <c r="E38" s="26" t="str">
        <f t="shared" si="8"/>
        <v/>
      </c>
      <c r="F38" s="26" t="str">
        <f t="shared" si="1"/>
        <v/>
      </c>
      <c r="G38" s="27" t="str">
        <f t="shared" si="9"/>
        <v/>
      </c>
      <c r="I38" s="10" t="str">
        <f t="shared" si="10"/>
        <v/>
      </c>
      <c r="J38" s="25" t="str">
        <f>IFERROR(VLOOKUP(IF(I38="","",IF(WEEKDAY(Sheet3!A22)=7,Sheet3!A22+2,IF(WEEKDAY(Sheet3!A22)=1,Sheet3!A22+1,Sheet3!A22))),Sheet3!D23:F38,3,FALSE),IF(I38="","",IF(WEEKDAY(Sheet3!A22)=7,Sheet3!A22+2,IF(WEEKDAY(Sheet3!A22)=1,Sheet3!A22+1,Sheet3!A22))))</f>
        <v/>
      </c>
      <c r="K38" s="26" t="str">
        <f t="shared" si="11"/>
        <v/>
      </c>
      <c r="L38" s="26" t="str">
        <f t="shared" si="12"/>
        <v/>
      </c>
      <c r="M38" s="26" t="str">
        <f t="shared" si="13"/>
        <v/>
      </c>
      <c r="N38" s="26" t="str">
        <f t="shared" si="14"/>
        <v/>
      </c>
      <c r="O38" s="27" t="str">
        <f t="shared" si="15"/>
        <v/>
      </c>
      <c r="Q38" s="10" t="str">
        <f t="shared" si="16"/>
        <v/>
      </c>
      <c r="R38" s="25" t="str">
        <f>IFERROR(VLOOKUP(IF(Q38="","",IF(WEEKDAY(Sheet3!A22)=7,Sheet3!A22+2,IF(WEEKDAY(Sheet3!A22)=1,Sheet3!A22+1,Sheet3!A22))),Sheet3!D23:F38,3,FALSE),IF(Q38="","",IF(WEEKDAY(Sheet3!A22)=7,Sheet3!A22+2,IF(WEEKDAY(Sheet3!A22)=1,Sheet3!A22+1,Sheet3!A22))))</f>
        <v/>
      </c>
      <c r="S38" s="26" t="str">
        <f t="shared" si="2"/>
        <v/>
      </c>
      <c r="T38" s="26" t="str">
        <f t="shared" si="17"/>
        <v/>
      </c>
      <c r="U38" s="26" t="str">
        <f t="shared" si="3"/>
        <v/>
      </c>
      <c r="V38" s="26" t="str">
        <f t="shared" si="4"/>
        <v/>
      </c>
      <c r="W38" s="27" t="str">
        <f t="shared" si="5"/>
        <v/>
      </c>
    </row>
    <row r="39" spans="1:23" x14ac:dyDescent="0.25">
      <c r="A39" s="10" t="str">
        <f t="shared" si="0"/>
        <v/>
      </c>
      <c r="B39" s="25" t="str">
        <f>IFERROR(VLOOKUP(IF(A39="","",IF(WEEKDAY(Sheet3!A23)=7,Sheet3!A23+2,IF(WEEKDAY(Sheet3!A23)=1,Sheet3!A23+1,Sheet3!A23))),Sheet3!D24:F39,3,FALSE),IF(A39="","",IF(WEEKDAY(Sheet3!A23)=7,Sheet3!A23+2,IF(WEEKDAY(Sheet3!A23)=1,Sheet3!A23+1,Sheet3!A23))))</f>
        <v/>
      </c>
      <c r="C39" s="26" t="str">
        <f t="shared" si="6"/>
        <v/>
      </c>
      <c r="D39" s="26" t="str">
        <f t="shared" si="7"/>
        <v/>
      </c>
      <c r="E39" s="26" t="str">
        <f t="shared" si="8"/>
        <v/>
      </c>
      <c r="F39" s="26" t="str">
        <f t="shared" si="1"/>
        <v/>
      </c>
      <c r="G39" s="27" t="str">
        <f t="shared" si="9"/>
        <v/>
      </c>
      <c r="I39" s="10" t="str">
        <f t="shared" si="10"/>
        <v/>
      </c>
      <c r="J39" s="25" t="str">
        <f>IFERROR(VLOOKUP(IF(I39="","",IF(WEEKDAY(Sheet3!A23)=7,Sheet3!A23+2,IF(WEEKDAY(Sheet3!A23)=1,Sheet3!A23+1,Sheet3!A23))),Sheet3!D24:F39,3,FALSE),IF(I39="","",IF(WEEKDAY(Sheet3!A23)=7,Sheet3!A23+2,IF(WEEKDAY(Sheet3!A23)=1,Sheet3!A23+1,Sheet3!A23))))</f>
        <v/>
      </c>
      <c r="K39" s="26" t="str">
        <f t="shared" si="11"/>
        <v/>
      </c>
      <c r="L39" s="26" t="str">
        <f t="shared" si="12"/>
        <v/>
      </c>
      <c r="M39" s="26" t="str">
        <f t="shared" si="13"/>
        <v/>
      </c>
      <c r="N39" s="26" t="str">
        <f t="shared" si="14"/>
        <v/>
      </c>
      <c r="O39" s="27" t="str">
        <f t="shared" si="15"/>
        <v/>
      </c>
      <c r="Q39" s="10" t="str">
        <f t="shared" si="16"/>
        <v/>
      </c>
      <c r="R39" s="25" t="str">
        <f>IFERROR(VLOOKUP(IF(Q39="","",IF(WEEKDAY(Sheet3!A23)=7,Sheet3!A23+2,IF(WEEKDAY(Sheet3!A23)=1,Sheet3!A23+1,Sheet3!A23))),Sheet3!D24:F39,3,FALSE),IF(Q39="","",IF(WEEKDAY(Sheet3!A23)=7,Sheet3!A23+2,IF(WEEKDAY(Sheet3!A23)=1,Sheet3!A23+1,Sheet3!A23))))</f>
        <v/>
      </c>
      <c r="S39" s="26" t="str">
        <f t="shared" si="2"/>
        <v/>
      </c>
      <c r="T39" s="26" t="str">
        <f t="shared" si="17"/>
        <v/>
      </c>
      <c r="U39" s="26" t="str">
        <f t="shared" si="3"/>
        <v/>
      </c>
      <c r="V39" s="26" t="str">
        <f t="shared" si="4"/>
        <v/>
      </c>
      <c r="W39" s="27" t="str">
        <f t="shared" si="5"/>
        <v/>
      </c>
    </row>
    <row r="40" spans="1:23" x14ac:dyDescent="0.25">
      <c r="A40" s="10" t="str">
        <f t="shared" si="0"/>
        <v/>
      </c>
      <c r="B40" s="25" t="str">
        <f>IFERROR(VLOOKUP(IF(A40="","",IF(WEEKDAY(Sheet3!A24)=7,Sheet3!A24+2,IF(WEEKDAY(Sheet3!A24)=1,Sheet3!A24+1,Sheet3!A24))),Sheet3!D25:F40,3,FALSE),IF(A40="","",IF(WEEKDAY(Sheet3!A24)=7,Sheet3!A24+2,IF(WEEKDAY(Sheet3!A24)=1,Sheet3!A24+1,Sheet3!A24))))</f>
        <v/>
      </c>
      <c r="C40" s="26" t="str">
        <f t="shared" si="6"/>
        <v/>
      </c>
      <c r="D40" s="26" t="str">
        <f t="shared" si="7"/>
        <v/>
      </c>
      <c r="E40" s="26" t="str">
        <f t="shared" si="8"/>
        <v/>
      </c>
      <c r="F40" s="26" t="str">
        <f t="shared" si="1"/>
        <v/>
      </c>
      <c r="G40" s="27" t="str">
        <f t="shared" si="9"/>
        <v/>
      </c>
      <c r="I40" s="10" t="str">
        <f t="shared" si="10"/>
        <v/>
      </c>
      <c r="J40" s="25" t="str">
        <f>IFERROR(VLOOKUP(IF(I40="","",IF(WEEKDAY(Sheet3!A24)=7,Sheet3!A24+2,IF(WEEKDAY(Sheet3!A24)=1,Sheet3!A24+1,Sheet3!A24))),Sheet3!D25:F40,3,FALSE),IF(I40="","",IF(WEEKDAY(Sheet3!A24)=7,Sheet3!A24+2,IF(WEEKDAY(Sheet3!A24)=1,Sheet3!A24+1,Sheet3!A24))))</f>
        <v/>
      </c>
      <c r="K40" s="26" t="str">
        <f t="shared" si="11"/>
        <v/>
      </c>
      <c r="L40" s="26" t="str">
        <f t="shared" si="12"/>
        <v/>
      </c>
      <c r="M40" s="26" t="str">
        <f t="shared" si="13"/>
        <v/>
      </c>
      <c r="N40" s="26" t="str">
        <f t="shared" si="14"/>
        <v/>
      </c>
      <c r="O40" s="27" t="str">
        <f t="shared" si="15"/>
        <v/>
      </c>
      <c r="Q40" s="10" t="str">
        <f t="shared" si="16"/>
        <v/>
      </c>
      <c r="R40" s="25" t="str">
        <f>IFERROR(VLOOKUP(IF(Q40="","",IF(WEEKDAY(Sheet3!A24)=7,Sheet3!A24+2,IF(WEEKDAY(Sheet3!A24)=1,Sheet3!A24+1,Sheet3!A24))),Sheet3!D25:F40,3,FALSE),IF(Q40="","",IF(WEEKDAY(Sheet3!A24)=7,Sheet3!A24+2,IF(WEEKDAY(Sheet3!A24)=1,Sheet3!A24+1,Sheet3!A24))))</f>
        <v/>
      </c>
      <c r="S40" s="26" t="str">
        <f t="shared" si="2"/>
        <v/>
      </c>
      <c r="T40" s="26" t="str">
        <f t="shared" si="17"/>
        <v/>
      </c>
      <c r="U40" s="26" t="str">
        <f t="shared" si="3"/>
        <v/>
      </c>
      <c r="V40" s="26" t="str">
        <f t="shared" si="4"/>
        <v/>
      </c>
      <c r="W40" s="27" t="str">
        <f t="shared" si="5"/>
        <v/>
      </c>
    </row>
    <row r="41" spans="1:23" x14ac:dyDescent="0.25">
      <c r="A41" s="10" t="str">
        <f t="shared" si="0"/>
        <v/>
      </c>
      <c r="B41" s="25" t="str">
        <f>IFERROR(VLOOKUP(IF(A41="","",IF(WEEKDAY(Sheet3!A25)=7,Sheet3!A25+2,IF(WEEKDAY(Sheet3!A25)=1,Sheet3!A25+1,Sheet3!A25))),Sheet3!D26:F41,3,FALSE),IF(A41="","",IF(WEEKDAY(Sheet3!A25)=7,Sheet3!A25+2,IF(WEEKDAY(Sheet3!A25)=1,Sheet3!A25+1,Sheet3!A25))))</f>
        <v/>
      </c>
      <c r="C41" s="26" t="str">
        <f t="shared" si="6"/>
        <v/>
      </c>
      <c r="D41" s="26" t="str">
        <f t="shared" si="7"/>
        <v/>
      </c>
      <c r="E41" s="26" t="str">
        <f t="shared" si="8"/>
        <v/>
      </c>
      <c r="F41" s="26" t="str">
        <f t="shared" si="1"/>
        <v/>
      </c>
      <c r="G41" s="27" t="str">
        <f t="shared" si="9"/>
        <v/>
      </c>
      <c r="I41" s="10" t="str">
        <f t="shared" si="10"/>
        <v/>
      </c>
      <c r="J41" s="25" t="str">
        <f>IFERROR(VLOOKUP(IF(I41="","",IF(WEEKDAY(Sheet3!A25)=7,Sheet3!A25+2,IF(WEEKDAY(Sheet3!A25)=1,Sheet3!A25+1,Sheet3!A25))),Sheet3!D26:F41,3,FALSE),IF(I41="","",IF(WEEKDAY(Sheet3!A25)=7,Sheet3!A25+2,IF(WEEKDAY(Sheet3!A25)=1,Sheet3!A25+1,Sheet3!A25))))</f>
        <v/>
      </c>
      <c r="K41" s="26" t="str">
        <f t="shared" si="11"/>
        <v/>
      </c>
      <c r="L41" s="26" t="str">
        <f t="shared" si="12"/>
        <v/>
      </c>
      <c r="M41" s="26" t="str">
        <f t="shared" si="13"/>
        <v/>
      </c>
      <c r="N41" s="26" t="str">
        <f t="shared" si="14"/>
        <v/>
      </c>
      <c r="O41" s="27" t="str">
        <f t="shared" si="15"/>
        <v/>
      </c>
      <c r="Q41" s="10" t="str">
        <f t="shared" si="16"/>
        <v/>
      </c>
      <c r="R41" s="25" t="str">
        <f>IFERROR(VLOOKUP(IF(Q41="","",IF(WEEKDAY(Sheet3!A25)=7,Sheet3!A25+2,IF(WEEKDAY(Sheet3!A25)=1,Sheet3!A25+1,Sheet3!A25))),Sheet3!D26:F41,3,FALSE),IF(Q41="","",IF(WEEKDAY(Sheet3!A25)=7,Sheet3!A25+2,IF(WEEKDAY(Sheet3!A25)=1,Sheet3!A25+1,Sheet3!A25))))</f>
        <v/>
      </c>
      <c r="S41" s="26" t="str">
        <f t="shared" si="2"/>
        <v/>
      </c>
      <c r="T41" s="26" t="str">
        <f t="shared" si="17"/>
        <v/>
      </c>
      <c r="U41" s="26" t="str">
        <f t="shared" si="3"/>
        <v/>
      </c>
      <c r="V41" s="26" t="str">
        <f t="shared" si="4"/>
        <v/>
      </c>
      <c r="W41" s="27" t="str">
        <f t="shared" si="5"/>
        <v/>
      </c>
    </row>
    <row r="42" spans="1:23" x14ac:dyDescent="0.25">
      <c r="A42" s="10" t="str">
        <f t="shared" si="0"/>
        <v/>
      </c>
      <c r="B42" s="25" t="str">
        <f>IFERROR(VLOOKUP(IF(A42="","",IF(WEEKDAY(Sheet3!A26)=7,Sheet3!A26+2,IF(WEEKDAY(Sheet3!A26)=1,Sheet3!A26+1,Sheet3!A26))),Sheet3!D27:F42,3,FALSE),IF(A42="","",IF(WEEKDAY(Sheet3!A26)=7,Sheet3!A26+2,IF(WEEKDAY(Sheet3!A26)=1,Sheet3!A26+1,Sheet3!A26))))</f>
        <v/>
      </c>
      <c r="C42" s="26" t="str">
        <f t="shared" si="6"/>
        <v/>
      </c>
      <c r="D42" s="26" t="str">
        <f t="shared" si="7"/>
        <v/>
      </c>
      <c r="E42" s="26" t="str">
        <f t="shared" si="8"/>
        <v/>
      </c>
      <c r="F42" s="26" t="str">
        <f t="shared" si="1"/>
        <v/>
      </c>
      <c r="G42" s="27" t="str">
        <f t="shared" si="9"/>
        <v/>
      </c>
      <c r="I42" s="10" t="str">
        <f t="shared" si="10"/>
        <v/>
      </c>
      <c r="J42" s="25" t="str">
        <f>IFERROR(VLOOKUP(IF(I42="","",IF(WEEKDAY(Sheet3!A26)=7,Sheet3!A26+2,IF(WEEKDAY(Sheet3!A26)=1,Sheet3!A26+1,Sheet3!A26))),Sheet3!D27:F42,3,FALSE),IF(I42="","",IF(WEEKDAY(Sheet3!A26)=7,Sheet3!A26+2,IF(WEEKDAY(Sheet3!A26)=1,Sheet3!A26+1,Sheet3!A26))))</f>
        <v/>
      </c>
      <c r="K42" s="26" t="str">
        <f t="shared" si="11"/>
        <v/>
      </c>
      <c r="L42" s="26" t="str">
        <f t="shared" si="12"/>
        <v/>
      </c>
      <c r="M42" s="26" t="str">
        <f t="shared" si="13"/>
        <v/>
      </c>
      <c r="N42" s="26" t="str">
        <f t="shared" si="14"/>
        <v/>
      </c>
      <c r="O42" s="27" t="str">
        <f t="shared" si="15"/>
        <v/>
      </c>
      <c r="Q42" s="10" t="str">
        <f t="shared" si="16"/>
        <v/>
      </c>
      <c r="R42" s="25" t="str">
        <f>IFERROR(VLOOKUP(IF(Q42="","",IF(WEEKDAY(Sheet3!A26)=7,Sheet3!A26+2,IF(WEEKDAY(Sheet3!A26)=1,Sheet3!A26+1,Sheet3!A26))),Sheet3!D27:F42,3,FALSE),IF(Q42="","",IF(WEEKDAY(Sheet3!A26)=7,Sheet3!A26+2,IF(WEEKDAY(Sheet3!A26)=1,Sheet3!A26+1,Sheet3!A26))))</f>
        <v/>
      </c>
      <c r="S42" s="26" t="str">
        <f t="shared" si="2"/>
        <v/>
      </c>
      <c r="T42" s="26" t="str">
        <f t="shared" si="17"/>
        <v/>
      </c>
      <c r="U42" s="26" t="str">
        <f t="shared" si="3"/>
        <v/>
      </c>
      <c r="V42" s="26" t="str">
        <f t="shared" si="4"/>
        <v/>
      </c>
      <c r="W42" s="27" t="str">
        <f t="shared" si="5"/>
        <v/>
      </c>
    </row>
    <row r="43" spans="1:23" x14ac:dyDescent="0.25">
      <c r="A43" s="10" t="str">
        <f t="shared" si="0"/>
        <v/>
      </c>
      <c r="B43" s="25" t="str">
        <f>IFERROR(VLOOKUP(IF(A43="","",IF(WEEKDAY(Sheet3!A27)=7,Sheet3!A27+2,IF(WEEKDAY(Sheet3!A27)=1,Sheet3!A27+1,Sheet3!A27))),Sheet3!D28:F43,3,FALSE),IF(A43="","",IF(WEEKDAY(Sheet3!A27)=7,Sheet3!A27+2,IF(WEEKDAY(Sheet3!A27)=1,Sheet3!A27+1,Sheet3!A27))))</f>
        <v/>
      </c>
      <c r="C43" s="26" t="str">
        <f t="shared" si="6"/>
        <v/>
      </c>
      <c r="D43" s="26" t="str">
        <f t="shared" si="7"/>
        <v/>
      </c>
      <c r="E43" s="26" t="str">
        <f t="shared" si="8"/>
        <v/>
      </c>
      <c r="F43" s="26" t="str">
        <f t="shared" si="1"/>
        <v/>
      </c>
      <c r="G43" s="27" t="str">
        <f t="shared" si="9"/>
        <v/>
      </c>
      <c r="I43" s="10" t="str">
        <f t="shared" si="10"/>
        <v/>
      </c>
      <c r="J43" s="25" t="str">
        <f>IFERROR(VLOOKUP(IF(I43="","",IF(WEEKDAY(Sheet3!A27)=7,Sheet3!A27+2,IF(WEEKDAY(Sheet3!A27)=1,Sheet3!A27+1,Sheet3!A27))),Sheet3!D28:F43,3,FALSE),IF(I43="","",IF(WEEKDAY(Sheet3!A27)=7,Sheet3!A27+2,IF(WEEKDAY(Sheet3!A27)=1,Sheet3!A27+1,Sheet3!A27))))</f>
        <v/>
      </c>
      <c r="K43" s="26" t="str">
        <f t="shared" si="11"/>
        <v/>
      </c>
      <c r="L43" s="26" t="str">
        <f t="shared" si="12"/>
        <v/>
      </c>
      <c r="M43" s="26" t="str">
        <f t="shared" si="13"/>
        <v/>
      </c>
      <c r="N43" s="26" t="str">
        <f t="shared" si="14"/>
        <v/>
      </c>
      <c r="O43" s="27" t="str">
        <f t="shared" si="15"/>
        <v/>
      </c>
      <c r="Q43" s="10" t="str">
        <f t="shared" si="16"/>
        <v/>
      </c>
      <c r="R43" s="25" t="str">
        <f>IFERROR(VLOOKUP(IF(Q43="","",IF(WEEKDAY(Sheet3!A27)=7,Sheet3!A27+2,IF(WEEKDAY(Sheet3!A27)=1,Sheet3!A27+1,Sheet3!A27))),Sheet3!D28:F43,3,FALSE),IF(Q43="","",IF(WEEKDAY(Sheet3!A27)=7,Sheet3!A27+2,IF(WEEKDAY(Sheet3!A27)=1,Sheet3!A27+1,Sheet3!A27))))</f>
        <v/>
      </c>
      <c r="S43" s="26" t="str">
        <f t="shared" si="2"/>
        <v/>
      </c>
      <c r="T43" s="26" t="str">
        <f t="shared" si="17"/>
        <v/>
      </c>
      <c r="U43" s="26" t="str">
        <f t="shared" si="3"/>
        <v/>
      </c>
      <c r="V43" s="26" t="str">
        <f t="shared" si="4"/>
        <v/>
      </c>
      <c r="W43" s="27" t="str">
        <f t="shared" si="5"/>
        <v/>
      </c>
    </row>
    <row r="44" spans="1:23" x14ac:dyDescent="0.25">
      <c r="A44" s="10" t="str">
        <f t="shared" si="0"/>
        <v/>
      </c>
      <c r="B44" s="25" t="str">
        <f>IFERROR(VLOOKUP(IF(A44="","",IF(WEEKDAY(Sheet3!A28)=7,Sheet3!A28+2,IF(WEEKDAY(Sheet3!A28)=1,Sheet3!A28+1,Sheet3!A28))),Sheet3!D29:F44,3,FALSE),IF(A44="","",IF(WEEKDAY(Sheet3!A28)=7,Sheet3!A28+2,IF(WEEKDAY(Sheet3!A28)=1,Sheet3!A28+1,Sheet3!A28))))</f>
        <v/>
      </c>
      <c r="C44" s="26" t="str">
        <f t="shared" si="6"/>
        <v/>
      </c>
      <c r="D44" s="26" t="str">
        <f t="shared" si="7"/>
        <v/>
      </c>
      <c r="E44" s="26" t="str">
        <f t="shared" si="8"/>
        <v/>
      </c>
      <c r="F44" s="26" t="str">
        <f t="shared" si="1"/>
        <v/>
      </c>
      <c r="G44" s="27" t="str">
        <f t="shared" si="9"/>
        <v/>
      </c>
      <c r="I44" s="10" t="str">
        <f t="shared" si="10"/>
        <v/>
      </c>
      <c r="J44" s="25" t="str">
        <f>IFERROR(VLOOKUP(IF(I44="","",IF(WEEKDAY(Sheet3!A28)=7,Sheet3!A28+2,IF(WEEKDAY(Sheet3!A28)=1,Sheet3!A28+1,Sheet3!A28))),Sheet3!D29:F44,3,FALSE),IF(I44="","",IF(WEEKDAY(Sheet3!A28)=7,Sheet3!A28+2,IF(WEEKDAY(Sheet3!A28)=1,Sheet3!A28+1,Sheet3!A28))))</f>
        <v/>
      </c>
      <c r="K44" s="26" t="str">
        <f t="shared" si="11"/>
        <v/>
      </c>
      <c r="L44" s="26" t="str">
        <f t="shared" si="12"/>
        <v/>
      </c>
      <c r="M44" s="26" t="str">
        <f t="shared" si="13"/>
        <v/>
      </c>
      <c r="N44" s="26" t="str">
        <f t="shared" si="14"/>
        <v/>
      </c>
      <c r="O44" s="27" t="str">
        <f t="shared" si="15"/>
        <v/>
      </c>
      <c r="Q44" s="10" t="str">
        <f t="shared" si="16"/>
        <v/>
      </c>
      <c r="R44" s="25" t="str">
        <f>IFERROR(VLOOKUP(IF(Q44="","",IF(WEEKDAY(Sheet3!A28)=7,Sheet3!A28+2,IF(WEEKDAY(Sheet3!A28)=1,Sheet3!A28+1,Sheet3!A28))),Sheet3!D29:F44,3,FALSE),IF(Q44="","",IF(WEEKDAY(Sheet3!A28)=7,Sheet3!A28+2,IF(WEEKDAY(Sheet3!A28)=1,Sheet3!A28+1,Sheet3!A28))))</f>
        <v/>
      </c>
      <c r="S44" s="26" t="str">
        <f t="shared" si="2"/>
        <v/>
      </c>
      <c r="T44" s="26" t="str">
        <f t="shared" si="17"/>
        <v/>
      </c>
      <c r="U44" s="26" t="str">
        <f t="shared" si="3"/>
        <v/>
      </c>
      <c r="V44" s="26" t="str">
        <f t="shared" si="4"/>
        <v/>
      </c>
      <c r="W44" s="27" t="str">
        <f t="shared" si="5"/>
        <v/>
      </c>
    </row>
    <row r="45" spans="1:23" x14ac:dyDescent="0.25">
      <c r="A45" s="10" t="str">
        <f t="shared" si="0"/>
        <v/>
      </c>
      <c r="B45" s="25" t="str">
        <f>IFERROR(VLOOKUP(IF(A45="","",IF(WEEKDAY(Sheet3!A29)=7,Sheet3!A29+2,IF(WEEKDAY(Sheet3!A29)=1,Sheet3!A29+1,Sheet3!A29))),Sheet3!D30:F45,3,FALSE),IF(A45="","",IF(WEEKDAY(Sheet3!A29)=7,Sheet3!A29+2,IF(WEEKDAY(Sheet3!A29)=1,Sheet3!A29+1,Sheet3!A29))))</f>
        <v/>
      </c>
      <c r="C45" s="26" t="str">
        <f t="shared" si="6"/>
        <v/>
      </c>
      <c r="D45" s="26" t="str">
        <f t="shared" si="7"/>
        <v/>
      </c>
      <c r="E45" s="26" t="str">
        <f t="shared" si="8"/>
        <v/>
      </c>
      <c r="F45" s="26" t="str">
        <f t="shared" si="1"/>
        <v/>
      </c>
      <c r="G45" s="27" t="str">
        <f t="shared" si="9"/>
        <v/>
      </c>
      <c r="I45" s="10" t="str">
        <f t="shared" si="10"/>
        <v/>
      </c>
      <c r="J45" s="25" t="str">
        <f>IFERROR(VLOOKUP(IF(I45="","",IF(WEEKDAY(Sheet3!A29)=7,Sheet3!A29+2,IF(WEEKDAY(Sheet3!A29)=1,Sheet3!A29+1,Sheet3!A29))),Sheet3!D30:F45,3,FALSE),IF(I45="","",IF(WEEKDAY(Sheet3!A29)=7,Sheet3!A29+2,IF(WEEKDAY(Sheet3!A29)=1,Sheet3!A29+1,Sheet3!A29))))</f>
        <v/>
      </c>
      <c r="K45" s="26" t="str">
        <f t="shared" si="11"/>
        <v/>
      </c>
      <c r="L45" s="26" t="str">
        <f t="shared" si="12"/>
        <v/>
      </c>
      <c r="M45" s="26" t="str">
        <f t="shared" si="13"/>
        <v/>
      </c>
      <c r="N45" s="26" t="str">
        <f t="shared" si="14"/>
        <v/>
      </c>
      <c r="O45" s="27" t="str">
        <f t="shared" si="15"/>
        <v/>
      </c>
      <c r="Q45" s="10" t="str">
        <f t="shared" si="16"/>
        <v/>
      </c>
      <c r="R45" s="25" t="str">
        <f>IFERROR(VLOOKUP(IF(Q45="","",IF(WEEKDAY(Sheet3!A29)=7,Sheet3!A29+2,IF(WEEKDAY(Sheet3!A29)=1,Sheet3!A29+1,Sheet3!A29))),Sheet3!D30:F45,3,FALSE),IF(Q45="","",IF(WEEKDAY(Sheet3!A29)=7,Sheet3!A29+2,IF(WEEKDAY(Sheet3!A29)=1,Sheet3!A29+1,Sheet3!A29))))</f>
        <v/>
      </c>
      <c r="S45" s="26" t="str">
        <f t="shared" si="2"/>
        <v/>
      </c>
      <c r="T45" s="26" t="str">
        <f t="shared" si="17"/>
        <v/>
      </c>
      <c r="U45" s="26" t="str">
        <f t="shared" si="3"/>
        <v/>
      </c>
      <c r="V45" s="26" t="str">
        <f t="shared" si="4"/>
        <v/>
      </c>
      <c r="W45" s="27" t="str">
        <f t="shared" si="5"/>
        <v/>
      </c>
    </row>
    <row r="46" spans="1:23" x14ac:dyDescent="0.25">
      <c r="A46" s="10" t="str">
        <f t="shared" si="0"/>
        <v/>
      </c>
      <c r="B46" s="25" t="str">
        <f>IFERROR(VLOOKUP(IF(A46="","",IF(WEEKDAY(Sheet3!A30)=7,Sheet3!A30+2,IF(WEEKDAY(Sheet3!A30)=1,Sheet3!A30+1,Sheet3!A30))),Sheet3!D31:F46,3,FALSE),IF(A46="","",IF(WEEKDAY(Sheet3!A30)=7,Sheet3!A30+2,IF(WEEKDAY(Sheet3!A30)=1,Sheet3!A30+1,Sheet3!A30))))</f>
        <v/>
      </c>
      <c r="C46" s="26" t="str">
        <f t="shared" si="6"/>
        <v/>
      </c>
      <c r="D46" s="26" t="str">
        <f t="shared" si="7"/>
        <v/>
      </c>
      <c r="E46" s="26" t="str">
        <f t="shared" si="8"/>
        <v/>
      </c>
      <c r="F46" s="26" t="str">
        <f t="shared" si="1"/>
        <v/>
      </c>
      <c r="G46" s="27" t="str">
        <f t="shared" si="9"/>
        <v/>
      </c>
      <c r="I46" s="10" t="str">
        <f t="shared" si="10"/>
        <v/>
      </c>
      <c r="J46" s="25" t="str">
        <f>IFERROR(VLOOKUP(IF(I46="","",IF(WEEKDAY(Sheet3!A30)=7,Sheet3!A30+2,IF(WEEKDAY(Sheet3!A30)=1,Sheet3!A30+1,Sheet3!A30))),Sheet3!D31:F46,3,FALSE),IF(I46="","",IF(WEEKDAY(Sheet3!A30)=7,Sheet3!A30+2,IF(WEEKDAY(Sheet3!A30)=1,Sheet3!A30+1,Sheet3!A30))))</f>
        <v/>
      </c>
      <c r="K46" s="26" t="str">
        <f t="shared" si="11"/>
        <v/>
      </c>
      <c r="L46" s="26" t="str">
        <f t="shared" si="12"/>
        <v/>
      </c>
      <c r="M46" s="26" t="str">
        <f t="shared" si="13"/>
        <v/>
      </c>
      <c r="N46" s="26" t="str">
        <f t="shared" si="14"/>
        <v/>
      </c>
      <c r="O46" s="27" t="str">
        <f t="shared" si="15"/>
        <v/>
      </c>
      <c r="Q46" s="10" t="str">
        <f t="shared" si="16"/>
        <v/>
      </c>
      <c r="R46" s="25" t="str">
        <f>IFERROR(VLOOKUP(IF(Q46="","",IF(WEEKDAY(Sheet3!A30)=7,Sheet3!A30+2,IF(WEEKDAY(Sheet3!A30)=1,Sheet3!A30+1,Sheet3!A30))),Sheet3!D31:F46,3,FALSE),IF(Q46="","",IF(WEEKDAY(Sheet3!A30)=7,Sheet3!A30+2,IF(WEEKDAY(Sheet3!A30)=1,Sheet3!A30+1,Sheet3!A30))))</f>
        <v/>
      </c>
      <c r="S46" s="26" t="str">
        <f t="shared" si="2"/>
        <v/>
      </c>
      <c r="T46" s="26" t="str">
        <f t="shared" si="17"/>
        <v/>
      </c>
      <c r="U46" s="26" t="str">
        <f t="shared" si="3"/>
        <v/>
      </c>
      <c r="V46" s="26" t="str">
        <f t="shared" si="4"/>
        <v/>
      </c>
      <c r="W46" s="27" t="str">
        <f t="shared" si="5"/>
        <v/>
      </c>
    </row>
    <row r="47" spans="1:23" x14ac:dyDescent="0.25">
      <c r="A47" s="10" t="str">
        <f t="shared" si="0"/>
        <v/>
      </c>
      <c r="B47" s="25" t="str">
        <f>IFERROR(VLOOKUP(IF(A47="","",IF(WEEKDAY(Sheet3!A31)=7,Sheet3!A31+2,IF(WEEKDAY(Sheet3!A31)=1,Sheet3!A31+1,Sheet3!A31))),Sheet3!D32:F47,3,FALSE),IF(A47="","",IF(WEEKDAY(Sheet3!A31)=7,Sheet3!A31+2,IF(WEEKDAY(Sheet3!A31)=1,Sheet3!A31+1,Sheet3!A31))))</f>
        <v/>
      </c>
      <c r="C47" s="26" t="str">
        <f t="shared" si="6"/>
        <v/>
      </c>
      <c r="D47" s="26" t="str">
        <f t="shared" si="7"/>
        <v/>
      </c>
      <c r="E47" s="26" t="str">
        <f t="shared" si="8"/>
        <v/>
      </c>
      <c r="F47" s="26" t="str">
        <f t="shared" si="1"/>
        <v/>
      </c>
      <c r="G47" s="27" t="str">
        <f t="shared" si="9"/>
        <v/>
      </c>
      <c r="I47" s="10" t="str">
        <f t="shared" si="10"/>
        <v/>
      </c>
      <c r="J47" s="25" t="str">
        <f>IFERROR(VLOOKUP(IF(I47="","",IF(WEEKDAY(Sheet3!A31)=7,Sheet3!A31+2,IF(WEEKDAY(Sheet3!A31)=1,Sheet3!A31+1,Sheet3!A31))),Sheet3!D32:F47,3,FALSE),IF(I47="","",IF(WEEKDAY(Sheet3!A31)=7,Sheet3!A31+2,IF(WEEKDAY(Sheet3!A31)=1,Sheet3!A31+1,Sheet3!A31))))</f>
        <v/>
      </c>
      <c r="K47" s="26" t="str">
        <f t="shared" si="11"/>
        <v/>
      </c>
      <c r="L47" s="26" t="str">
        <f t="shared" si="12"/>
        <v/>
      </c>
      <c r="M47" s="26" t="str">
        <f t="shared" si="13"/>
        <v/>
      </c>
      <c r="N47" s="26" t="str">
        <f t="shared" si="14"/>
        <v/>
      </c>
      <c r="O47" s="27" t="str">
        <f t="shared" si="15"/>
        <v/>
      </c>
      <c r="Q47" s="10" t="str">
        <f t="shared" si="16"/>
        <v/>
      </c>
      <c r="R47" s="25" t="str">
        <f>IFERROR(VLOOKUP(IF(Q47="","",IF(WEEKDAY(Sheet3!A31)=7,Sheet3!A31+2,IF(WEEKDAY(Sheet3!A31)=1,Sheet3!A31+1,Sheet3!A31))),Sheet3!D32:F47,3,FALSE),IF(Q47="","",IF(WEEKDAY(Sheet3!A31)=7,Sheet3!A31+2,IF(WEEKDAY(Sheet3!A31)=1,Sheet3!A31+1,Sheet3!A31))))</f>
        <v/>
      </c>
      <c r="S47" s="26" t="str">
        <f t="shared" si="2"/>
        <v/>
      </c>
      <c r="T47" s="26" t="str">
        <f t="shared" si="17"/>
        <v/>
      </c>
      <c r="U47" s="26" t="str">
        <f t="shared" si="3"/>
        <v/>
      </c>
      <c r="V47" s="26" t="str">
        <f t="shared" si="4"/>
        <v/>
      </c>
      <c r="W47" s="27" t="str">
        <f t="shared" si="5"/>
        <v/>
      </c>
    </row>
    <row r="48" spans="1:23" x14ac:dyDescent="0.25">
      <c r="A48" s="10" t="str">
        <f t="shared" si="0"/>
        <v/>
      </c>
      <c r="B48" s="25" t="str">
        <f>IFERROR(VLOOKUP(IF(A48="","",IF(WEEKDAY(Sheet3!A32)=7,Sheet3!A32+2,IF(WEEKDAY(Sheet3!A32)=1,Sheet3!A32+1,Sheet3!A32))),Sheet3!D33:F48,3,FALSE),IF(A48="","",IF(WEEKDAY(Sheet3!A32)=7,Sheet3!A32+2,IF(WEEKDAY(Sheet3!A32)=1,Sheet3!A32+1,Sheet3!A32))))</f>
        <v/>
      </c>
      <c r="C48" s="26" t="str">
        <f t="shared" si="6"/>
        <v/>
      </c>
      <c r="D48" s="26" t="str">
        <f t="shared" si="7"/>
        <v/>
      </c>
      <c r="E48" s="26" t="str">
        <f t="shared" si="8"/>
        <v/>
      </c>
      <c r="F48" s="26" t="str">
        <f t="shared" si="1"/>
        <v/>
      </c>
      <c r="G48" s="27" t="str">
        <f t="shared" si="9"/>
        <v/>
      </c>
      <c r="I48" s="10" t="str">
        <f t="shared" si="10"/>
        <v/>
      </c>
      <c r="J48" s="25" t="str">
        <f>IFERROR(VLOOKUP(IF(I48="","",IF(WEEKDAY(Sheet3!A32)=7,Sheet3!A32+2,IF(WEEKDAY(Sheet3!A32)=1,Sheet3!A32+1,Sheet3!A32))),Sheet3!D33:F48,3,FALSE),IF(I48="","",IF(WEEKDAY(Sheet3!A32)=7,Sheet3!A32+2,IF(WEEKDAY(Sheet3!A32)=1,Sheet3!A32+1,Sheet3!A32))))</f>
        <v/>
      </c>
      <c r="K48" s="26" t="str">
        <f t="shared" si="11"/>
        <v/>
      </c>
      <c r="L48" s="26" t="str">
        <f t="shared" si="12"/>
        <v/>
      </c>
      <c r="M48" s="26" t="str">
        <f t="shared" si="13"/>
        <v/>
      </c>
      <c r="N48" s="26" t="str">
        <f t="shared" si="14"/>
        <v/>
      </c>
      <c r="O48" s="27" t="str">
        <f t="shared" si="15"/>
        <v/>
      </c>
      <c r="Q48" s="10" t="str">
        <f t="shared" si="16"/>
        <v/>
      </c>
      <c r="R48" s="25" t="str">
        <f>IFERROR(VLOOKUP(IF(Q48="","",IF(WEEKDAY(Sheet3!A32)=7,Sheet3!A32+2,IF(WEEKDAY(Sheet3!A32)=1,Sheet3!A32+1,Sheet3!A32))),Sheet3!D33:F48,3,FALSE),IF(Q48="","",IF(WEEKDAY(Sheet3!A32)=7,Sheet3!A32+2,IF(WEEKDAY(Sheet3!A32)=1,Sheet3!A32+1,Sheet3!A32))))</f>
        <v/>
      </c>
      <c r="S48" s="26" t="str">
        <f t="shared" si="2"/>
        <v/>
      </c>
      <c r="T48" s="26" t="str">
        <f t="shared" si="17"/>
        <v/>
      </c>
      <c r="U48" s="26" t="str">
        <f t="shared" si="3"/>
        <v/>
      </c>
      <c r="V48" s="26" t="str">
        <f t="shared" si="4"/>
        <v/>
      </c>
      <c r="W48" s="27" t="str">
        <f t="shared" si="5"/>
        <v/>
      </c>
    </row>
    <row r="49" spans="1:23" x14ac:dyDescent="0.25">
      <c r="A49" s="10" t="str">
        <f t="shared" si="0"/>
        <v/>
      </c>
      <c r="B49" s="25" t="str">
        <f>IFERROR(VLOOKUP(IF(A49="","",IF(WEEKDAY(Sheet3!A33)=7,Sheet3!A33+2,IF(WEEKDAY(Sheet3!A33)=1,Sheet3!A33+1,Sheet3!A33))),Sheet3!D34:F49,3,FALSE),IF(A49="","",IF(WEEKDAY(Sheet3!A33)=7,Sheet3!A33+2,IF(WEEKDAY(Sheet3!A33)=1,Sheet3!A33+1,Sheet3!A33))))</f>
        <v/>
      </c>
      <c r="C49" s="26" t="str">
        <f t="shared" si="6"/>
        <v/>
      </c>
      <c r="D49" s="26" t="str">
        <f t="shared" si="7"/>
        <v/>
      </c>
      <c r="E49" s="26" t="str">
        <f t="shared" si="8"/>
        <v/>
      </c>
      <c r="F49" s="26" t="str">
        <f t="shared" si="1"/>
        <v/>
      </c>
      <c r="G49" s="27" t="str">
        <f t="shared" si="9"/>
        <v/>
      </c>
      <c r="I49" s="10" t="str">
        <f t="shared" si="10"/>
        <v/>
      </c>
      <c r="J49" s="25" t="str">
        <f>IFERROR(VLOOKUP(IF(I49="","",IF(WEEKDAY(Sheet3!A33)=7,Sheet3!A33+2,IF(WEEKDAY(Sheet3!A33)=1,Sheet3!A33+1,Sheet3!A33))),Sheet3!D34:F49,3,FALSE),IF(I49="","",IF(WEEKDAY(Sheet3!A33)=7,Sheet3!A33+2,IF(WEEKDAY(Sheet3!A33)=1,Sheet3!A33+1,Sheet3!A33))))</f>
        <v/>
      </c>
      <c r="K49" s="26" t="str">
        <f t="shared" si="11"/>
        <v/>
      </c>
      <c r="L49" s="26" t="str">
        <f t="shared" si="12"/>
        <v/>
      </c>
      <c r="M49" s="26" t="str">
        <f t="shared" si="13"/>
        <v/>
      </c>
      <c r="N49" s="26" t="str">
        <f t="shared" si="14"/>
        <v/>
      </c>
      <c r="O49" s="27" t="str">
        <f t="shared" si="15"/>
        <v/>
      </c>
      <c r="Q49" s="10" t="str">
        <f t="shared" si="16"/>
        <v/>
      </c>
      <c r="R49" s="25" t="str">
        <f>IFERROR(VLOOKUP(IF(Q49="","",IF(WEEKDAY(Sheet3!A33)=7,Sheet3!A33+2,IF(WEEKDAY(Sheet3!A33)=1,Sheet3!A33+1,Sheet3!A33))),Sheet3!D34:F49,3,FALSE),IF(Q49="","",IF(WEEKDAY(Sheet3!A33)=7,Sheet3!A33+2,IF(WEEKDAY(Sheet3!A33)=1,Sheet3!A33+1,Sheet3!A33))))</f>
        <v/>
      </c>
      <c r="S49" s="26" t="str">
        <f t="shared" si="2"/>
        <v/>
      </c>
      <c r="T49" s="26" t="str">
        <f t="shared" si="17"/>
        <v/>
      </c>
      <c r="U49" s="26" t="str">
        <f t="shared" si="3"/>
        <v/>
      </c>
      <c r="V49" s="26" t="str">
        <f t="shared" si="4"/>
        <v/>
      </c>
      <c r="W49" s="27" t="str">
        <f t="shared" si="5"/>
        <v/>
      </c>
    </row>
    <row r="50" spans="1:23" x14ac:dyDescent="0.25">
      <c r="A50" s="10" t="str">
        <f t="shared" si="0"/>
        <v/>
      </c>
      <c r="B50" s="25" t="str">
        <f>IFERROR(VLOOKUP(IF(A50="","",IF(WEEKDAY(Sheet3!A34)=7,Sheet3!A34+2,IF(WEEKDAY(Sheet3!A34)=1,Sheet3!A34+1,Sheet3!A34))),Sheet3!D35:F50,3,FALSE),IF(A50="","",IF(WEEKDAY(Sheet3!A34)=7,Sheet3!A34+2,IF(WEEKDAY(Sheet3!A34)=1,Sheet3!A34+1,Sheet3!A34))))</f>
        <v/>
      </c>
      <c r="C50" s="26" t="str">
        <f t="shared" si="6"/>
        <v/>
      </c>
      <c r="D50" s="26" t="str">
        <f t="shared" si="7"/>
        <v/>
      </c>
      <c r="E50" s="26" t="str">
        <f t="shared" si="8"/>
        <v/>
      </c>
      <c r="F50" s="26" t="str">
        <f t="shared" si="1"/>
        <v/>
      </c>
      <c r="G50" s="27" t="str">
        <f t="shared" si="9"/>
        <v/>
      </c>
      <c r="I50" s="10" t="str">
        <f t="shared" si="10"/>
        <v/>
      </c>
      <c r="J50" s="25" t="str">
        <f>IFERROR(VLOOKUP(IF(I50="","",IF(WEEKDAY(Sheet3!A34)=7,Sheet3!A34+2,IF(WEEKDAY(Sheet3!A34)=1,Sheet3!A34+1,Sheet3!A34))),Sheet3!D35:F50,3,FALSE),IF(I50="","",IF(WEEKDAY(Sheet3!A34)=7,Sheet3!A34+2,IF(WEEKDAY(Sheet3!A34)=1,Sheet3!A34+1,Sheet3!A34))))</f>
        <v/>
      </c>
      <c r="K50" s="26" t="str">
        <f t="shared" si="11"/>
        <v/>
      </c>
      <c r="L50" s="26" t="str">
        <f t="shared" si="12"/>
        <v/>
      </c>
      <c r="M50" s="26" t="str">
        <f t="shared" si="13"/>
        <v/>
      </c>
      <c r="N50" s="26" t="str">
        <f t="shared" si="14"/>
        <v/>
      </c>
      <c r="O50" s="27" t="str">
        <f t="shared" si="15"/>
        <v/>
      </c>
      <c r="Q50" s="10" t="str">
        <f t="shared" si="16"/>
        <v/>
      </c>
      <c r="R50" s="25" t="str">
        <f>IFERROR(VLOOKUP(IF(Q50="","",IF(WEEKDAY(Sheet3!A34)=7,Sheet3!A34+2,IF(WEEKDAY(Sheet3!A34)=1,Sheet3!A34+1,Sheet3!A34))),Sheet3!D35:F50,3,FALSE),IF(Q50="","",IF(WEEKDAY(Sheet3!A34)=7,Sheet3!A34+2,IF(WEEKDAY(Sheet3!A34)=1,Sheet3!A34+1,Sheet3!A34))))</f>
        <v/>
      </c>
      <c r="S50" s="26" t="str">
        <f t="shared" si="2"/>
        <v/>
      </c>
      <c r="T50" s="26" t="str">
        <f t="shared" si="17"/>
        <v/>
      </c>
      <c r="U50" s="26" t="str">
        <f t="shared" si="3"/>
        <v/>
      </c>
      <c r="V50" s="26" t="str">
        <f t="shared" si="4"/>
        <v/>
      </c>
      <c r="W50" s="27" t="str">
        <f t="shared" si="5"/>
        <v/>
      </c>
    </row>
    <row r="51" spans="1:23" x14ac:dyDescent="0.25">
      <c r="A51" s="10" t="str">
        <f t="shared" si="0"/>
        <v/>
      </c>
      <c r="B51" s="25" t="str">
        <f>IFERROR(VLOOKUP(IF(A51="","",IF(WEEKDAY(Sheet3!A35)=7,Sheet3!A35+2,IF(WEEKDAY(Sheet3!A35)=1,Sheet3!A35+1,Sheet3!A35))),Sheet3!D36:F51,3,FALSE),IF(A51="","",IF(WEEKDAY(Sheet3!A35)=7,Sheet3!A35+2,IF(WEEKDAY(Sheet3!A35)=1,Sheet3!A35+1,Sheet3!A35))))</f>
        <v/>
      </c>
      <c r="C51" s="26" t="str">
        <f t="shared" si="6"/>
        <v/>
      </c>
      <c r="D51" s="26" t="str">
        <f t="shared" si="7"/>
        <v/>
      </c>
      <c r="E51" s="26" t="str">
        <f t="shared" si="8"/>
        <v/>
      </c>
      <c r="F51" s="26" t="str">
        <f t="shared" si="1"/>
        <v/>
      </c>
      <c r="G51" s="27" t="str">
        <f t="shared" si="9"/>
        <v/>
      </c>
      <c r="I51" s="10" t="str">
        <f t="shared" si="10"/>
        <v/>
      </c>
      <c r="J51" s="25" t="str">
        <f>IFERROR(VLOOKUP(IF(I51="","",IF(WEEKDAY(Sheet3!A35)=7,Sheet3!A35+2,IF(WEEKDAY(Sheet3!A35)=1,Sheet3!A35+1,Sheet3!A35))),Sheet3!D36:F51,3,FALSE),IF(I51="","",IF(WEEKDAY(Sheet3!A35)=7,Sheet3!A35+2,IF(WEEKDAY(Sheet3!A35)=1,Sheet3!A35+1,Sheet3!A35))))</f>
        <v/>
      </c>
      <c r="K51" s="26" t="str">
        <f t="shared" si="11"/>
        <v/>
      </c>
      <c r="L51" s="26" t="str">
        <f t="shared" si="12"/>
        <v/>
      </c>
      <c r="M51" s="26" t="str">
        <f t="shared" si="13"/>
        <v/>
      </c>
      <c r="N51" s="26" t="str">
        <f t="shared" si="14"/>
        <v/>
      </c>
      <c r="O51" s="27" t="str">
        <f t="shared" si="15"/>
        <v/>
      </c>
      <c r="Q51" s="10" t="str">
        <f t="shared" si="16"/>
        <v/>
      </c>
      <c r="R51" s="25" t="str">
        <f>IFERROR(VLOOKUP(IF(Q51="","",IF(WEEKDAY(Sheet3!A35)=7,Sheet3!A35+2,IF(WEEKDAY(Sheet3!A35)=1,Sheet3!A35+1,Sheet3!A35))),Sheet3!D36:F51,3,FALSE),IF(Q51="","",IF(WEEKDAY(Sheet3!A35)=7,Sheet3!A35+2,IF(WEEKDAY(Sheet3!A35)=1,Sheet3!A35+1,Sheet3!A35))))</f>
        <v/>
      </c>
      <c r="S51" s="26" t="str">
        <f t="shared" si="2"/>
        <v/>
      </c>
      <c r="T51" s="26" t="str">
        <f t="shared" si="17"/>
        <v/>
      </c>
      <c r="U51" s="26" t="str">
        <f t="shared" si="3"/>
        <v/>
      </c>
      <c r="V51" s="26" t="str">
        <f t="shared" si="4"/>
        <v/>
      </c>
      <c r="W51" s="27" t="str">
        <f t="shared" si="5"/>
        <v/>
      </c>
    </row>
    <row r="52" spans="1:23" x14ac:dyDescent="0.25">
      <c r="A52" s="10" t="str">
        <f t="shared" si="0"/>
        <v/>
      </c>
      <c r="B52" s="25" t="str">
        <f>IFERROR(VLOOKUP(IF(A52="","",IF(WEEKDAY(Sheet3!A36)=7,Sheet3!A36+2,IF(WEEKDAY(Sheet3!A36)=1,Sheet3!A36+1,Sheet3!A36))),Sheet3!D37:F52,3,FALSE),IF(A52="","",IF(WEEKDAY(Sheet3!A36)=7,Sheet3!A36+2,IF(WEEKDAY(Sheet3!A36)=1,Sheet3!A36+1,Sheet3!A36))))</f>
        <v/>
      </c>
      <c r="C52" s="26" t="str">
        <f t="shared" si="6"/>
        <v/>
      </c>
      <c r="D52" s="26" t="str">
        <f t="shared" si="7"/>
        <v/>
      </c>
      <c r="E52" s="26" t="str">
        <f t="shared" si="8"/>
        <v/>
      </c>
      <c r="F52" s="26" t="str">
        <f t="shared" si="1"/>
        <v/>
      </c>
      <c r="G52" s="27" t="str">
        <f t="shared" si="9"/>
        <v/>
      </c>
      <c r="I52" s="10" t="str">
        <f t="shared" si="10"/>
        <v/>
      </c>
      <c r="J52" s="25" t="str">
        <f>IFERROR(VLOOKUP(IF(I52="","",IF(WEEKDAY(Sheet3!A36)=7,Sheet3!A36+2,IF(WEEKDAY(Sheet3!A36)=1,Sheet3!A36+1,Sheet3!A36))),Sheet3!D37:F52,3,FALSE),IF(I52="","",IF(WEEKDAY(Sheet3!A36)=7,Sheet3!A36+2,IF(WEEKDAY(Sheet3!A36)=1,Sheet3!A36+1,Sheet3!A36))))</f>
        <v/>
      </c>
      <c r="K52" s="26" t="str">
        <f t="shared" si="11"/>
        <v/>
      </c>
      <c r="L52" s="26" t="str">
        <f t="shared" si="12"/>
        <v/>
      </c>
      <c r="M52" s="26" t="str">
        <f t="shared" si="13"/>
        <v/>
      </c>
      <c r="N52" s="26" t="str">
        <f t="shared" si="14"/>
        <v/>
      </c>
      <c r="O52" s="27" t="str">
        <f t="shared" si="15"/>
        <v/>
      </c>
      <c r="Q52" s="10" t="str">
        <f t="shared" si="16"/>
        <v/>
      </c>
      <c r="R52" s="25" t="str">
        <f>IFERROR(VLOOKUP(IF(Q52="","",IF(WEEKDAY(Sheet3!A36)=7,Sheet3!A36+2,IF(WEEKDAY(Sheet3!A36)=1,Sheet3!A36+1,Sheet3!A36))),Sheet3!D37:F52,3,FALSE),IF(Q52="","",IF(WEEKDAY(Sheet3!A36)=7,Sheet3!A36+2,IF(WEEKDAY(Sheet3!A36)=1,Sheet3!A36+1,Sheet3!A36))))</f>
        <v/>
      </c>
      <c r="S52" s="26" t="str">
        <f t="shared" si="2"/>
        <v/>
      </c>
      <c r="T52" s="26" t="str">
        <f t="shared" si="17"/>
        <v/>
      </c>
      <c r="U52" s="26" t="str">
        <f t="shared" si="3"/>
        <v/>
      </c>
      <c r="V52" s="26" t="str">
        <f t="shared" si="4"/>
        <v/>
      </c>
      <c r="W52" s="27" t="str">
        <f t="shared" si="5"/>
        <v/>
      </c>
    </row>
  </sheetData>
  <sheetProtection algorithmName="SHA-512" hashValue="b2KtLPI2ofEfzC7sZKr5xVl1L1+tsom1JTYXjQKA6GMybLNkimlhV31xdmeWwykywmWTT3gUz3c6Pf7qFs3txA==" saltValue="HTt3JaME2lnIK6OgBDz+IQ==" spinCount="100000" sheet="1" selectLockedCells="1"/>
  <mergeCells count="30">
    <mergeCell ref="A1:G1"/>
    <mergeCell ref="A11:B11"/>
    <mergeCell ref="A12:B12"/>
    <mergeCell ref="A13:B13"/>
    <mergeCell ref="A4:C4"/>
    <mergeCell ref="A7:C7"/>
    <mergeCell ref="A8:C8"/>
    <mergeCell ref="A9:C9"/>
    <mergeCell ref="A6:C6"/>
    <mergeCell ref="A5:C5"/>
    <mergeCell ref="Q13:R13"/>
    <mergeCell ref="Q7:S7"/>
    <mergeCell ref="N4:N5"/>
    <mergeCell ref="O4:O5"/>
    <mergeCell ref="Q9:S9"/>
    <mergeCell ref="I4:K4"/>
    <mergeCell ref="I7:K7"/>
    <mergeCell ref="I1:O1"/>
    <mergeCell ref="Q11:R11"/>
    <mergeCell ref="Q12:R12"/>
    <mergeCell ref="Q4:S4"/>
    <mergeCell ref="Q5:S5"/>
    <mergeCell ref="Q6:S6"/>
    <mergeCell ref="Q8:S8"/>
    <mergeCell ref="Q1:W1"/>
    <mergeCell ref="I13:J13"/>
    <mergeCell ref="I11:J11"/>
    <mergeCell ref="I12:J12"/>
    <mergeCell ref="I5:K5"/>
    <mergeCell ref="I6:K6"/>
  </mergeCells>
  <dataValidations count="2">
    <dataValidation type="list" allowBlank="1" showInputMessage="1" showErrorMessage="1" sqref="L7">
      <formula1>$D$9</formula1>
    </dataValidation>
    <dataValidation type="custom" allowBlank="1" showInputMessage="1" showErrorMessage="1" sqref="L6">
      <formula1>IF(D7-L5&lt;O4,D8,ROUNDUP(NPER(L5/12,K11,-L4),0))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Sheet3!$H$1:$H$4</xm:f>
          </x14:formula1>
          <xm:sqref>T7</xm:sqref>
        </x14:dataValidation>
        <x14:dataValidation type="list" allowBlank="1" showInputMessage="1" showErrorMessage="1">
          <x14:formula1>
            <xm:f>Sheet3!$K$1:$K$2</xm:f>
          </x14:formula1>
          <xm:sqref>Q7:S7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D9" sqref="D9"/>
    </sheetView>
  </sheetViews>
  <sheetFormatPr defaultRowHeight="15" x14ac:dyDescent="0.25"/>
  <cols>
    <col min="2" max="2" width="10.140625" bestFit="1" customWidth="1"/>
    <col min="3" max="3" width="9.5703125" bestFit="1" customWidth="1"/>
    <col min="4" max="5" width="8.42578125" bestFit="1" customWidth="1"/>
    <col min="6" max="6" width="10" bestFit="1" customWidth="1"/>
  </cols>
  <sheetData>
    <row r="1" spans="1:6" x14ac:dyDescent="0.25">
      <c r="E1" s="5">
        <f>SUM(E5:E40)</f>
        <v>70.132990092445283</v>
      </c>
    </row>
    <row r="3" spans="1:6" x14ac:dyDescent="0.25">
      <c r="B3" s="1"/>
      <c r="C3">
        <f>Table!D5</f>
        <v>500</v>
      </c>
      <c r="D3" s="7">
        <f>Table!D7</f>
        <v>0.25</v>
      </c>
      <c r="E3">
        <f>Table!D8</f>
        <v>12</v>
      </c>
    </row>
    <row r="4" spans="1:6" x14ac:dyDescent="0.25">
      <c r="B4" s="1">
        <f>Table!D9</f>
        <v>44219</v>
      </c>
    </row>
    <row r="5" spans="1:6" x14ac:dyDescent="0.25">
      <c r="A5">
        <f>Table!A17</f>
        <v>1</v>
      </c>
      <c r="B5" s="1">
        <f>Table!B17</f>
        <v>44250</v>
      </c>
      <c r="C5">
        <f>IFERROR(C3,"")</f>
        <v>500</v>
      </c>
      <c r="D5" s="4">
        <f>PMT($D$3/12,$E$3,-C5)</f>
        <v>47.522101631954634</v>
      </c>
      <c r="E5" s="5">
        <f>C5*$D$3/365*_xlfn.DAYS(B5,B4)</f>
        <v>10.616438356164384</v>
      </c>
      <c r="F5" s="4">
        <f>IFERROR(C5-D5+E5,"")</f>
        <v>463.09433672420977</v>
      </c>
    </row>
    <row r="6" spans="1:6" x14ac:dyDescent="0.25">
      <c r="A6">
        <f>Table!A18</f>
        <v>2</v>
      </c>
      <c r="B6" s="1">
        <f>Table!B18</f>
        <v>44280</v>
      </c>
      <c r="C6" s="6">
        <f>IFERROR(C5-D5+E5,"")</f>
        <v>463.09433672420977</v>
      </c>
      <c r="D6" s="4">
        <f>IF(B6="","",D5)</f>
        <v>47.522101631954634</v>
      </c>
      <c r="E6" s="5">
        <f>IFERROR(C6*$D$3/365*_xlfn.DAYS(B6,B5),0)</f>
        <v>9.5156370559769137</v>
      </c>
      <c r="F6" s="4">
        <f t="shared" ref="F6:F40" si="0">IFERROR(C6-D6+E6,"")</f>
        <v>425.08787214823207</v>
      </c>
    </row>
    <row r="7" spans="1:6" x14ac:dyDescent="0.25">
      <c r="A7">
        <f>Table!A19</f>
        <v>3</v>
      </c>
      <c r="B7" s="1">
        <f>Table!B19</f>
        <v>44309</v>
      </c>
      <c r="C7" s="6">
        <f t="shared" ref="C7:C40" si="1">IFERROR(C6-D6+E6,"")</f>
        <v>425.08787214823207</v>
      </c>
      <c r="D7" s="4">
        <f t="shared" ref="D7:D40" si="2">IF(B7="","",D6)</f>
        <v>47.522101631954634</v>
      </c>
      <c r="E7" s="5">
        <f t="shared" ref="E7:E40" si="3">IFERROR(C7*$D$3/365*_xlfn.DAYS(B7,B6),0)</f>
        <v>8.4435262276018701</v>
      </c>
      <c r="F7" s="4">
        <f t="shared" si="0"/>
        <v>386.0092967438793</v>
      </c>
    </row>
    <row r="8" spans="1:6" x14ac:dyDescent="0.25">
      <c r="A8">
        <f>Table!A20</f>
        <v>4</v>
      </c>
      <c r="B8" s="1">
        <f>Table!B20</f>
        <v>44340</v>
      </c>
      <c r="C8" s="6">
        <f t="shared" si="1"/>
        <v>386.0092967438793</v>
      </c>
      <c r="D8" s="4">
        <f t="shared" si="2"/>
        <v>47.522101631954634</v>
      </c>
      <c r="E8" s="5">
        <f t="shared" si="3"/>
        <v>8.1960878075755197</v>
      </c>
      <c r="F8" s="4">
        <f t="shared" si="0"/>
        <v>346.68328291950019</v>
      </c>
    </row>
    <row r="9" spans="1:6" x14ac:dyDescent="0.25">
      <c r="A9">
        <f>Table!A21</f>
        <v>5</v>
      </c>
      <c r="B9" s="1">
        <f>Table!B21</f>
        <v>44370</v>
      </c>
      <c r="C9" s="6">
        <f t="shared" si="1"/>
        <v>346.68328291950019</v>
      </c>
      <c r="D9" s="4">
        <f t="shared" si="2"/>
        <v>47.522101631954634</v>
      </c>
      <c r="E9" s="5">
        <f t="shared" si="3"/>
        <v>7.1236291010856201</v>
      </c>
      <c r="F9" s="4">
        <f t="shared" si="0"/>
        <v>306.28481038863117</v>
      </c>
    </row>
    <row r="10" spans="1:6" x14ac:dyDescent="0.25">
      <c r="A10">
        <f>Table!A22</f>
        <v>6</v>
      </c>
      <c r="B10" s="1">
        <f>Table!B22</f>
        <v>44400</v>
      </c>
      <c r="C10" s="6">
        <f t="shared" si="1"/>
        <v>306.28481038863117</v>
      </c>
      <c r="D10" s="4">
        <f t="shared" si="2"/>
        <v>47.522101631954634</v>
      </c>
      <c r="E10" s="5">
        <f t="shared" si="3"/>
        <v>6.2935235011362565</v>
      </c>
      <c r="F10" s="4">
        <f t="shared" si="0"/>
        <v>265.05623225781278</v>
      </c>
    </row>
    <row r="11" spans="1:6" x14ac:dyDescent="0.25">
      <c r="A11">
        <f>Table!A23</f>
        <v>7</v>
      </c>
      <c r="B11" s="1">
        <f>Table!B23</f>
        <v>44431</v>
      </c>
      <c r="C11" s="6">
        <f t="shared" si="1"/>
        <v>265.05623225781278</v>
      </c>
      <c r="D11" s="4">
        <f t="shared" si="2"/>
        <v>47.522101631954634</v>
      </c>
      <c r="E11" s="5">
        <f t="shared" si="3"/>
        <v>5.6279063013645185</v>
      </c>
      <c r="F11" s="4">
        <f t="shared" si="0"/>
        <v>223.16203692722269</v>
      </c>
    </row>
    <row r="12" spans="1:6" x14ac:dyDescent="0.25">
      <c r="A12">
        <f>Table!A24</f>
        <v>8</v>
      </c>
      <c r="B12" s="1">
        <f>Table!B24</f>
        <v>44462</v>
      </c>
      <c r="C12" s="6">
        <f t="shared" si="1"/>
        <v>223.16203692722269</v>
      </c>
      <c r="D12" s="4">
        <f t="shared" si="2"/>
        <v>47.522101631954634</v>
      </c>
      <c r="E12" s="5">
        <f t="shared" si="3"/>
        <v>4.7383720169478796</v>
      </c>
      <c r="F12" s="4">
        <f t="shared" si="0"/>
        <v>180.37830731221595</v>
      </c>
    </row>
    <row r="13" spans="1:6" x14ac:dyDescent="0.25">
      <c r="A13">
        <f>Table!A25</f>
        <v>9</v>
      </c>
      <c r="B13" s="1">
        <f>Table!B25</f>
        <v>44494</v>
      </c>
      <c r="C13" s="6">
        <f t="shared" si="1"/>
        <v>180.37830731221595</v>
      </c>
      <c r="D13" s="4">
        <f t="shared" si="2"/>
        <v>47.522101631954634</v>
      </c>
      <c r="E13" s="5">
        <f t="shared" si="3"/>
        <v>3.9534971465691169</v>
      </c>
      <c r="F13" s="4">
        <f t="shared" si="0"/>
        <v>136.80970282683043</v>
      </c>
    </row>
    <row r="14" spans="1:6" x14ac:dyDescent="0.25">
      <c r="A14">
        <f>Table!A26</f>
        <v>10</v>
      </c>
      <c r="B14" s="1">
        <f>Table!B26</f>
        <v>44523</v>
      </c>
      <c r="C14" s="6">
        <f t="shared" si="1"/>
        <v>136.80970282683043</v>
      </c>
      <c r="D14" s="4">
        <f t="shared" si="2"/>
        <v>47.522101631954634</v>
      </c>
      <c r="E14" s="5">
        <f t="shared" si="3"/>
        <v>2.7174530013548512</v>
      </c>
      <c r="F14" s="4">
        <f t="shared" si="0"/>
        <v>92.00505419623066</v>
      </c>
    </row>
    <row r="15" spans="1:6" x14ac:dyDescent="0.25">
      <c r="A15">
        <f>Table!A27</f>
        <v>11</v>
      </c>
      <c r="B15" s="1">
        <f>Table!B27</f>
        <v>44553</v>
      </c>
      <c r="C15" s="6">
        <f t="shared" si="1"/>
        <v>92.00505419623066</v>
      </c>
      <c r="D15" s="4">
        <f t="shared" si="2"/>
        <v>47.522101631954634</v>
      </c>
      <c r="E15" s="5">
        <f t="shared" si="3"/>
        <v>1.8905148122513151</v>
      </c>
      <c r="F15" s="4">
        <f t="shared" si="0"/>
        <v>46.373467376527344</v>
      </c>
    </row>
    <row r="16" spans="1:6" x14ac:dyDescent="0.25">
      <c r="A16">
        <f>Table!A28</f>
        <v>12</v>
      </c>
      <c r="B16" s="1">
        <f>Table!B28</f>
        <v>44585</v>
      </c>
      <c r="C16" s="6">
        <f t="shared" si="1"/>
        <v>46.373467376527344</v>
      </c>
      <c r="D16" s="4">
        <f t="shared" si="2"/>
        <v>47.522101631954634</v>
      </c>
      <c r="E16" s="5">
        <f t="shared" si="3"/>
        <v>1.0164047644170378</v>
      </c>
      <c r="F16" s="4">
        <f t="shared" si="0"/>
        <v>-0.13222949101025172</v>
      </c>
    </row>
    <row r="17" spans="1:6" x14ac:dyDescent="0.25">
      <c r="A17" t="str">
        <f>Table!A29</f>
        <v/>
      </c>
      <c r="B17" s="1" t="str">
        <f>Table!B29</f>
        <v/>
      </c>
      <c r="C17" s="6">
        <f t="shared" si="1"/>
        <v>-0.13222949101025172</v>
      </c>
      <c r="D17" s="4" t="str">
        <f t="shared" si="2"/>
        <v/>
      </c>
      <c r="E17" s="5">
        <f t="shared" si="3"/>
        <v>0</v>
      </c>
      <c r="F17" s="4" t="str">
        <f t="shared" si="0"/>
        <v/>
      </c>
    </row>
    <row r="18" spans="1:6" x14ac:dyDescent="0.25">
      <c r="A18" t="str">
        <f>Table!A30</f>
        <v/>
      </c>
      <c r="B18" s="1" t="str">
        <f>Table!B30</f>
        <v/>
      </c>
      <c r="C18" s="6" t="str">
        <f t="shared" si="1"/>
        <v/>
      </c>
      <c r="D18" s="4" t="str">
        <f t="shared" si="2"/>
        <v/>
      </c>
      <c r="E18" s="5">
        <f t="shared" si="3"/>
        <v>0</v>
      </c>
      <c r="F18" s="4" t="str">
        <f t="shared" si="0"/>
        <v/>
      </c>
    </row>
    <row r="19" spans="1:6" x14ac:dyDescent="0.25">
      <c r="A19" t="str">
        <f>Table!A31</f>
        <v/>
      </c>
      <c r="B19" s="1" t="str">
        <f>Table!B31</f>
        <v/>
      </c>
      <c r="C19" s="6" t="str">
        <f t="shared" si="1"/>
        <v/>
      </c>
      <c r="D19" s="4" t="str">
        <f t="shared" si="2"/>
        <v/>
      </c>
      <c r="E19" s="5">
        <f t="shared" si="3"/>
        <v>0</v>
      </c>
      <c r="F19" s="4" t="str">
        <f t="shared" si="0"/>
        <v/>
      </c>
    </row>
    <row r="20" spans="1:6" x14ac:dyDescent="0.25">
      <c r="A20" t="str">
        <f>Table!A32</f>
        <v/>
      </c>
      <c r="B20" s="1" t="str">
        <f>Table!B32</f>
        <v/>
      </c>
      <c r="C20" s="6" t="str">
        <f t="shared" si="1"/>
        <v/>
      </c>
      <c r="D20" s="4" t="str">
        <f t="shared" si="2"/>
        <v/>
      </c>
      <c r="E20" s="5">
        <f t="shared" si="3"/>
        <v>0</v>
      </c>
      <c r="F20" s="4" t="str">
        <f t="shared" si="0"/>
        <v/>
      </c>
    </row>
    <row r="21" spans="1:6" x14ac:dyDescent="0.25">
      <c r="A21" t="str">
        <f>Table!A33</f>
        <v/>
      </c>
      <c r="B21" s="1" t="str">
        <f>Table!B33</f>
        <v/>
      </c>
      <c r="C21" s="6" t="str">
        <f t="shared" si="1"/>
        <v/>
      </c>
      <c r="D21" s="4" t="str">
        <f t="shared" si="2"/>
        <v/>
      </c>
      <c r="E21" s="5">
        <f t="shared" si="3"/>
        <v>0</v>
      </c>
      <c r="F21" s="4" t="str">
        <f t="shared" si="0"/>
        <v/>
      </c>
    </row>
    <row r="22" spans="1:6" x14ac:dyDescent="0.25">
      <c r="A22" t="str">
        <f>Table!A34</f>
        <v/>
      </c>
      <c r="B22" s="1" t="str">
        <f>Table!B34</f>
        <v/>
      </c>
      <c r="C22" s="6" t="str">
        <f t="shared" si="1"/>
        <v/>
      </c>
      <c r="D22" s="4" t="str">
        <f t="shared" si="2"/>
        <v/>
      </c>
      <c r="E22" s="5">
        <f t="shared" si="3"/>
        <v>0</v>
      </c>
      <c r="F22" s="4" t="str">
        <f t="shared" si="0"/>
        <v/>
      </c>
    </row>
    <row r="23" spans="1:6" x14ac:dyDescent="0.25">
      <c r="A23" t="str">
        <f>Table!A35</f>
        <v/>
      </c>
      <c r="B23" s="1" t="str">
        <f>Table!B35</f>
        <v/>
      </c>
      <c r="C23" s="6" t="str">
        <f t="shared" si="1"/>
        <v/>
      </c>
      <c r="D23" s="4" t="str">
        <f t="shared" si="2"/>
        <v/>
      </c>
      <c r="E23" s="5">
        <f t="shared" si="3"/>
        <v>0</v>
      </c>
      <c r="F23" s="4" t="str">
        <f t="shared" si="0"/>
        <v/>
      </c>
    </row>
    <row r="24" spans="1:6" x14ac:dyDescent="0.25">
      <c r="A24" t="str">
        <f>Table!A36</f>
        <v/>
      </c>
      <c r="B24" s="1" t="str">
        <f>Table!B36</f>
        <v/>
      </c>
      <c r="C24" s="6" t="str">
        <f t="shared" si="1"/>
        <v/>
      </c>
      <c r="D24" s="4" t="str">
        <f t="shared" si="2"/>
        <v/>
      </c>
      <c r="E24" s="5">
        <f t="shared" si="3"/>
        <v>0</v>
      </c>
      <c r="F24" s="4" t="str">
        <f t="shared" si="0"/>
        <v/>
      </c>
    </row>
    <row r="25" spans="1:6" x14ac:dyDescent="0.25">
      <c r="A25" t="str">
        <f>Table!A37</f>
        <v/>
      </c>
      <c r="B25" s="1" t="str">
        <f>Table!B37</f>
        <v/>
      </c>
      <c r="C25" s="6" t="str">
        <f t="shared" si="1"/>
        <v/>
      </c>
      <c r="D25" s="4" t="str">
        <f t="shared" si="2"/>
        <v/>
      </c>
      <c r="E25" s="5">
        <f t="shared" si="3"/>
        <v>0</v>
      </c>
      <c r="F25" s="4" t="str">
        <f t="shared" si="0"/>
        <v/>
      </c>
    </row>
    <row r="26" spans="1:6" x14ac:dyDescent="0.25">
      <c r="A26" t="str">
        <f>Table!A38</f>
        <v/>
      </c>
      <c r="B26" s="1" t="str">
        <f>Table!B38</f>
        <v/>
      </c>
      <c r="C26" s="6" t="str">
        <f t="shared" si="1"/>
        <v/>
      </c>
      <c r="D26" s="4" t="str">
        <f t="shared" si="2"/>
        <v/>
      </c>
      <c r="E26" s="5">
        <f t="shared" si="3"/>
        <v>0</v>
      </c>
      <c r="F26" s="4" t="str">
        <f t="shared" si="0"/>
        <v/>
      </c>
    </row>
    <row r="27" spans="1:6" x14ac:dyDescent="0.25">
      <c r="A27" t="str">
        <f>Table!A39</f>
        <v/>
      </c>
      <c r="B27" s="1" t="str">
        <f>Table!B39</f>
        <v/>
      </c>
      <c r="C27" s="6" t="str">
        <f t="shared" si="1"/>
        <v/>
      </c>
      <c r="D27" s="4" t="str">
        <f t="shared" si="2"/>
        <v/>
      </c>
      <c r="E27" s="5">
        <f t="shared" si="3"/>
        <v>0</v>
      </c>
      <c r="F27" s="4" t="str">
        <f t="shared" si="0"/>
        <v/>
      </c>
    </row>
    <row r="28" spans="1:6" x14ac:dyDescent="0.25">
      <c r="A28" t="str">
        <f>Table!A40</f>
        <v/>
      </c>
      <c r="B28" s="1" t="str">
        <f>Table!B40</f>
        <v/>
      </c>
      <c r="C28" s="6" t="str">
        <f t="shared" si="1"/>
        <v/>
      </c>
      <c r="D28" s="4" t="str">
        <f t="shared" si="2"/>
        <v/>
      </c>
      <c r="E28" s="5">
        <f t="shared" si="3"/>
        <v>0</v>
      </c>
      <c r="F28" s="4" t="str">
        <f t="shared" si="0"/>
        <v/>
      </c>
    </row>
    <row r="29" spans="1:6" x14ac:dyDescent="0.25">
      <c r="A29" t="str">
        <f>Table!A41</f>
        <v/>
      </c>
      <c r="B29" s="1" t="str">
        <f>Table!B41</f>
        <v/>
      </c>
      <c r="C29" s="6" t="str">
        <f t="shared" si="1"/>
        <v/>
      </c>
      <c r="D29" s="4" t="str">
        <f t="shared" si="2"/>
        <v/>
      </c>
      <c r="E29" s="5">
        <f t="shared" si="3"/>
        <v>0</v>
      </c>
      <c r="F29" s="4" t="str">
        <f t="shared" si="0"/>
        <v/>
      </c>
    </row>
    <row r="30" spans="1:6" x14ac:dyDescent="0.25">
      <c r="A30" t="str">
        <f>Table!A42</f>
        <v/>
      </c>
      <c r="B30" s="1" t="str">
        <f>Table!B42</f>
        <v/>
      </c>
      <c r="C30" s="6" t="str">
        <f t="shared" si="1"/>
        <v/>
      </c>
      <c r="D30" s="4" t="str">
        <f t="shared" si="2"/>
        <v/>
      </c>
      <c r="E30" s="5">
        <f t="shared" si="3"/>
        <v>0</v>
      </c>
      <c r="F30" s="4" t="str">
        <f t="shared" si="0"/>
        <v/>
      </c>
    </row>
    <row r="31" spans="1:6" x14ac:dyDescent="0.25">
      <c r="A31" t="str">
        <f>Table!A43</f>
        <v/>
      </c>
      <c r="B31" s="1" t="str">
        <f>Table!B43</f>
        <v/>
      </c>
      <c r="C31" s="6" t="str">
        <f t="shared" si="1"/>
        <v/>
      </c>
      <c r="D31" s="4" t="str">
        <f t="shared" si="2"/>
        <v/>
      </c>
      <c r="E31" s="5">
        <f t="shared" si="3"/>
        <v>0</v>
      </c>
      <c r="F31" s="4" t="str">
        <f t="shared" si="0"/>
        <v/>
      </c>
    </row>
    <row r="32" spans="1:6" x14ac:dyDescent="0.25">
      <c r="A32" t="str">
        <f>Table!A44</f>
        <v/>
      </c>
      <c r="B32" s="1" t="str">
        <f>Table!B44</f>
        <v/>
      </c>
      <c r="C32" s="6" t="str">
        <f t="shared" si="1"/>
        <v/>
      </c>
      <c r="D32" s="4" t="str">
        <f t="shared" si="2"/>
        <v/>
      </c>
      <c r="E32" s="5">
        <f t="shared" si="3"/>
        <v>0</v>
      </c>
      <c r="F32" s="4" t="str">
        <f t="shared" si="0"/>
        <v/>
      </c>
    </row>
    <row r="33" spans="1:6" x14ac:dyDescent="0.25">
      <c r="A33" t="str">
        <f>Table!A45</f>
        <v/>
      </c>
      <c r="B33" s="1" t="str">
        <f>Table!B45</f>
        <v/>
      </c>
      <c r="C33" s="6" t="str">
        <f t="shared" si="1"/>
        <v/>
      </c>
      <c r="D33" s="4" t="str">
        <f t="shared" si="2"/>
        <v/>
      </c>
      <c r="E33" s="5">
        <f t="shared" si="3"/>
        <v>0</v>
      </c>
      <c r="F33" s="4" t="str">
        <f t="shared" si="0"/>
        <v/>
      </c>
    </row>
    <row r="34" spans="1:6" x14ac:dyDescent="0.25">
      <c r="A34" t="str">
        <f>Table!A46</f>
        <v/>
      </c>
      <c r="B34" s="1" t="str">
        <f>Table!B46</f>
        <v/>
      </c>
      <c r="C34" s="6" t="str">
        <f t="shared" si="1"/>
        <v/>
      </c>
      <c r="D34" s="4" t="str">
        <f t="shared" si="2"/>
        <v/>
      </c>
      <c r="E34" s="5">
        <f t="shared" si="3"/>
        <v>0</v>
      </c>
      <c r="F34" s="4" t="str">
        <f t="shared" si="0"/>
        <v/>
      </c>
    </row>
    <row r="35" spans="1:6" x14ac:dyDescent="0.25">
      <c r="A35" t="str">
        <f>Table!A47</f>
        <v/>
      </c>
      <c r="B35" s="1" t="str">
        <f>Table!B47</f>
        <v/>
      </c>
      <c r="C35" s="6" t="str">
        <f t="shared" si="1"/>
        <v/>
      </c>
      <c r="D35" s="4" t="str">
        <f t="shared" si="2"/>
        <v/>
      </c>
      <c r="E35" s="5">
        <f t="shared" si="3"/>
        <v>0</v>
      </c>
      <c r="F35" s="4" t="str">
        <f t="shared" si="0"/>
        <v/>
      </c>
    </row>
    <row r="36" spans="1:6" x14ac:dyDescent="0.25">
      <c r="A36" t="str">
        <f>Table!A48</f>
        <v/>
      </c>
      <c r="B36" s="1" t="str">
        <f>Table!B48</f>
        <v/>
      </c>
      <c r="C36" s="6" t="str">
        <f t="shared" si="1"/>
        <v/>
      </c>
      <c r="D36" s="4" t="str">
        <f t="shared" si="2"/>
        <v/>
      </c>
      <c r="E36" s="5">
        <f t="shared" si="3"/>
        <v>0</v>
      </c>
      <c r="F36" s="4" t="str">
        <f t="shared" si="0"/>
        <v/>
      </c>
    </row>
    <row r="37" spans="1:6" x14ac:dyDescent="0.25">
      <c r="A37" t="str">
        <f>Table!A49</f>
        <v/>
      </c>
      <c r="B37" s="1" t="str">
        <f>Table!B49</f>
        <v/>
      </c>
      <c r="C37" s="6" t="str">
        <f t="shared" si="1"/>
        <v/>
      </c>
      <c r="D37" s="4" t="str">
        <f t="shared" si="2"/>
        <v/>
      </c>
      <c r="E37" s="5">
        <f t="shared" si="3"/>
        <v>0</v>
      </c>
      <c r="F37" s="4" t="str">
        <f t="shared" si="0"/>
        <v/>
      </c>
    </row>
    <row r="38" spans="1:6" x14ac:dyDescent="0.25">
      <c r="A38" t="str">
        <f>Table!A50</f>
        <v/>
      </c>
      <c r="B38" s="1" t="str">
        <f>Table!B50</f>
        <v/>
      </c>
      <c r="C38" s="6" t="str">
        <f t="shared" si="1"/>
        <v/>
      </c>
      <c r="D38" s="4" t="str">
        <f t="shared" si="2"/>
        <v/>
      </c>
      <c r="E38" s="5">
        <f t="shared" si="3"/>
        <v>0</v>
      </c>
      <c r="F38" s="4" t="str">
        <f t="shared" si="0"/>
        <v/>
      </c>
    </row>
    <row r="39" spans="1:6" x14ac:dyDescent="0.25">
      <c r="A39" t="str">
        <f>Table!A51</f>
        <v/>
      </c>
      <c r="B39" s="1" t="str">
        <f>Table!B51</f>
        <v/>
      </c>
      <c r="C39" s="6" t="str">
        <f t="shared" si="1"/>
        <v/>
      </c>
      <c r="D39" s="4" t="str">
        <f t="shared" si="2"/>
        <v/>
      </c>
      <c r="E39" s="5">
        <f t="shared" si="3"/>
        <v>0</v>
      </c>
      <c r="F39" s="4" t="str">
        <f t="shared" si="0"/>
        <v/>
      </c>
    </row>
    <row r="40" spans="1:6" x14ac:dyDescent="0.25">
      <c r="A40" t="str">
        <f>Table!A52</f>
        <v/>
      </c>
      <c r="B40" s="1" t="str">
        <f>Table!B52</f>
        <v/>
      </c>
      <c r="C40" s="6" t="str">
        <f t="shared" si="1"/>
        <v/>
      </c>
      <c r="D40" s="4" t="str">
        <f t="shared" si="2"/>
        <v/>
      </c>
      <c r="E40" s="5">
        <f t="shared" si="3"/>
        <v>0</v>
      </c>
      <c r="F40" s="4" t="str">
        <f t="shared" si="0"/>
        <v/>
      </c>
    </row>
    <row r="41" spans="1:6" x14ac:dyDescent="0.25">
      <c r="B41" s="1"/>
    </row>
    <row r="42" spans="1:6" x14ac:dyDescent="0.25">
      <c r="B42" s="1"/>
    </row>
    <row r="43" spans="1:6" x14ac:dyDescent="0.25">
      <c r="B43" s="1"/>
    </row>
    <row r="44" spans="1:6" x14ac:dyDescent="0.25">
      <c r="B44" s="1"/>
    </row>
    <row r="45" spans="1:6" x14ac:dyDescent="0.25">
      <c r="B45" s="1"/>
    </row>
    <row r="46" spans="1:6" x14ac:dyDescent="0.25">
      <c r="B46" s="1"/>
    </row>
    <row r="47" spans="1:6" x14ac:dyDescent="0.25">
      <c r="B47" s="1"/>
    </row>
    <row r="48" spans="1:6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</sheetData>
  <sheetProtection algorithmName="SHA-512" hashValue="IYG36p5ycMABLkmdW2M7V8DXJz1tJOKd13ShfcnfsoNXe8TCEw83Zs/EPHFXL95Qv9LS7BPJpTCnav6QL+R6Ag==" saltValue="VSszIAXC/5d7p0I4vGTrL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M145"/>
  <sheetViews>
    <sheetView workbookViewId="0">
      <pane xSplit="3" ySplit="5" topLeftCell="D6" activePane="bottomRight" state="frozen"/>
      <selection activeCell="D9" sqref="D9"/>
      <selection pane="topRight" activeCell="D9" sqref="D9"/>
      <selection pane="bottomLeft" activeCell="D9" sqref="D9"/>
      <selection pane="bottomRight" activeCell="D7" sqref="D7"/>
    </sheetView>
  </sheetViews>
  <sheetFormatPr defaultRowHeight="15" x14ac:dyDescent="0.25"/>
  <cols>
    <col min="1" max="4" width="10.140625" bestFit="1" customWidth="1"/>
  </cols>
  <sheetData>
    <row r="2" spans="1:507" x14ac:dyDescent="0.25">
      <c r="A2" s="5">
        <f>Sheet2!E1</f>
        <v>70.132990092445283</v>
      </c>
      <c r="C2" s="1">
        <f>Table!D9</f>
        <v>44219</v>
      </c>
    </row>
    <row r="3" spans="1:507" x14ac:dyDescent="0.25">
      <c r="C3" s="4">
        <f>Table!C11</f>
        <v>475.22101631954627</v>
      </c>
      <c r="D3" s="3">
        <f>Table!$D$7-0.0001</f>
        <v>0.24990000000000001</v>
      </c>
      <c r="E3" s="3">
        <f>IFERROR(IF(D4&gt;$C$4,D3-0.0001,""),"")</f>
        <v>0.24980000000000002</v>
      </c>
      <c r="F3" s="3">
        <f t="shared" ref="F3:BQ3" si="0">IFERROR(IF(E4&gt;$C$4,E3-0.0001,""),"")</f>
        <v>0.24970000000000003</v>
      </c>
      <c r="G3" s="3">
        <f t="shared" si="0"/>
        <v>0.24960000000000004</v>
      </c>
      <c r="H3" s="3">
        <f t="shared" si="0"/>
        <v>0.24950000000000006</v>
      </c>
      <c r="I3" s="3">
        <f t="shared" si="0"/>
        <v>0.24940000000000007</v>
      </c>
      <c r="J3" s="3">
        <f t="shared" si="0"/>
        <v>0.24930000000000008</v>
      </c>
      <c r="K3" s="3">
        <f t="shared" si="0"/>
        <v>0.24920000000000009</v>
      </c>
      <c r="L3" s="3">
        <f t="shared" si="0"/>
        <v>0.2491000000000001</v>
      </c>
      <c r="M3" s="3">
        <f t="shared" si="0"/>
        <v>0.24900000000000011</v>
      </c>
      <c r="N3" s="3">
        <f t="shared" si="0"/>
        <v>0.24890000000000012</v>
      </c>
      <c r="O3" s="3">
        <f t="shared" si="0"/>
        <v>0.24880000000000013</v>
      </c>
      <c r="P3" s="3">
        <f t="shared" si="0"/>
        <v>0.24870000000000014</v>
      </c>
      <c r="Q3" s="3">
        <f t="shared" si="0"/>
        <v>0.24860000000000015</v>
      </c>
      <c r="R3" s="3">
        <f t="shared" si="0"/>
        <v>0.24850000000000017</v>
      </c>
      <c r="S3" s="3">
        <f t="shared" si="0"/>
        <v>0.24840000000000018</v>
      </c>
      <c r="T3" s="3">
        <f t="shared" si="0"/>
        <v>0.24830000000000019</v>
      </c>
      <c r="U3" s="3">
        <f t="shared" si="0"/>
        <v>0.2482000000000002</v>
      </c>
      <c r="V3" s="3">
        <f t="shared" si="0"/>
        <v>0.24810000000000021</v>
      </c>
      <c r="W3" s="3">
        <f t="shared" si="0"/>
        <v>0.24800000000000022</v>
      </c>
      <c r="X3" s="3">
        <f t="shared" si="0"/>
        <v>0.24790000000000023</v>
      </c>
      <c r="Y3" s="3">
        <f t="shared" si="0"/>
        <v>0.24780000000000024</v>
      </c>
      <c r="Z3" s="3">
        <f t="shared" si="0"/>
        <v>0.24770000000000025</v>
      </c>
      <c r="AA3" s="3">
        <f t="shared" si="0"/>
        <v>0.24760000000000026</v>
      </c>
      <c r="AB3" s="3">
        <f t="shared" si="0"/>
        <v>0.24750000000000028</v>
      </c>
      <c r="AC3" s="3">
        <f t="shared" si="0"/>
        <v>0.24740000000000029</v>
      </c>
      <c r="AD3" s="3">
        <f t="shared" si="0"/>
        <v>0.2473000000000003</v>
      </c>
      <c r="AE3" s="3">
        <f t="shared" si="0"/>
        <v>0.24720000000000031</v>
      </c>
      <c r="AF3" s="3">
        <f t="shared" si="0"/>
        <v>0.24710000000000032</v>
      </c>
      <c r="AG3" s="3">
        <f t="shared" si="0"/>
        <v>0.24700000000000033</v>
      </c>
      <c r="AH3" s="3">
        <f t="shared" si="0"/>
        <v>0.24690000000000034</v>
      </c>
      <c r="AI3" s="3">
        <f t="shared" si="0"/>
        <v>0.24680000000000035</v>
      </c>
      <c r="AJ3" s="3">
        <f t="shared" si="0"/>
        <v>0.24670000000000036</v>
      </c>
      <c r="AK3" s="3">
        <f t="shared" si="0"/>
        <v>0.24660000000000037</v>
      </c>
      <c r="AL3" s="3">
        <f t="shared" si="0"/>
        <v>0.24650000000000039</v>
      </c>
      <c r="AM3" s="3">
        <f t="shared" si="0"/>
        <v>0.2464000000000004</v>
      </c>
      <c r="AN3" s="3">
        <f t="shared" si="0"/>
        <v>0.24630000000000041</v>
      </c>
      <c r="AO3" s="3">
        <f t="shared" si="0"/>
        <v>0.24620000000000042</v>
      </c>
      <c r="AP3" s="3">
        <f t="shared" si="0"/>
        <v>0.24610000000000043</v>
      </c>
      <c r="AQ3" s="3">
        <f t="shared" si="0"/>
        <v>0.24600000000000044</v>
      </c>
      <c r="AR3" s="3">
        <f t="shared" si="0"/>
        <v>0.24590000000000045</v>
      </c>
      <c r="AS3" s="3">
        <f t="shared" si="0"/>
        <v>0.24580000000000046</v>
      </c>
      <c r="AT3" s="3">
        <f t="shared" si="0"/>
        <v>0.24570000000000047</v>
      </c>
      <c r="AU3" s="3">
        <f t="shared" si="0"/>
        <v>0.24560000000000048</v>
      </c>
      <c r="AV3" s="3">
        <f t="shared" si="0"/>
        <v>0.2455000000000005</v>
      </c>
      <c r="AW3" s="3">
        <f t="shared" si="0"/>
        <v>0.24540000000000051</v>
      </c>
      <c r="AX3" s="3">
        <f t="shared" si="0"/>
        <v>0.24530000000000052</v>
      </c>
      <c r="AY3" s="3">
        <f t="shared" si="0"/>
        <v>0.24520000000000053</v>
      </c>
      <c r="AZ3" s="3">
        <f t="shared" si="0"/>
        <v>0.24510000000000054</v>
      </c>
      <c r="BA3" s="3">
        <f t="shared" si="0"/>
        <v>0.24500000000000055</v>
      </c>
      <c r="BB3" s="3">
        <f t="shared" si="0"/>
        <v>0.24490000000000056</v>
      </c>
      <c r="BC3" s="3">
        <f t="shared" si="0"/>
        <v>0.24480000000000057</v>
      </c>
      <c r="BD3" s="3">
        <f t="shared" si="0"/>
        <v>0.24470000000000058</v>
      </c>
      <c r="BE3" s="3">
        <f t="shared" si="0"/>
        <v>0.24460000000000059</v>
      </c>
      <c r="BF3" s="3">
        <f t="shared" si="0"/>
        <v>0.24450000000000061</v>
      </c>
      <c r="BG3" s="3">
        <f t="shared" si="0"/>
        <v>0.24440000000000062</v>
      </c>
      <c r="BH3" s="3">
        <f t="shared" si="0"/>
        <v>0.24430000000000063</v>
      </c>
      <c r="BI3" s="3">
        <f t="shared" si="0"/>
        <v>0.24420000000000064</v>
      </c>
      <c r="BJ3" s="3">
        <f t="shared" si="0"/>
        <v>0.24410000000000065</v>
      </c>
      <c r="BK3" s="3">
        <f t="shared" si="0"/>
        <v>0.24400000000000066</v>
      </c>
      <c r="BL3" s="3">
        <f t="shared" si="0"/>
        <v>0.24390000000000067</v>
      </c>
      <c r="BM3" s="3">
        <f t="shared" si="0"/>
        <v>0.24380000000000068</v>
      </c>
      <c r="BN3" s="3">
        <f t="shared" si="0"/>
        <v>0.24370000000000069</v>
      </c>
      <c r="BO3" s="3">
        <f t="shared" si="0"/>
        <v>0.2436000000000007</v>
      </c>
      <c r="BP3" s="3">
        <f t="shared" si="0"/>
        <v>0.24350000000000072</v>
      </c>
      <c r="BQ3" s="3">
        <f t="shared" si="0"/>
        <v>0.24340000000000073</v>
      </c>
      <c r="BR3" s="3">
        <f t="shared" ref="BR3:EC3" si="1">IFERROR(IF(BQ4&gt;$C$4,BQ3-0.0001,""),"")</f>
        <v>0.24330000000000074</v>
      </c>
      <c r="BS3" s="3">
        <f t="shared" si="1"/>
        <v>0.24320000000000075</v>
      </c>
      <c r="BT3" s="3">
        <f t="shared" si="1"/>
        <v>0.24310000000000076</v>
      </c>
      <c r="BU3" s="3">
        <f t="shared" si="1"/>
        <v>0.24300000000000077</v>
      </c>
      <c r="BV3" s="3">
        <f t="shared" si="1"/>
        <v>0.24290000000000078</v>
      </c>
      <c r="BW3" s="3">
        <f t="shared" si="1"/>
        <v>0.24280000000000079</v>
      </c>
      <c r="BX3" s="3">
        <f t="shared" si="1"/>
        <v>0.2427000000000008</v>
      </c>
      <c r="BY3" s="3">
        <f t="shared" si="1"/>
        <v>0.24260000000000081</v>
      </c>
      <c r="BZ3" s="3">
        <f t="shared" si="1"/>
        <v>0.24250000000000083</v>
      </c>
      <c r="CA3" s="3">
        <f t="shared" si="1"/>
        <v>0.24240000000000084</v>
      </c>
      <c r="CB3" s="3">
        <f t="shared" si="1"/>
        <v>0.24230000000000085</v>
      </c>
      <c r="CC3" s="3">
        <f t="shared" si="1"/>
        <v>0.24220000000000086</v>
      </c>
      <c r="CD3" s="3">
        <f t="shared" si="1"/>
        <v>0.24210000000000087</v>
      </c>
      <c r="CE3" s="3">
        <f t="shared" si="1"/>
        <v>0.24200000000000088</v>
      </c>
      <c r="CF3" s="3">
        <f t="shared" si="1"/>
        <v>0.24190000000000089</v>
      </c>
      <c r="CG3" s="3">
        <f t="shared" si="1"/>
        <v>0.2418000000000009</v>
      </c>
      <c r="CH3" s="3">
        <f t="shared" si="1"/>
        <v>0.24170000000000091</v>
      </c>
      <c r="CI3" s="3">
        <f t="shared" si="1"/>
        <v>0.24160000000000093</v>
      </c>
      <c r="CJ3" s="3">
        <f t="shared" si="1"/>
        <v>0.24150000000000094</v>
      </c>
      <c r="CK3" s="3">
        <f t="shared" si="1"/>
        <v>0.24140000000000095</v>
      </c>
      <c r="CL3" s="3">
        <f t="shared" si="1"/>
        <v>0.24130000000000096</v>
      </c>
      <c r="CM3" s="3">
        <f t="shared" si="1"/>
        <v>0.24120000000000097</v>
      </c>
      <c r="CN3" s="3">
        <f t="shared" si="1"/>
        <v>0.24110000000000098</v>
      </c>
      <c r="CO3" s="3">
        <f t="shared" si="1"/>
        <v>0.24100000000000099</v>
      </c>
      <c r="CP3" s="3">
        <f t="shared" si="1"/>
        <v>0.240900000000001</v>
      </c>
      <c r="CQ3" s="3">
        <f t="shared" si="1"/>
        <v>0.24080000000000101</v>
      </c>
      <c r="CR3" s="3">
        <f t="shared" si="1"/>
        <v>0.24070000000000102</v>
      </c>
      <c r="CS3" s="3">
        <f t="shared" si="1"/>
        <v>0.24060000000000104</v>
      </c>
      <c r="CT3" s="3">
        <f t="shared" si="1"/>
        <v>0.24050000000000105</v>
      </c>
      <c r="CU3" s="3">
        <f t="shared" si="1"/>
        <v>0.24040000000000106</v>
      </c>
      <c r="CV3" s="3">
        <f t="shared" si="1"/>
        <v>0.24030000000000107</v>
      </c>
      <c r="CW3" s="3">
        <f t="shared" si="1"/>
        <v>0.24020000000000108</v>
      </c>
      <c r="CX3" s="3">
        <f t="shared" si="1"/>
        <v>0.24010000000000109</v>
      </c>
      <c r="CY3" s="3">
        <f t="shared" si="1"/>
        <v>0.2400000000000011</v>
      </c>
      <c r="CZ3" s="3">
        <f t="shared" si="1"/>
        <v>0.23990000000000111</v>
      </c>
      <c r="DA3" s="3">
        <f t="shared" si="1"/>
        <v>0.23980000000000112</v>
      </c>
      <c r="DB3" s="3">
        <f t="shared" si="1"/>
        <v>0.23970000000000113</v>
      </c>
      <c r="DC3" s="3">
        <f t="shared" si="1"/>
        <v>0.23960000000000115</v>
      </c>
      <c r="DD3" s="3">
        <f t="shared" si="1"/>
        <v>0.23950000000000116</v>
      </c>
      <c r="DE3" s="3">
        <f t="shared" si="1"/>
        <v>0.23940000000000117</v>
      </c>
      <c r="DF3" s="3">
        <f t="shared" si="1"/>
        <v>0.23930000000000118</v>
      </c>
      <c r="DG3" s="3">
        <f t="shared" si="1"/>
        <v>0.23920000000000119</v>
      </c>
      <c r="DH3" s="3">
        <f t="shared" si="1"/>
        <v>0.2391000000000012</v>
      </c>
      <c r="DI3" s="3">
        <f t="shared" si="1"/>
        <v>0.23900000000000121</v>
      </c>
      <c r="DJ3" s="3">
        <f t="shared" si="1"/>
        <v>0.23890000000000122</v>
      </c>
      <c r="DK3" s="3">
        <f t="shared" si="1"/>
        <v>0.23880000000000123</v>
      </c>
      <c r="DL3" s="3">
        <f t="shared" si="1"/>
        <v>0.23870000000000124</v>
      </c>
      <c r="DM3" s="3">
        <f t="shared" si="1"/>
        <v>0.23860000000000126</v>
      </c>
      <c r="DN3" s="3">
        <f t="shared" si="1"/>
        <v>0.23850000000000127</v>
      </c>
      <c r="DO3" s="3">
        <f t="shared" si="1"/>
        <v>0.23840000000000128</v>
      </c>
      <c r="DP3" s="3">
        <f t="shared" si="1"/>
        <v>0.23830000000000129</v>
      </c>
      <c r="DQ3" s="3">
        <f t="shared" si="1"/>
        <v>0.2382000000000013</v>
      </c>
      <c r="DR3" s="3">
        <f t="shared" si="1"/>
        <v>0.23810000000000131</v>
      </c>
      <c r="DS3" s="3">
        <f t="shared" si="1"/>
        <v>0.23800000000000132</v>
      </c>
      <c r="DT3" s="3">
        <f t="shared" si="1"/>
        <v>0.23790000000000133</v>
      </c>
      <c r="DU3" s="3">
        <f t="shared" si="1"/>
        <v>0.23780000000000134</v>
      </c>
      <c r="DV3" s="3">
        <f t="shared" si="1"/>
        <v>0.23770000000000135</v>
      </c>
      <c r="DW3" s="3">
        <f t="shared" si="1"/>
        <v>0.23760000000000137</v>
      </c>
      <c r="DX3" s="3">
        <f t="shared" si="1"/>
        <v>0.23750000000000138</v>
      </c>
      <c r="DY3" s="3">
        <f t="shared" si="1"/>
        <v>0.23740000000000139</v>
      </c>
      <c r="DZ3" s="3">
        <f t="shared" si="1"/>
        <v>0.2373000000000014</v>
      </c>
      <c r="EA3" s="3">
        <f t="shared" si="1"/>
        <v>0.23720000000000141</v>
      </c>
      <c r="EB3" s="3">
        <f t="shared" si="1"/>
        <v>0.23710000000000142</v>
      </c>
      <c r="EC3" s="3">
        <f t="shared" si="1"/>
        <v>0.23700000000000143</v>
      </c>
      <c r="ED3" s="3">
        <f t="shared" ref="ED3:GO3" si="2">IFERROR(IF(EC4&gt;$C$4,EC3-0.0001,""),"")</f>
        <v>0.23690000000000144</v>
      </c>
      <c r="EE3" s="3">
        <f t="shared" si="2"/>
        <v>0.23680000000000145</v>
      </c>
      <c r="EF3" s="3">
        <f t="shared" si="2"/>
        <v>0.23670000000000146</v>
      </c>
      <c r="EG3" s="3">
        <f t="shared" si="2"/>
        <v>0.23660000000000148</v>
      </c>
      <c r="EH3" s="3">
        <f t="shared" si="2"/>
        <v>0.23650000000000149</v>
      </c>
      <c r="EI3" s="3">
        <f t="shared" si="2"/>
        <v>0.2364000000000015</v>
      </c>
      <c r="EJ3" s="3">
        <f t="shared" si="2"/>
        <v>0.23630000000000151</v>
      </c>
      <c r="EK3" s="3">
        <f t="shared" si="2"/>
        <v>0.23620000000000152</v>
      </c>
      <c r="EL3" s="3">
        <f t="shared" si="2"/>
        <v>0.23610000000000153</v>
      </c>
      <c r="EM3" s="3">
        <f t="shared" si="2"/>
        <v>0.23600000000000154</v>
      </c>
      <c r="EN3" s="3">
        <f t="shared" si="2"/>
        <v>0.23590000000000155</v>
      </c>
      <c r="EO3" s="3">
        <f t="shared" si="2"/>
        <v>0.23580000000000156</v>
      </c>
      <c r="EP3" s="3">
        <f t="shared" si="2"/>
        <v>0.23570000000000157</v>
      </c>
      <c r="EQ3" s="3">
        <f t="shared" si="2"/>
        <v>0.23560000000000159</v>
      </c>
      <c r="ER3" s="3">
        <f t="shared" si="2"/>
        <v>0.2355000000000016</v>
      </c>
      <c r="ES3" s="3">
        <f t="shared" si="2"/>
        <v>0.23540000000000161</v>
      </c>
      <c r="ET3" s="3">
        <f t="shared" si="2"/>
        <v>0.23530000000000162</v>
      </c>
      <c r="EU3" s="3">
        <f t="shared" si="2"/>
        <v>0.23520000000000163</v>
      </c>
      <c r="EV3" s="3">
        <f t="shared" si="2"/>
        <v>0.23510000000000164</v>
      </c>
      <c r="EW3" s="3">
        <f t="shared" si="2"/>
        <v>0.23500000000000165</v>
      </c>
      <c r="EX3" s="3">
        <f t="shared" si="2"/>
        <v>0.23490000000000166</v>
      </c>
      <c r="EY3" s="3">
        <f t="shared" si="2"/>
        <v>0.23480000000000167</v>
      </c>
      <c r="EZ3" s="3">
        <f t="shared" si="2"/>
        <v>0.23470000000000169</v>
      </c>
      <c r="FA3" s="3">
        <f t="shared" si="2"/>
        <v>0.2346000000000017</v>
      </c>
      <c r="FB3" s="3">
        <f t="shared" si="2"/>
        <v>0.23450000000000171</v>
      </c>
      <c r="FC3" s="3">
        <f t="shared" si="2"/>
        <v>0.23440000000000172</v>
      </c>
      <c r="FD3" s="3">
        <f t="shared" si="2"/>
        <v>0.23430000000000173</v>
      </c>
      <c r="FE3" s="3">
        <f t="shared" si="2"/>
        <v>0.23420000000000174</v>
      </c>
      <c r="FF3" s="3">
        <f t="shared" si="2"/>
        <v>0.23410000000000175</v>
      </c>
      <c r="FG3" s="3">
        <f t="shared" si="2"/>
        <v>0.23400000000000176</v>
      </c>
      <c r="FH3" s="3">
        <f t="shared" si="2"/>
        <v>0.23390000000000177</v>
      </c>
      <c r="FI3" s="3">
        <f t="shared" si="2"/>
        <v>0.23380000000000178</v>
      </c>
      <c r="FJ3" s="3">
        <f t="shared" si="2"/>
        <v>0.2337000000000018</v>
      </c>
      <c r="FK3" s="3">
        <f t="shared" si="2"/>
        <v>0.23360000000000181</v>
      </c>
      <c r="FL3" s="3">
        <f t="shared" si="2"/>
        <v>0.23350000000000182</v>
      </c>
      <c r="FM3" s="3">
        <f t="shared" si="2"/>
        <v>0.23340000000000183</v>
      </c>
      <c r="FN3" s="3">
        <f t="shared" si="2"/>
        <v>0.23330000000000184</v>
      </c>
      <c r="FO3" s="3">
        <f t="shared" si="2"/>
        <v>0.23320000000000185</v>
      </c>
      <c r="FP3" s="3">
        <f t="shared" si="2"/>
        <v>0.23310000000000186</v>
      </c>
      <c r="FQ3" s="3">
        <f t="shared" si="2"/>
        <v>0.23300000000000187</v>
      </c>
      <c r="FR3" s="3">
        <f t="shared" si="2"/>
        <v>0.23290000000000188</v>
      </c>
      <c r="FS3" s="3">
        <f t="shared" si="2"/>
        <v>0.23280000000000189</v>
      </c>
      <c r="FT3" s="3">
        <f t="shared" si="2"/>
        <v>0.23270000000000191</v>
      </c>
      <c r="FU3" s="3">
        <f t="shared" si="2"/>
        <v>0.23260000000000192</v>
      </c>
      <c r="FV3" s="3">
        <f t="shared" si="2"/>
        <v>0.23250000000000193</v>
      </c>
      <c r="FW3" s="3">
        <f t="shared" si="2"/>
        <v>0.23240000000000194</v>
      </c>
      <c r="FX3" s="3">
        <f t="shared" si="2"/>
        <v>0.23230000000000195</v>
      </c>
      <c r="FY3" s="3">
        <f t="shared" si="2"/>
        <v>0.23220000000000196</v>
      </c>
      <c r="FZ3" s="3">
        <f t="shared" si="2"/>
        <v>0.23210000000000197</v>
      </c>
      <c r="GA3" s="3">
        <f t="shared" si="2"/>
        <v>0.23200000000000198</v>
      </c>
      <c r="GB3" s="3">
        <f t="shared" si="2"/>
        <v>0.23190000000000199</v>
      </c>
      <c r="GC3" s="3">
        <f t="shared" si="2"/>
        <v>0.231800000000002</v>
      </c>
      <c r="GD3" s="3">
        <f t="shared" si="2"/>
        <v>0.23170000000000202</v>
      </c>
      <c r="GE3" s="3">
        <f t="shared" si="2"/>
        <v>0.23160000000000203</v>
      </c>
      <c r="GF3" s="3">
        <f t="shared" si="2"/>
        <v>0.23150000000000204</v>
      </c>
      <c r="GG3" s="3">
        <f t="shared" si="2"/>
        <v>0.23140000000000205</v>
      </c>
      <c r="GH3" s="3">
        <f t="shared" si="2"/>
        <v>0.23130000000000206</v>
      </c>
      <c r="GI3" s="3">
        <f t="shared" si="2"/>
        <v>0.23120000000000207</v>
      </c>
      <c r="GJ3" s="3">
        <f t="shared" si="2"/>
        <v>0.23110000000000208</v>
      </c>
      <c r="GK3" s="3">
        <f t="shared" si="2"/>
        <v>0.23100000000000209</v>
      </c>
      <c r="GL3" s="3">
        <f t="shared" si="2"/>
        <v>0.2309000000000021</v>
      </c>
      <c r="GM3" s="3">
        <f t="shared" si="2"/>
        <v>0.23080000000000211</v>
      </c>
      <c r="GN3" s="3">
        <f t="shared" si="2"/>
        <v>0.23070000000000213</v>
      </c>
      <c r="GO3" s="3">
        <f t="shared" si="2"/>
        <v>0.23060000000000214</v>
      </c>
      <c r="GP3" s="3">
        <f t="shared" ref="GP3:JA3" si="3">IFERROR(IF(GO4&gt;$C$4,GO3-0.0001,""),"")</f>
        <v>0.23050000000000215</v>
      </c>
      <c r="GQ3" s="3">
        <f t="shared" si="3"/>
        <v>0.23040000000000216</v>
      </c>
      <c r="GR3" s="3">
        <f t="shared" si="3"/>
        <v>0.23030000000000217</v>
      </c>
      <c r="GS3" s="3">
        <f t="shared" si="3"/>
        <v>0.23020000000000218</v>
      </c>
      <c r="GT3" s="3">
        <f t="shared" si="3"/>
        <v>0.23010000000000219</v>
      </c>
      <c r="GU3" s="3">
        <f t="shared" si="3"/>
        <v>0.2300000000000022</v>
      </c>
      <c r="GV3" s="3">
        <f t="shared" si="3"/>
        <v>0.22990000000000221</v>
      </c>
      <c r="GW3" s="3">
        <f t="shared" si="3"/>
        <v>0.22980000000000222</v>
      </c>
      <c r="GX3" s="3">
        <f t="shared" si="3"/>
        <v>0.22970000000000224</v>
      </c>
      <c r="GY3" s="3">
        <f t="shared" si="3"/>
        <v>0.22960000000000225</v>
      </c>
      <c r="GZ3" s="3">
        <f t="shared" si="3"/>
        <v>0.22950000000000226</v>
      </c>
      <c r="HA3" s="3">
        <f t="shared" si="3"/>
        <v>0.22940000000000227</v>
      </c>
      <c r="HB3" s="3">
        <f t="shared" si="3"/>
        <v>0.22930000000000228</v>
      </c>
      <c r="HC3" s="3">
        <f t="shared" si="3"/>
        <v>0.22920000000000229</v>
      </c>
      <c r="HD3" s="3">
        <f t="shared" si="3"/>
        <v>0.2291000000000023</v>
      </c>
      <c r="HE3" s="3">
        <f t="shared" si="3"/>
        <v>0.22900000000000231</v>
      </c>
      <c r="HF3" s="3">
        <f t="shared" si="3"/>
        <v>0.22890000000000232</v>
      </c>
      <c r="HG3" s="3">
        <f t="shared" si="3"/>
        <v>0.22880000000000233</v>
      </c>
      <c r="HH3" s="3">
        <f t="shared" si="3"/>
        <v>0.22870000000000235</v>
      </c>
      <c r="HI3" s="3">
        <f t="shared" si="3"/>
        <v>0.22860000000000236</v>
      </c>
      <c r="HJ3" s="3">
        <f t="shared" si="3"/>
        <v>0.22850000000000237</v>
      </c>
      <c r="HK3" s="3">
        <f t="shared" si="3"/>
        <v>0.22840000000000238</v>
      </c>
      <c r="HL3" s="3">
        <f t="shared" si="3"/>
        <v>0.22830000000000239</v>
      </c>
      <c r="HM3" s="3">
        <f t="shared" si="3"/>
        <v>0.2282000000000024</v>
      </c>
      <c r="HN3" s="3">
        <f t="shared" si="3"/>
        <v>0.22810000000000241</v>
      </c>
      <c r="HO3" s="3">
        <f t="shared" si="3"/>
        <v>0.22800000000000242</v>
      </c>
      <c r="HP3" s="3">
        <f t="shared" si="3"/>
        <v>0.22790000000000243</v>
      </c>
      <c r="HQ3" s="3">
        <f t="shared" si="3"/>
        <v>0.22780000000000244</v>
      </c>
      <c r="HR3" s="3">
        <f t="shared" si="3"/>
        <v>0.22770000000000246</v>
      </c>
      <c r="HS3" s="3">
        <f t="shared" si="3"/>
        <v>0.22760000000000247</v>
      </c>
      <c r="HT3" s="3">
        <f t="shared" si="3"/>
        <v>0.22750000000000248</v>
      </c>
      <c r="HU3" s="3">
        <f t="shared" si="3"/>
        <v>0.22740000000000249</v>
      </c>
      <c r="HV3" s="3">
        <f t="shared" si="3"/>
        <v>0.2273000000000025</v>
      </c>
      <c r="HW3" s="3">
        <f t="shared" si="3"/>
        <v>0.22720000000000251</v>
      </c>
      <c r="HX3" s="3">
        <f t="shared" si="3"/>
        <v>0.22710000000000252</v>
      </c>
      <c r="HY3" s="3">
        <f t="shared" si="3"/>
        <v>0.22700000000000253</v>
      </c>
      <c r="HZ3" s="3">
        <f t="shared" si="3"/>
        <v>0.22690000000000254</v>
      </c>
      <c r="IA3" s="3">
        <f t="shared" si="3"/>
        <v>0.22680000000000256</v>
      </c>
      <c r="IB3" s="3">
        <f t="shared" si="3"/>
        <v>0.22670000000000257</v>
      </c>
      <c r="IC3" s="3">
        <f t="shared" si="3"/>
        <v>0.22660000000000258</v>
      </c>
      <c r="ID3" s="3">
        <f t="shared" si="3"/>
        <v>0.22650000000000259</v>
      </c>
      <c r="IE3" s="3">
        <f t="shared" si="3"/>
        <v>0.2264000000000026</v>
      </c>
      <c r="IF3" s="3">
        <f t="shared" si="3"/>
        <v>0.22630000000000261</v>
      </c>
      <c r="IG3" s="3">
        <f t="shared" si="3"/>
        <v>0.22620000000000262</v>
      </c>
      <c r="IH3" s="3">
        <f t="shared" si="3"/>
        <v>0.22610000000000263</v>
      </c>
      <c r="II3" s="3">
        <f t="shared" si="3"/>
        <v>0.22600000000000264</v>
      </c>
      <c r="IJ3" s="3">
        <f t="shared" si="3"/>
        <v>0.22590000000000265</v>
      </c>
      <c r="IK3" s="3">
        <f t="shared" si="3"/>
        <v>0.22580000000000267</v>
      </c>
      <c r="IL3" s="3">
        <f t="shared" si="3"/>
        <v>0.22570000000000268</v>
      </c>
      <c r="IM3" s="3">
        <f t="shared" si="3"/>
        <v>0.22560000000000269</v>
      </c>
      <c r="IN3" s="3">
        <f t="shared" si="3"/>
        <v>0.2255000000000027</v>
      </c>
      <c r="IO3" s="3">
        <f t="shared" si="3"/>
        <v>0.22540000000000271</v>
      </c>
      <c r="IP3" s="3">
        <f t="shared" si="3"/>
        <v>0.22530000000000272</v>
      </c>
      <c r="IQ3" s="3">
        <f t="shared" si="3"/>
        <v>0.22520000000000273</v>
      </c>
      <c r="IR3" s="3">
        <f t="shared" si="3"/>
        <v>0.22510000000000274</v>
      </c>
      <c r="IS3" s="3">
        <f t="shared" si="3"/>
        <v>0.22500000000000275</v>
      </c>
      <c r="IT3" s="3">
        <f t="shared" si="3"/>
        <v>0.22490000000000276</v>
      </c>
      <c r="IU3" s="3">
        <f t="shared" si="3"/>
        <v>0.22480000000000278</v>
      </c>
      <c r="IV3" s="3">
        <f t="shared" si="3"/>
        <v>0.22470000000000279</v>
      </c>
      <c r="IW3" s="3">
        <f t="shared" si="3"/>
        <v>0.2246000000000028</v>
      </c>
      <c r="IX3" s="3">
        <f t="shared" si="3"/>
        <v>0.22450000000000281</v>
      </c>
      <c r="IY3" s="3">
        <f t="shared" si="3"/>
        <v>0.22440000000000282</v>
      </c>
      <c r="IZ3" s="3">
        <f t="shared" si="3"/>
        <v>0.22430000000000283</v>
      </c>
      <c r="JA3" s="3">
        <f t="shared" si="3"/>
        <v>0.22420000000000284</v>
      </c>
      <c r="JB3" s="3">
        <f t="shared" ref="JB3:LM3" si="4">IFERROR(IF(JA4&gt;$C$4,JA3-0.0001,""),"")</f>
        <v>0.22410000000000285</v>
      </c>
      <c r="JC3" s="3">
        <f t="shared" si="4"/>
        <v>0.22400000000000286</v>
      </c>
      <c r="JD3" s="3">
        <f t="shared" si="4"/>
        <v>0.22390000000000287</v>
      </c>
      <c r="JE3" s="3">
        <f t="shared" si="4"/>
        <v>0.22380000000000289</v>
      </c>
      <c r="JF3" s="3">
        <f t="shared" si="4"/>
        <v>0.2237000000000029</v>
      </c>
      <c r="JG3" s="3">
        <f t="shared" si="4"/>
        <v>0.22360000000000291</v>
      </c>
      <c r="JH3" s="3">
        <f t="shared" si="4"/>
        <v>0.22350000000000292</v>
      </c>
      <c r="JI3" s="3">
        <f t="shared" si="4"/>
        <v>0.22340000000000293</v>
      </c>
      <c r="JJ3" s="3">
        <f t="shared" si="4"/>
        <v>0.22330000000000294</v>
      </c>
      <c r="JK3" s="3">
        <f t="shared" si="4"/>
        <v>0.22320000000000295</v>
      </c>
      <c r="JL3" s="3">
        <f t="shared" si="4"/>
        <v>0.22310000000000296</v>
      </c>
      <c r="JM3" s="3">
        <f t="shared" si="4"/>
        <v>0.22300000000000297</v>
      </c>
      <c r="JN3" s="3">
        <f t="shared" si="4"/>
        <v>0.22290000000000298</v>
      </c>
      <c r="JO3" s="3">
        <f t="shared" si="4"/>
        <v>0.222800000000003</v>
      </c>
      <c r="JP3" s="3">
        <f t="shared" si="4"/>
        <v>0.22270000000000301</v>
      </c>
      <c r="JQ3" s="3">
        <f t="shared" si="4"/>
        <v>0.22260000000000302</v>
      </c>
      <c r="JR3" s="3">
        <f t="shared" si="4"/>
        <v>0.22250000000000303</v>
      </c>
      <c r="JS3" s="3">
        <f t="shared" si="4"/>
        <v>0.22240000000000304</v>
      </c>
      <c r="JT3" s="3">
        <f t="shared" si="4"/>
        <v>0.22230000000000305</v>
      </c>
      <c r="JU3" s="3">
        <f t="shared" si="4"/>
        <v>0.22220000000000306</v>
      </c>
      <c r="JV3" s="3">
        <f t="shared" si="4"/>
        <v>0.22210000000000307</v>
      </c>
      <c r="JW3" s="3">
        <f t="shared" si="4"/>
        <v>0.22200000000000308</v>
      </c>
      <c r="JX3" s="3">
        <f t="shared" si="4"/>
        <v>0.22190000000000309</v>
      </c>
      <c r="JY3" s="3">
        <f t="shared" si="4"/>
        <v>0.22180000000000311</v>
      </c>
      <c r="JZ3" s="3">
        <f t="shared" si="4"/>
        <v>0.22170000000000312</v>
      </c>
      <c r="KA3" s="3">
        <f t="shared" si="4"/>
        <v>0.22160000000000313</v>
      </c>
      <c r="KB3" s="3">
        <f t="shared" si="4"/>
        <v>0.22150000000000314</v>
      </c>
      <c r="KC3" s="3">
        <f t="shared" si="4"/>
        <v>0.22140000000000315</v>
      </c>
      <c r="KD3" s="3">
        <f t="shared" si="4"/>
        <v>0.22130000000000316</v>
      </c>
      <c r="KE3" s="3">
        <f t="shared" si="4"/>
        <v>0.22120000000000317</v>
      </c>
      <c r="KF3" s="3">
        <f t="shared" si="4"/>
        <v>0.22110000000000318</v>
      </c>
      <c r="KG3" s="3">
        <f t="shared" si="4"/>
        <v>0.22100000000000319</v>
      </c>
      <c r="KH3" s="3">
        <f t="shared" si="4"/>
        <v>0.2209000000000032</v>
      </c>
      <c r="KI3" s="3">
        <f t="shared" si="4"/>
        <v>0.22080000000000322</v>
      </c>
      <c r="KJ3" s="3">
        <f t="shared" si="4"/>
        <v>0.22070000000000323</v>
      </c>
      <c r="KK3" s="3">
        <f t="shared" si="4"/>
        <v>0.22060000000000324</v>
      </c>
      <c r="KL3" s="3">
        <f t="shared" si="4"/>
        <v>0.22050000000000325</v>
      </c>
      <c r="KM3" s="3">
        <f t="shared" si="4"/>
        <v>0.22040000000000326</v>
      </c>
      <c r="KN3" s="3">
        <f t="shared" si="4"/>
        <v>0.22030000000000327</v>
      </c>
      <c r="KO3" s="3">
        <f t="shared" si="4"/>
        <v>0.22020000000000328</v>
      </c>
      <c r="KP3" s="3">
        <f t="shared" si="4"/>
        <v>0.22010000000000329</v>
      </c>
      <c r="KQ3" s="3">
        <f t="shared" si="4"/>
        <v>0.2200000000000033</v>
      </c>
      <c r="KR3" s="3">
        <f t="shared" si="4"/>
        <v>0.21990000000000332</v>
      </c>
      <c r="KS3" s="3">
        <f t="shared" si="4"/>
        <v>0.21980000000000333</v>
      </c>
      <c r="KT3" s="3">
        <f t="shared" si="4"/>
        <v>0.21970000000000334</v>
      </c>
      <c r="KU3" s="3">
        <f t="shared" si="4"/>
        <v>0.21960000000000335</v>
      </c>
      <c r="KV3" s="3">
        <f t="shared" si="4"/>
        <v>0.21950000000000336</v>
      </c>
      <c r="KW3" s="3">
        <f t="shared" si="4"/>
        <v>0.21940000000000337</v>
      </c>
      <c r="KX3" s="3">
        <f t="shared" si="4"/>
        <v>0.21930000000000338</v>
      </c>
      <c r="KY3" s="3">
        <f t="shared" si="4"/>
        <v>0.21920000000000339</v>
      </c>
      <c r="KZ3" s="3">
        <f t="shared" si="4"/>
        <v>0.2191000000000034</v>
      </c>
      <c r="LA3" s="3">
        <f t="shared" si="4"/>
        <v>0.21900000000000341</v>
      </c>
      <c r="LB3" s="3">
        <f t="shared" si="4"/>
        <v>0.21890000000000343</v>
      </c>
      <c r="LC3" s="3">
        <f t="shared" si="4"/>
        <v>0.21880000000000344</v>
      </c>
      <c r="LD3" s="3">
        <f t="shared" si="4"/>
        <v>0.21870000000000345</v>
      </c>
      <c r="LE3" s="3">
        <f t="shared" si="4"/>
        <v>0.21860000000000346</v>
      </c>
      <c r="LF3" s="3">
        <f t="shared" si="4"/>
        <v>0.21850000000000347</v>
      </c>
      <c r="LG3" s="3">
        <f t="shared" si="4"/>
        <v>0.21840000000000348</v>
      </c>
      <c r="LH3" s="3">
        <f t="shared" si="4"/>
        <v>0.21830000000000349</v>
      </c>
      <c r="LI3" s="3">
        <f t="shared" si="4"/>
        <v>0.2182000000000035</v>
      </c>
      <c r="LJ3" s="3">
        <f t="shared" si="4"/>
        <v>0.21810000000000351</v>
      </c>
      <c r="LK3" s="3">
        <f t="shared" si="4"/>
        <v>0.21800000000000352</v>
      </c>
      <c r="LL3" s="3">
        <f t="shared" si="4"/>
        <v>0.21790000000000354</v>
      </c>
      <c r="LM3" s="3">
        <f t="shared" si="4"/>
        <v>0.21780000000000355</v>
      </c>
      <c r="LN3" s="3">
        <f t="shared" ref="LN3:NY3" si="5">IFERROR(IF(LM4&gt;$C$4,LM3-0.0001,""),"")</f>
        <v>0.21770000000000356</v>
      </c>
      <c r="LO3" s="3">
        <f t="shared" si="5"/>
        <v>0.21760000000000357</v>
      </c>
      <c r="LP3" s="3">
        <f t="shared" si="5"/>
        <v>0.21750000000000358</v>
      </c>
      <c r="LQ3" s="3">
        <f t="shared" si="5"/>
        <v>0.21740000000000359</v>
      </c>
      <c r="LR3" s="3">
        <f t="shared" si="5"/>
        <v>0.2173000000000036</v>
      </c>
      <c r="LS3" s="3">
        <f t="shared" si="5"/>
        <v>0.21720000000000361</v>
      </c>
      <c r="LT3" s="3">
        <f t="shared" si="5"/>
        <v>0.21710000000000362</v>
      </c>
      <c r="LU3" s="3">
        <f t="shared" si="5"/>
        <v>0.21700000000000363</v>
      </c>
      <c r="LV3" s="3">
        <f t="shared" si="5"/>
        <v>0.21690000000000365</v>
      </c>
      <c r="LW3" s="3">
        <f t="shared" si="5"/>
        <v>0.21680000000000366</v>
      </c>
      <c r="LX3" s="3">
        <f t="shared" si="5"/>
        <v>0.21670000000000367</v>
      </c>
      <c r="LY3" s="3">
        <f t="shared" si="5"/>
        <v>0.21660000000000368</v>
      </c>
      <c r="LZ3" s="3">
        <f t="shared" si="5"/>
        <v>0.21650000000000369</v>
      </c>
      <c r="MA3" s="3">
        <f t="shared" si="5"/>
        <v>0.2164000000000037</v>
      </c>
      <c r="MB3" s="3">
        <f t="shared" si="5"/>
        <v>0.21630000000000371</v>
      </c>
      <c r="MC3" s="3">
        <f t="shared" si="5"/>
        <v>0.21620000000000372</v>
      </c>
      <c r="MD3" s="3">
        <f t="shared" si="5"/>
        <v>0.21610000000000373</v>
      </c>
      <c r="ME3" s="3">
        <f t="shared" si="5"/>
        <v>0.21600000000000374</v>
      </c>
      <c r="MF3" s="3">
        <f t="shared" si="5"/>
        <v>0.21590000000000376</v>
      </c>
      <c r="MG3" s="3">
        <f t="shared" si="5"/>
        <v>0.21580000000000377</v>
      </c>
      <c r="MH3" s="3">
        <f t="shared" si="5"/>
        <v>0.21570000000000378</v>
      </c>
      <c r="MI3" s="3">
        <f t="shared" si="5"/>
        <v>0.21560000000000379</v>
      </c>
      <c r="MJ3" s="3">
        <f t="shared" si="5"/>
        <v>0.2155000000000038</v>
      </c>
      <c r="MK3" s="3">
        <f t="shared" si="5"/>
        <v>0.21540000000000381</v>
      </c>
      <c r="ML3" s="3">
        <f t="shared" si="5"/>
        <v>0.21530000000000382</v>
      </c>
      <c r="MM3" s="3">
        <f t="shared" si="5"/>
        <v>0.21520000000000383</v>
      </c>
      <c r="MN3" s="3">
        <f t="shared" si="5"/>
        <v>0.21510000000000384</v>
      </c>
      <c r="MO3" s="3">
        <f t="shared" si="5"/>
        <v>0.21500000000000385</v>
      </c>
      <c r="MP3" s="3">
        <f t="shared" si="5"/>
        <v>0.21490000000000387</v>
      </c>
      <c r="MQ3" s="3">
        <f t="shared" si="5"/>
        <v>0.21480000000000388</v>
      </c>
      <c r="MR3" s="3">
        <f t="shared" si="5"/>
        <v>0.21470000000000389</v>
      </c>
      <c r="MS3" s="3">
        <f t="shared" si="5"/>
        <v>0.2146000000000039</v>
      </c>
      <c r="MT3" s="3">
        <f t="shared" si="5"/>
        <v>0.21450000000000391</v>
      </c>
      <c r="MU3" s="3">
        <f t="shared" si="5"/>
        <v>0.21440000000000392</v>
      </c>
      <c r="MV3" s="3">
        <f t="shared" si="5"/>
        <v>0.21430000000000393</v>
      </c>
      <c r="MW3" s="3" t="str">
        <f t="shared" si="5"/>
        <v/>
      </c>
      <c r="MX3" s="3" t="str">
        <f t="shared" si="5"/>
        <v/>
      </c>
      <c r="MY3" s="3" t="str">
        <f t="shared" si="5"/>
        <v/>
      </c>
      <c r="MZ3" s="3" t="str">
        <f t="shared" si="5"/>
        <v/>
      </c>
      <c r="NA3" s="3" t="str">
        <f t="shared" si="5"/>
        <v/>
      </c>
      <c r="NB3" s="3" t="str">
        <f t="shared" si="5"/>
        <v/>
      </c>
      <c r="NC3" s="3" t="str">
        <f t="shared" si="5"/>
        <v/>
      </c>
      <c r="ND3" s="3" t="str">
        <f t="shared" si="5"/>
        <v/>
      </c>
      <c r="NE3" s="3" t="str">
        <f t="shared" si="5"/>
        <v/>
      </c>
      <c r="NF3" s="3" t="str">
        <f t="shared" si="5"/>
        <v/>
      </c>
      <c r="NG3" s="3" t="str">
        <f t="shared" si="5"/>
        <v/>
      </c>
      <c r="NH3" s="3" t="str">
        <f t="shared" si="5"/>
        <v/>
      </c>
      <c r="NI3" s="3" t="str">
        <f t="shared" si="5"/>
        <v/>
      </c>
      <c r="NJ3" s="3" t="str">
        <f t="shared" si="5"/>
        <v/>
      </c>
      <c r="NK3" s="3" t="str">
        <f t="shared" si="5"/>
        <v/>
      </c>
      <c r="NL3" s="3" t="str">
        <f t="shared" si="5"/>
        <v/>
      </c>
      <c r="NM3" s="3" t="str">
        <f t="shared" si="5"/>
        <v/>
      </c>
      <c r="NN3" s="3" t="str">
        <f t="shared" si="5"/>
        <v/>
      </c>
      <c r="NO3" s="3" t="str">
        <f t="shared" si="5"/>
        <v/>
      </c>
      <c r="NP3" s="3" t="str">
        <f t="shared" si="5"/>
        <v/>
      </c>
      <c r="NQ3" s="3" t="str">
        <f t="shared" si="5"/>
        <v/>
      </c>
      <c r="NR3" s="3" t="str">
        <f t="shared" si="5"/>
        <v/>
      </c>
      <c r="NS3" s="3" t="str">
        <f t="shared" si="5"/>
        <v/>
      </c>
      <c r="NT3" s="3" t="str">
        <f t="shared" si="5"/>
        <v/>
      </c>
      <c r="NU3" s="3" t="str">
        <f t="shared" si="5"/>
        <v/>
      </c>
      <c r="NV3" s="3" t="str">
        <f t="shared" si="5"/>
        <v/>
      </c>
      <c r="NW3" s="3" t="str">
        <f t="shared" si="5"/>
        <v/>
      </c>
      <c r="NX3" s="3" t="str">
        <f t="shared" si="5"/>
        <v/>
      </c>
      <c r="NY3" s="3" t="str">
        <f t="shared" si="5"/>
        <v/>
      </c>
      <c r="NZ3" s="3" t="str">
        <f t="shared" ref="NZ3:QK3" si="6">IFERROR(IF(NY4&gt;$C$4,NY3-0.0001,""),"")</f>
        <v/>
      </c>
      <c r="OA3" s="3" t="str">
        <f t="shared" si="6"/>
        <v/>
      </c>
      <c r="OB3" s="3" t="str">
        <f t="shared" si="6"/>
        <v/>
      </c>
      <c r="OC3" s="3" t="str">
        <f t="shared" si="6"/>
        <v/>
      </c>
      <c r="OD3" s="3" t="str">
        <f t="shared" si="6"/>
        <v/>
      </c>
      <c r="OE3" s="3" t="str">
        <f t="shared" si="6"/>
        <v/>
      </c>
      <c r="OF3" s="3" t="str">
        <f t="shared" si="6"/>
        <v/>
      </c>
      <c r="OG3" s="3" t="str">
        <f t="shared" si="6"/>
        <v/>
      </c>
      <c r="OH3" s="3" t="str">
        <f t="shared" si="6"/>
        <v/>
      </c>
      <c r="OI3" s="3" t="str">
        <f t="shared" si="6"/>
        <v/>
      </c>
      <c r="OJ3" s="3" t="str">
        <f t="shared" si="6"/>
        <v/>
      </c>
      <c r="OK3" s="3" t="str">
        <f t="shared" si="6"/>
        <v/>
      </c>
      <c r="OL3" s="3" t="str">
        <f t="shared" si="6"/>
        <v/>
      </c>
      <c r="OM3" s="3" t="str">
        <f t="shared" si="6"/>
        <v/>
      </c>
      <c r="ON3" s="3" t="str">
        <f t="shared" si="6"/>
        <v/>
      </c>
      <c r="OO3" s="3" t="str">
        <f t="shared" si="6"/>
        <v/>
      </c>
      <c r="OP3" s="3" t="str">
        <f t="shared" si="6"/>
        <v/>
      </c>
      <c r="OQ3" s="3" t="str">
        <f t="shared" si="6"/>
        <v/>
      </c>
      <c r="OR3" s="3" t="str">
        <f t="shared" si="6"/>
        <v/>
      </c>
      <c r="OS3" s="3" t="str">
        <f t="shared" si="6"/>
        <v/>
      </c>
      <c r="OT3" s="3" t="str">
        <f t="shared" si="6"/>
        <v/>
      </c>
      <c r="OU3" s="3" t="str">
        <f t="shared" si="6"/>
        <v/>
      </c>
      <c r="OV3" s="3" t="str">
        <f t="shared" si="6"/>
        <v/>
      </c>
      <c r="OW3" s="3" t="str">
        <f t="shared" si="6"/>
        <v/>
      </c>
      <c r="OX3" s="3" t="str">
        <f t="shared" si="6"/>
        <v/>
      </c>
      <c r="OY3" s="3" t="str">
        <f t="shared" si="6"/>
        <v/>
      </c>
      <c r="OZ3" s="3" t="str">
        <f t="shared" si="6"/>
        <v/>
      </c>
      <c r="PA3" s="3" t="str">
        <f t="shared" si="6"/>
        <v/>
      </c>
      <c r="PB3" s="3" t="str">
        <f t="shared" si="6"/>
        <v/>
      </c>
      <c r="PC3" s="3" t="str">
        <f t="shared" si="6"/>
        <v/>
      </c>
      <c r="PD3" s="3" t="str">
        <f t="shared" si="6"/>
        <v/>
      </c>
      <c r="PE3" s="3" t="str">
        <f t="shared" si="6"/>
        <v/>
      </c>
      <c r="PF3" s="3" t="str">
        <f t="shared" si="6"/>
        <v/>
      </c>
      <c r="PG3" s="3" t="str">
        <f t="shared" si="6"/>
        <v/>
      </c>
      <c r="PH3" s="3" t="str">
        <f t="shared" si="6"/>
        <v/>
      </c>
      <c r="PI3" s="3" t="str">
        <f t="shared" si="6"/>
        <v/>
      </c>
      <c r="PJ3" s="3" t="str">
        <f t="shared" si="6"/>
        <v/>
      </c>
      <c r="PK3" s="3" t="str">
        <f t="shared" si="6"/>
        <v/>
      </c>
      <c r="PL3" s="3" t="str">
        <f t="shared" si="6"/>
        <v/>
      </c>
      <c r="PM3" s="3" t="str">
        <f t="shared" si="6"/>
        <v/>
      </c>
      <c r="PN3" s="3" t="str">
        <f t="shared" si="6"/>
        <v/>
      </c>
      <c r="PO3" s="3" t="str">
        <f t="shared" si="6"/>
        <v/>
      </c>
      <c r="PP3" s="3" t="str">
        <f t="shared" si="6"/>
        <v/>
      </c>
      <c r="PQ3" s="3" t="str">
        <f t="shared" si="6"/>
        <v/>
      </c>
      <c r="PR3" s="3" t="str">
        <f t="shared" si="6"/>
        <v/>
      </c>
      <c r="PS3" s="3" t="str">
        <f t="shared" si="6"/>
        <v/>
      </c>
      <c r="PT3" s="3" t="str">
        <f t="shared" si="6"/>
        <v/>
      </c>
      <c r="PU3" s="3" t="str">
        <f t="shared" si="6"/>
        <v/>
      </c>
      <c r="PV3" s="3" t="str">
        <f t="shared" si="6"/>
        <v/>
      </c>
      <c r="PW3" s="3" t="str">
        <f t="shared" si="6"/>
        <v/>
      </c>
      <c r="PX3" s="3" t="str">
        <f t="shared" si="6"/>
        <v/>
      </c>
      <c r="PY3" s="3" t="str">
        <f t="shared" si="6"/>
        <v/>
      </c>
      <c r="PZ3" s="3" t="str">
        <f t="shared" si="6"/>
        <v/>
      </c>
      <c r="QA3" s="3" t="str">
        <f t="shared" si="6"/>
        <v/>
      </c>
      <c r="QB3" s="3" t="str">
        <f t="shared" si="6"/>
        <v/>
      </c>
      <c r="QC3" s="3" t="str">
        <f t="shared" si="6"/>
        <v/>
      </c>
      <c r="QD3" s="3" t="str">
        <f t="shared" si="6"/>
        <v/>
      </c>
      <c r="QE3" s="3" t="str">
        <f t="shared" si="6"/>
        <v/>
      </c>
      <c r="QF3" s="3" t="str">
        <f t="shared" si="6"/>
        <v/>
      </c>
      <c r="QG3" s="3" t="str">
        <f t="shared" si="6"/>
        <v/>
      </c>
      <c r="QH3" s="3" t="str">
        <f t="shared" si="6"/>
        <v/>
      </c>
      <c r="QI3" s="3" t="str">
        <f t="shared" si="6"/>
        <v/>
      </c>
      <c r="QJ3" s="3" t="str">
        <f t="shared" si="6"/>
        <v/>
      </c>
      <c r="QK3" s="3" t="str">
        <f t="shared" si="6"/>
        <v/>
      </c>
      <c r="QL3" s="3" t="str">
        <f t="shared" ref="QL3:SI3" si="7">IFERROR(IF(QK4&gt;$C$4,QK3-0.0001,""),"")</f>
        <v/>
      </c>
      <c r="QM3" s="3" t="str">
        <f t="shared" si="7"/>
        <v/>
      </c>
      <c r="QN3" s="3" t="str">
        <f t="shared" si="7"/>
        <v/>
      </c>
      <c r="QO3" s="3" t="str">
        <f t="shared" si="7"/>
        <v/>
      </c>
      <c r="QP3" s="3" t="str">
        <f t="shared" si="7"/>
        <v/>
      </c>
      <c r="QQ3" s="3" t="str">
        <f t="shared" si="7"/>
        <v/>
      </c>
      <c r="QR3" s="3" t="str">
        <f t="shared" si="7"/>
        <v/>
      </c>
      <c r="QS3" s="3" t="str">
        <f t="shared" si="7"/>
        <v/>
      </c>
      <c r="QT3" s="3" t="str">
        <f t="shared" si="7"/>
        <v/>
      </c>
      <c r="QU3" s="3" t="str">
        <f t="shared" si="7"/>
        <v/>
      </c>
      <c r="QV3" s="3" t="str">
        <f t="shared" si="7"/>
        <v/>
      </c>
      <c r="QW3" s="3" t="str">
        <f t="shared" si="7"/>
        <v/>
      </c>
      <c r="QX3" s="3" t="str">
        <f t="shared" si="7"/>
        <v/>
      </c>
      <c r="QY3" s="3" t="str">
        <f t="shared" si="7"/>
        <v/>
      </c>
      <c r="QZ3" s="3" t="str">
        <f t="shared" si="7"/>
        <v/>
      </c>
      <c r="RA3" s="3" t="str">
        <f t="shared" si="7"/>
        <v/>
      </c>
      <c r="RB3" s="3" t="str">
        <f t="shared" si="7"/>
        <v/>
      </c>
      <c r="RC3" s="3" t="str">
        <f t="shared" si="7"/>
        <v/>
      </c>
      <c r="RD3" s="3" t="str">
        <f t="shared" si="7"/>
        <v/>
      </c>
      <c r="RE3" s="3" t="str">
        <f t="shared" si="7"/>
        <v/>
      </c>
      <c r="RF3" s="3" t="str">
        <f t="shared" si="7"/>
        <v/>
      </c>
      <c r="RG3" s="3" t="str">
        <f t="shared" si="7"/>
        <v/>
      </c>
      <c r="RH3" s="3" t="str">
        <f t="shared" si="7"/>
        <v/>
      </c>
      <c r="RI3" s="3" t="str">
        <f t="shared" si="7"/>
        <v/>
      </c>
      <c r="RJ3" s="3" t="str">
        <f t="shared" si="7"/>
        <v/>
      </c>
      <c r="RK3" s="3" t="str">
        <f t="shared" si="7"/>
        <v/>
      </c>
      <c r="RL3" s="3" t="str">
        <f t="shared" si="7"/>
        <v/>
      </c>
      <c r="RM3" s="3" t="str">
        <f t="shared" si="7"/>
        <v/>
      </c>
      <c r="RN3" s="3" t="str">
        <f t="shared" si="7"/>
        <v/>
      </c>
      <c r="RO3" s="3" t="str">
        <f t="shared" si="7"/>
        <v/>
      </c>
      <c r="RP3" s="3" t="str">
        <f t="shared" si="7"/>
        <v/>
      </c>
      <c r="RQ3" s="3" t="str">
        <f t="shared" si="7"/>
        <v/>
      </c>
      <c r="RR3" s="3" t="str">
        <f t="shared" si="7"/>
        <v/>
      </c>
      <c r="RS3" s="3" t="str">
        <f t="shared" si="7"/>
        <v/>
      </c>
      <c r="RT3" s="3" t="str">
        <f t="shared" si="7"/>
        <v/>
      </c>
      <c r="RU3" s="3" t="str">
        <f t="shared" si="7"/>
        <v/>
      </c>
      <c r="RV3" s="3" t="str">
        <f t="shared" si="7"/>
        <v/>
      </c>
      <c r="RW3" s="3" t="str">
        <f t="shared" si="7"/>
        <v/>
      </c>
      <c r="RX3" s="3" t="str">
        <f t="shared" si="7"/>
        <v/>
      </c>
      <c r="RY3" s="3" t="str">
        <f t="shared" si="7"/>
        <v/>
      </c>
      <c r="RZ3" s="3" t="str">
        <f t="shared" si="7"/>
        <v/>
      </c>
      <c r="SA3" s="3" t="str">
        <f t="shared" si="7"/>
        <v/>
      </c>
      <c r="SB3" s="3" t="str">
        <f t="shared" si="7"/>
        <v/>
      </c>
      <c r="SC3" s="3" t="str">
        <f t="shared" si="7"/>
        <v/>
      </c>
      <c r="SD3" s="3" t="str">
        <f t="shared" si="7"/>
        <v/>
      </c>
      <c r="SE3" s="3" t="str">
        <f t="shared" si="7"/>
        <v/>
      </c>
      <c r="SF3" s="3" t="str">
        <f t="shared" si="7"/>
        <v/>
      </c>
      <c r="SG3" s="3" t="str">
        <f t="shared" si="7"/>
        <v/>
      </c>
      <c r="SH3" s="3" t="str">
        <f t="shared" si="7"/>
        <v/>
      </c>
      <c r="SI3" s="3" t="str">
        <f t="shared" si="7"/>
        <v/>
      </c>
      <c r="SJ3" s="3"/>
      <c r="SK3" s="3"/>
      <c r="SL3" s="3"/>
      <c r="SM3" s="3"/>
    </row>
    <row r="4" spans="1:507" x14ac:dyDescent="0.25">
      <c r="C4" s="2">
        <f>Table!C12+A2</f>
        <v>771.46289101689831</v>
      </c>
      <c r="D4" s="6">
        <f>SUM(D6:D41)</f>
        <v>924.82464172280061</v>
      </c>
      <c r="E4" s="6">
        <f>SUM(E6:E41)</f>
        <v>924.38254583884998</v>
      </c>
      <c r="F4" s="6">
        <f t="shared" ref="F4:BQ4" si="8">SUM(F6:F41)</f>
        <v>923.94051309812141</v>
      </c>
      <c r="G4" s="6">
        <f t="shared" si="8"/>
        <v>923.4985434936267</v>
      </c>
      <c r="H4" s="6">
        <f t="shared" si="8"/>
        <v>923.05663701837773</v>
      </c>
      <c r="I4" s="6">
        <f t="shared" si="8"/>
        <v>922.61479366538765</v>
      </c>
      <c r="J4" s="6">
        <f t="shared" si="8"/>
        <v>922.17301342767075</v>
      </c>
      <c r="K4" s="6">
        <f t="shared" si="8"/>
        <v>921.73129629824109</v>
      </c>
      <c r="L4" s="6">
        <f t="shared" si="8"/>
        <v>921.2896422701142</v>
      </c>
      <c r="M4" s="6">
        <f t="shared" si="8"/>
        <v>920.84805133630562</v>
      </c>
      <c r="N4" s="6">
        <f t="shared" si="8"/>
        <v>920.40652348983156</v>
      </c>
      <c r="O4" s="6">
        <f t="shared" si="8"/>
        <v>919.96505872370972</v>
      </c>
      <c r="P4" s="6">
        <f t="shared" si="8"/>
        <v>919.52365703095757</v>
      </c>
      <c r="Q4" s="6">
        <f t="shared" si="8"/>
        <v>919.08231840459393</v>
      </c>
      <c r="R4" s="6">
        <f t="shared" si="8"/>
        <v>918.64104283763731</v>
      </c>
      <c r="S4" s="6">
        <f t="shared" si="8"/>
        <v>918.1998303231087</v>
      </c>
      <c r="T4" s="6">
        <f t="shared" si="8"/>
        <v>917.75868085402738</v>
      </c>
      <c r="U4" s="6">
        <f t="shared" si="8"/>
        <v>917.31759442341536</v>
      </c>
      <c r="V4" s="6">
        <f t="shared" si="8"/>
        <v>916.87657102429364</v>
      </c>
      <c r="W4" s="6">
        <f t="shared" si="8"/>
        <v>916.43561064968583</v>
      </c>
      <c r="X4" s="6">
        <f t="shared" si="8"/>
        <v>915.99471329261473</v>
      </c>
      <c r="Y4" s="6">
        <f t="shared" si="8"/>
        <v>915.55387894610362</v>
      </c>
      <c r="Z4" s="6">
        <f t="shared" si="8"/>
        <v>915.11310760317747</v>
      </c>
      <c r="AA4" s="6">
        <f t="shared" si="8"/>
        <v>914.67239925686124</v>
      </c>
      <c r="AB4" s="6">
        <f t="shared" si="8"/>
        <v>914.23175390018105</v>
      </c>
      <c r="AC4" s="6">
        <f t="shared" si="8"/>
        <v>913.79117152616368</v>
      </c>
      <c r="AD4" s="6">
        <f t="shared" si="8"/>
        <v>913.35065212783547</v>
      </c>
      <c r="AE4" s="6">
        <f t="shared" si="8"/>
        <v>912.91019569822504</v>
      </c>
      <c r="AF4" s="6">
        <f t="shared" si="8"/>
        <v>912.46980223036064</v>
      </c>
      <c r="AG4" s="6">
        <f t="shared" si="8"/>
        <v>912.02947171727169</v>
      </c>
      <c r="AH4" s="6">
        <f t="shared" si="8"/>
        <v>911.5892041519877</v>
      </c>
      <c r="AI4" s="6">
        <f t="shared" si="8"/>
        <v>911.14899952753967</v>
      </c>
      <c r="AJ4" s="6">
        <f t="shared" si="8"/>
        <v>910.70885783695815</v>
      </c>
      <c r="AK4" s="6">
        <f t="shared" si="8"/>
        <v>910.26877907327525</v>
      </c>
      <c r="AL4" s="6">
        <f t="shared" si="8"/>
        <v>909.82876322952427</v>
      </c>
      <c r="AM4" s="6">
        <f t="shared" si="8"/>
        <v>909.38881029873744</v>
      </c>
      <c r="AN4" s="6">
        <f t="shared" si="8"/>
        <v>908.94892027394928</v>
      </c>
      <c r="AO4" s="6">
        <f t="shared" si="8"/>
        <v>908.5090931481941</v>
      </c>
      <c r="AP4" s="6">
        <f t="shared" si="8"/>
        <v>908.0693289145072</v>
      </c>
      <c r="AQ4" s="6">
        <f t="shared" si="8"/>
        <v>907.62962756592412</v>
      </c>
      <c r="AR4" s="6">
        <f t="shared" si="8"/>
        <v>907.18998909548191</v>
      </c>
      <c r="AS4" s="6">
        <f t="shared" si="8"/>
        <v>906.75041349621722</v>
      </c>
      <c r="AT4" s="6">
        <f t="shared" si="8"/>
        <v>906.31090076116857</v>
      </c>
      <c r="AU4" s="6">
        <f t="shared" si="8"/>
        <v>905.87145088337445</v>
      </c>
      <c r="AV4" s="6">
        <f t="shared" si="8"/>
        <v>905.43206385587371</v>
      </c>
      <c r="AW4" s="6">
        <f t="shared" si="8"/>
        <v>904.99273967170632</v>
      </c>
      <c r="AX4" s="6">
        <f t="shared" si="8"/>
        <v>904.55347832391317</v>
      </c>
      <c r="AY4" s="6">
        <f t="shared" si="8"/>
        <v>904.11427980553526</v>
      </c>
      <c r="AZ4" s="6">
        <f t="shared" si="8"/>
        <v>903.67514410961439</v>
      </c>
      <c r="BA4" s="6">
        <f t="shared" si="8"/>
        <v>903.23607122919339</v>
      </c>
      <c r="BB4" s="6">
        <f t="shared" si="8"/>
        <v>902.7970611573154</v>
      </c>
      <c r="BC4" s="6">
        <f t="shared" si="8"/>
        <v>902.35811388702393</v>
      </c>
      <c r="BD4" s="6">
        <f t="shared" si="8"/>
        <v>901.91922941136443</v>
      </c>
      <c r="BE4" s="6">
        <f t="shared" si="8"/>
        <v>901.48040772338129</v>
      </c>
      <c r="BF4" s="6">
        <f t="shared" si="8"/>
        <v>901.04164881612076</v>
      </c>
      <c r="BG4" s="6">
        <f t="shared" si="8"/>
        <v>900.60295268262951</v>
      </c>
      <c r="BH4" s="6">
        <f t="shared" si="8"/>
        <v>900.16431931595446</v>
      </c>
      <c r="BI4" s="6">
        <f t="shared" si="8"/>
        <v>899.725748709144</v>
      </c>
      <c r="BJ4" s="6">
        <f t="shared" si="8"/>
        <v>899.2872408552463</v>
      </c>
      <c r="BK4" s="6">
        <f t="shared" si="8"/>
        <v>898.84879574731076</v>
      </c>
      <c r="BL4" s="6">
        <f t="shared" si="8"/>
        <v>898.41041337838772</v>
      </c>
      <c r="BM4" s="6">
        <f t="shared" si="8"/>
        <v>897.97209374152669</v>
      </c>
      <c r="BN4" s="6">
        <f t="shared" si="8"/>
        <v>897.5338368297796</v>
      </c>
      <c r="BO4" s="6">
        <f t="shared" si="8"/>
        <v>897.09564263619848</v>
      </c>
      <c r="BP4" s="6">
        <f t="shared" si="8"/>
        <v>896.6575111538358</v>
      </c>
      <c r="BQ4" s="6">
        <f t="shared" si="8"/>
        <v>896.21944237574473</v>
      </c>
      <c r="BR4" s="6">
        <f t="shared" ref="BR4:EC4" si="9">SUM(BR6:BR41)</f>
        <v>895.7814362949789</v>
      </c>
      <c r="BS4" s="6">
        <f t="shared" si="9"/>
        <v>895.3434929045934</v>
      </c>
      <c r="BT4" s="6">
        <f t="shared" si="9"/>
        <v>894.90561219764334</v>
      </c>
      <c r="BU4" s="6">
        <f t="shared" si="9"/>
        <v>894.46779416718437</v>
      </c>
      <c r="BV4" s="6">
        <f t="shared" si="9"/>
        <v>894.03003880627341</v>
      </c>
      <c r="BW4" s="6">
        <f t="shared" si="9"/>
        <v>893.59234610796761</v>
      </c>
      <c r="BX4" s="6">
        <f t="shared" si="9"/>
        <v>893.15471606532412</v>
      </c>
      <c r="BY4" s="6">
        <f t="shared" si="9"/>
        <v>892.71714867140304</v>
      </c>
      <c r="BZ4" s="6">
        <f t="shared" si="9"/>
        <v>892.27964391926253</v>
      </c>
      <c r="CA4" s="6">
        <f t="shared" si="9"/>
        <v>891.84220180196269</v>
      </c>
      <c r="CB4" s="6">
        <f t="shared" si="9"/>
        <v>891.40482231256419</v>
      </c>
      <c r="CC4" s="6">
        <f t="shared" si="9"/>
        <v>890.96750544412828</v>
      </c>
      <c r="CD4" s="6">
        <f t="shared" si="9"/>
        <v>890.53025118971686</v>
      </c>
      <c r="CE4" s="6">
        <f t="shared" si="9"/>
        <v>890.09305954239221</v>
      </c>
      <c r="CF4" s="6">
        <f t="shared" si="9"/>
        <v>889.65593049521806</v>
      </c>
      <c r="CG4" s="6">
        <f t="shared" si="9"/>
        <v>889.21886404125814</v>
      </c>
      <c r="CH4" s="6">
        <f t="shared" si="9"/>
        <v>888.78186017357723</v>
      </c>
      <c r="CI4" s="6">
        <f t="shared" si="9"/>
        <v>888.34491888523974</v>
      </c>
      <c r="CJ4" s="6">
        <f t="shared" si="9"/>
        <v>887.90804016931247</v>
      </c>
      <c r="CK4" s="6">
        <f t="shared" si="9"/>
        <v>887.47122401886168</v>
      </c>
      <c r="CL4" s="6">
        <f t="shared" si="9"/>
        <v>887.03447042695484</v>
      </c>
      <c r="CM4" s="6">
        <f t="shared" si="9"/>
        <v>886.59777938665911</v>
      </c>
      <c r="CN4" s="6">
        <f t="shared" si="9"/>
        <v>886.1611508910438</v>
      </c>
      <c r="CO4" s="6">
        <f t="shared" si="9"/>
        <v>885.72458493317777</v>
      </c>
      <c r="CP4" s="6">
        <f t="shared" si="9"/>
        <v>885.28808150613133</v>
      </c>
      <c r="CQ4" s="6">
        <f t="shared" si="9"/>
        <v>884.85164060297473</v>
      </c>
      <c r="CR4" s="6">
        <f t="shared" si="9"/>
        <v>884.41526221677896</v>
      </c>
      <c r="CS4" s="6">
        <f t="shared" si="9"/>
        <v>883.97894634061629</v>
      </c>
      <c r="CT4" s="6">
        <f t="shared" si="9"/>
        <v>883.54269296755922</v>
      </c>
      <c r="CU4" s="6">
        <f t="shared" si="9"/>
        <v>883.10650209068092</v>
      </c>
      <c r="CV4" s="6">
        <f t="shared" si="9"/>
        <v>882.6703737030557</v>
      </c>
      <c r="CW4" s="6">
        <f t="shared" si="9"/>
        <v>882.23430779775686</v>
      </c>
      <c r="CX4" s="6">
        <f t="shared" si="9"/>
        <v>881.79830436786096</v>
      </c>
      <c r="CY4" s="6">
        <f t="shared" si="9"/>
        <v>881.36236340644325</v>
      </c>
      <c r="CZ4" s="6">
        <f t="shared" si="9"/>
        <v>880.92648490658053</v>
      </c>
      <c r="DA4" s="6">
        <f t="shared" si="9"/>
        <v>880.49066886134983</v>
      </c>
      <c r="DB4" s="6">
        <f t="shared" si="9"/>
        <v>880.054915263829</v>
      </c>
      <c r="DC4" s="6">
        <f t="shared" si="9"/>
        <v>879.61922410709701</v>
      </c>
      <c r="DD4" s="6">
        <f t="shared" si="9"/>
        <v>879.18359538423238</v>
      </c>
      <c r="DE4" s="6">
        <f t="shared" si="9"/>
        <v>878.74802908831555</v>
      </c>
      <c r="DF4" s="6">
        <f t="shared" si="9"/>
        <v>878.31252521242686</v>
      </c>
      <c r="DG4" s="6">
        <f t="shared" si="9"/>
        <v>877.87708374964734</v>
      </c>
      <c r="DH4" s="6">
        <f t="shared" si="9"/>
        <v>877.44170469305925</v>
      </c>
      <c r="DI4" s="6">
        <f t="shared" si="9"/>
        <v>877.00638803574464</v>
      </c>
      <c r="DJ4" s="6">
        <f t="shared" si="9"/>
        <v>876.57113377078713</v>
      </c>
      <c r="DK4" s="6">
        <f t="shared" si="9"/>
        <v>876.13594189127002</v>
      </c>
      <c r="DL4" s="6">
        <f t="shared" si="9"/>
        <v>875.70081239027843</v>
      </c>
      <c r="DM4" s="6">
        <f t="shared" si="9"/>
        <v>875.26574526089735</v>
      </c>
      <c r="DN4" s="6">
        <f t="shared" si="9"/>
        <v>874.83074049621257</v>
      </c>
      <c r="DO4" s="6">
        <f t="shared" si="9"/>
        <v>874.3957980893108</v>
      </c>
      <c r="DP4" s="6">
        <f t="shared" si="9"/>
        <v>873.96091803327897</v>
      </c>
      <c r="DQ4" s="6">
        <f t="shared" si="9"/>
        <v>873.52610032120492</v>
      </c>
      <c r="DR4" s="6">
        <f t="shared" si="9"/>
        <v>873.09134494617729</v>
      </c>
      <c r="DS4" s="6">
        <f t="shared" si="9"/>
        <v>872.65665190128527</v>
      </c>
      <c r="DT4" s="6">
        <f t="shared" si="9"/>
        <v>872.22202117961854</v>
      </c>
      <c r="DU4" s="6">
        <f t="shared" si="9"/>
        <v>871.78745277426776</v>
      </c>
      <c r="DV4" s="6">
        <f t="shared" si="9"/>
        <v>871.35294667832397</v>
      </c>
      <c r="DW4" s="6">
        <f t="shared" si="9"/>
        <v>870.91850288487899</v>
      </c>
      <c r="DX4" s="6">
        <f t="shared" si="9"/>
        <v>870.48412138702565</v>
      </c>
      <c r="DY4" s="6">
        <f t="shared" si="9"/>
        <v>870.04980217785658</v>
      </c>
      <c r="DZ4" s="6">
        <f t="shared" si="9"/>
        <v>869.61554525046574</v>
      </c>
      <c r="EA4" s="6">
        <f t="shared" si="9"/>
        <v>869.1813505979477</v>
      </c>
      <c r="EB4" s="6">
        <f t="shared" si="9"/>
        <v>868.7472182133979</v>
      </c>
      <c r="EC4" s="6">
        <f t="shared" si="9"/>
        <v>868.31314808991169</v>
      </c>
      <c r="ED4" s="6">
        <f t="shared" ref="ED4:GO4" si="10">SUM(ED6:ED41)</f>
        <v>867.87914022058533</v>
      </c>
      <c r="EE4" s="6">
        <f t="shared" si="10"/>
        <v>867.44519459851676</v>
      </c>
      <c r="EF4" s="6">
        <f t="shared" si="10"/>
        <v>867.01131121680328</v>
      </c>
      <c r="EG4" s="6">
        <f t="shared" si="10"/>
        <v>866.57749006854306</v>
      </c>
      <c r="EH4" s="6">
        <f t="shared" si="10"/>
        <v>866.1437311468361</v>
      </c>
      <c r="EI4" s="6">
        <f t="shared" si="10"/>
        <v>865.71003444478129</v>
      </c>
      <c r="EJ4" s="6">
        <f t="shared" si="10"/>
        <v>865.27639995547918</v>
      </c>
      <c r="EK4" s="6">
        <f t="shared" si="10"/>
        <v>864.8428276720316</v>
      </c>
      <c r="EL4" s="6">
        <f t="shared" si="10"/>
        <v>864.4093175875397</v>
      </c>
      <c r="EM4" s="6">
        <f t="shared" si="10"/>
        <v>863.97586969510598</v>
      </c>
      <c r="EN4" s="6">
        <f t="shared" si="10"/>
        <v>863.54248398783352</v>
      </c>
      <c r="EO4" s="6">
        <f t="shared" si="10"/>
        <v>863.10916045882652</v>
      </c>
      <c r="EP4" s="6">
        <f t="shared" si="10"/>
        <v>862.67589910118863</v>
      </c>
      <c r="EQ4" s="6">
        <f t="shared" si="10"/>
        <v>862.2426999080252</v>
      </c>
      <c r="ER4" s="6">
        <f t="shared" si="10"/>
        <v>861.8095628724426</v>
      </c>
      <c r="ES4" s="6">
        <f t="shared" si="10"/>
        <v>861.37648798754674</v>
      </c>
      <c r="ET4" s="6">
        <f t="shared" si="10"/>
        <v>860.94347524644456</v>
      </c>
      <c r="EU4" s="6">
        <f t="shared" si="10"/>
        <v>860.51052464224392</v>
      </c>
      <c r="EV4" s="6">
        <f t="shared" si="10"/>
        <v>860.077636168053</v>
      </c>
      <c r="EW4" s="6">
        <f t="shared" si="10"/>
        <v>859.64480981698148</v>
      </c>
      <c r="EX4" s="6">
        <f t="shared" si="10"/>
        <v>859.2120455821389</v>
      </c>
      <c r="EY4" s="6">
        <f t="shared" si="10"/>
        <v>858.77934345663493</v>
      </c>
      <c r="EZ4" s="6">
        <f t="shared" si="10"/>
        <v>858.34670343358175</v>
      </c>
      <c r="FA4" s="6">
        <f t="shared" si="10"/>
        <v>857.91412550608959</v>
      </c>
      <c r="FB4" s="6">
        <f t="shared" si="10"/>
        <v>857.48160966727221</v>
      </c>
      <c r="FC4" s="6">
        <f t="shared" si="10"/>
        <v>857.04915591024201</v>
      </c>
      <c r="FD4" s="6">
        <f t="shared" si="10"/>
        <v>856.61676422811286</v>
      </c>
      <c r="FE4" s="6">
        <f t="shared" si="10"/>
        <v>856.18443461399886</v>
      </c>
      <c r="FF4" s="6">
        <f t="shared" si="10"/>
        <v>855.75216706101537</v>
      </c>
      <c r="FG4" s="6">
        <f t="shared" si="10"/>
        <v>855.31996156227774</v>
      </c>
      <c r="FH4" s="6">
        <f t="shared" si="10"/>
        <v>854.88781811090234</v>
      </c>
      <c r="FI4" s="6">
        <f t="shared" si="10"/>
        <v>854.45573670000636</v>
      </c>
      <c r="FJ4" s="6">
        <f t="shared" si="10"/>
        <v>854.0237173227074</v>
      </c>
      <c r="FK4" s="6">
        <f t="shared" si="10"/>
        <v>853.59175997212378</v>
      </c>
      <c r="FL4" s="6">
        <f t="shared" si="10"/>
        <v>853.15986464137404</v>
      </c>
      <c r="FM4" s="6">
        <f t="shared" si="10"/>
        <v>852.72803132357876</v>
      </c>
      <c r="FN4" s="6">
        <f t="shared" si="10"/>
        <v>852.29626001185761</v>
      </c>
      <c r="FO4" s="6">
        <f t="shared" si="10"/>
        <v>851.8645506993314</v>
      </c>
      <c r="FP4" s="6">
        <f t="shared" si="10"/>
        <v>851.43290337912242</v>
      </c>
      <c r="FQ4" s="6">
        <f t="shared" si="10"/>
        <v>851.00131804435216</v>
      </c>
      <c r="FR4" s="6">
        <f t="shared" si="10"/>
        <v>850.56979468814427</v>
      </c>
      <c r="FS4" s="6">
        <f t="shared" si="10"/>
        <v>850.13833330362183</v>
      </c>
      <c r="FT4" s="6">
        <f t="shared" si="10"/>
        <v>849.70693388390941</v>
      </c>
      <c r="FU4" s="6">
        <f t="shared" si="10"/>
        <v>849.27559642213168</v>
      </c>
      <c r="FV4" s="6">
        <f t="shared" si="10"/>
        <v>848.84432091141457</v>
      </c>
      <c r="FW4" s="6">
        <f t="shared" si="10"/>
        <v>848.41310734488422</v>
      </c>
      <c r="FX4" s="6">
        <f t="shared" si="10"/>
        <v>847.98195571566725</v>
      </c>
      <c r="FY4" s="6">
        <f t="shared" si="10"/>
        <v>847.55086601689175</v>
      </c>
      <c r="FZ4" s="6">
        <f t="shared" si="10"/>
        <v>847.11983824168556</v>
      </c>
      <c r="GA4" s="6">
        <f t="shared" si="10"/>
        <v>846.68887238317768</v>
      </c>
      <c r="GB4" s="6">
        <f t="shared" si="10"/>
        <v>846.25796843449768</v>
      </c>
      <c r="GC4" s="6">
        <f t="shared" si="10"/>
        <v>845.82712638877581</v>
      </c>
      <c r="GD4" s="6">
        <f t="shared" si="10"/>
        <v>845.39634623914287</v>
      </c>
      <c r="GE4" s="6">
        <f t="shared" si="10"/>
        <v>844.96562797873025</v>
      </c>
      <c r="GF4" s="6">
        <f t="shared" si="10"/>
        <v>844.5349716006707</v>
      </c>
      <c r="GG4" s="6">
        <f t="shared" si="10"/>
        <v>844.10437709809605</v>
      </c>
      <c r="GH4" s="6">
        <f t="shared" si="10"/>
        <v>843.67384446414098</v>
      </c>
      <c r="GI4" s="6">
        <f t="shared" si="10"/>
        <v>843.24337369193904</v>
      </c>
      <c r="GJ4" s="6">
        <f t="shared" si="10"/>
        <v>842.81296477462513</v>
      </c>
      <c r="GK4" s="6">
        <f t="shared" si="10"/>
        <v>842.38261770533472</v>
      </c>
      <c r="GL4" s="6">
        <f t="shared" si="10"/>
        <v>841.95233247720398</v>
      </c>
      <c r="GM4" s="6">
        <f t="shared" si="10"/>
        <v>841.5221090833702</v>
      </c>
      <c r="GN4" s="6">
        <f t="shared" si="10"/>
        <v>841.09194751696975</v>
      </c>
      <c r="GO4" s="6">
        <f t="shared" si="10"/>
        <v>840.66184777114177</v>
      </c>
      <c r="GP4" s="6">
        <f t="shared" ref="GP4:JA4" si="11">SUM(GP6:GP41)</f>
        <v>840.23180983902466</v>
      </c>
      <c r="GQ4" s="6">
        <f t="shared" si="11"/>
        <v>839.8018337137579</v>
      </c>
      <c r="GR4" s="6">
        <f t="shared" si="11"/>
        <v>839.37191938848184</v>
      </c>
      <c r="GS4" s="6">
        <f t="shared" si="11"/>
        <v>838.94206685633662</v>
      </c>
      <c r="GT4" s="6">
        <f t="shared" si="11"/>
        <v>838.51227611046454</v>
      </c>
      <c r="GU4" s="6">
        <f t="shared" si="11"/>
        <v>838.08254714400709</v>
      </c>
      <c r="GV4" s="6">
        <f t="shared" si="11"/>
        <v>837.65287995010715</v>
      </c>
      <c r="GW4" s="6">
        <f t="shared" si="11"/>
        <v>837.2232745219078</v>
      </c>
      <c r="GX4" s="6">
        <f t="shared" si="11"/>
        <v>836.79373085255372</v>
      </c>
      <c r="GY4" s="6">
        <f t="shared" si="11"/>
        <v>836.36424893518938</v>
      </c>
      <c r="GZ4" s="6">
        <f t="shared" si="11"/>
        <v>835.93482876296002</v>
      </c>
      <c r="HA4" s="6">
        <f t="shared" si="11"/>
        <v>835.50547032901204</v>
      </c>
      <c r="HB4" s="6">
        <f t="shared" si="11"/>
        <v>835.07617362649171</v>
      </c>
      <c r="HC4" s="6">
        <f t="shared" si="11"/>
        <v>834.64693864854667</v>
      </c>
      <c r="HD4" s="6">
        <f t="shared" si="11"/>
        <v>834.21776538832489</v>
      </c>
      <c r="HE4" s="6">
        <f t="shared" si="11"/>
        <v>833.78865383897494</v>
      </c>
      <c r="HF4" s="6">
        <f t="shared" si="11"/>
        <v>833.35960399364626</v>
      </c>
      <c r="HG4" s="6">
        <f t="shared" si="11"/>
        <v>832.93061584548889</v>
      </c>
      <c r="HH4" s="6">
        <f t="shared" si="11"/>
        <v>832.50168938765341</v>
      </c>
      <c r="HI4" s="6">
        <f t="shared" si="11"/>
        <v>832.07282461329089</v>
      </c>
      <c r="HJ4" s="6">
        <f t="shared" si="11"/>
        <v>831.64402151555373</v>
      </c>
      <c r="HK4" s="6">
        <f t="shared" si="11"/>
        <v>831.21528008759424</v>
      </c>
      <c r="HL4" s="6">
        <f t="shared" si="11"/>
        <v>830.78660032256619</v>
      </c>
      <c r="HM4" s="6">
        <f t="shared" si="11"/>
        <v>830.3579822136229</v>
      </c>
      <c r="HN4" s="6">
        <f t="shared" si="11"/>
        <v>829.9294257539193</v>
      </c>
      <c r="HO4" s="6">
        <f t="shared" si="11"/>
        <v>829.50093093661076</v>
      </c>
      <c r="HP4" s="6">
        <f t="shared" si="11"/>
        <v>829.07249775485286</v>
      </c>
      <c r="HQ4" s="6">
        <f t="shared" si="11"/>
        <v>828.64412620180258</v>
      </c>
      <c r="HR4" s="6">
        <f t="shared" si="11"/>
        <v>828.21581627061676</v>
      </c>
      <c r="HS4" s="6">
        <f t="shared" si="11"/>
        <v>827.78756795445338</v>
      </c>
      <c r="HT4" s="6">
        <f t="shared" si="11"/>
        <v>827.35938124647134</v>
      </c>
      <c r="HU4" s="6">
        <f t="shared" si="11"/>
        <v>826.93125613982954</v>
      </c>
      <c r="HV4" s="6">
        <f t="shared" si="11"/>
        <v>826.50319262768789</v>
      </c>
      <c r="HW4" s="6">
        <f t="shared" si="11"/>
        <v>826.07519070320689</v>
      </c>
      <c r="HX4" s="6">
        <f t="shared" si="11"/>
        <v>825.6472503595478</v>
      </c>
      <c r="HY4" s="6">
        <f t="shared" si="11"/>
        <v>825.21937158987248</v>
      </c>
      <c r="HZ4" s="6">
        <f t="shared" si="11"/>
        <v>824.79155438734301</v>
      </c>
      <c r="IA4" s="6">
        <f t="shared" si="11"/>
        <v>824.36379874512352</v>
      </c>
      <c r="IB4" s="6">
        <f t="shared" si="11"/>
        <v>823.9361046563771</v>
      </c>
      <c r="IC4" s="6">
        <f t="shared" si="11"/>
        <v>823.50847211426799</v>
      </c>
      <c r="ID4" s="6">
        <f t="shared" si="11"/>
        <v>823.08090111196179</v>
      </c>
      <c r="IE4" s="6">
        <f t="shared" si="11"/>
        <v>822.65339164262423</v>
      </c>
      <c r="IF4" s="6">
        <f t="shared" si="11"/>
        <v>822.2259436994218</v>
      </c>
      <c r="IG4" s="6">
        <f t="shared" si="11"/>
        <v>821.79855727552149</v>
      </c>
      <c r="IH4" s="6">
        <f t="shared" si="11"/>
        <v>821.37123236409082</v>
      </c>
      <c r="II4" s="6">
        <f t="shared" si="11"/>
        <v>820.94396895829834</v>
      </c>
      <c r="IJ4" s="6">
        <f t="shared" si="11"/>
        <v>820.51676705131331</v>
      </c>
      <c r="IK4" s="6">
        <f t="shared" si="11"/>
        <v>820.08962663630541</v>
      </c>
      <c r="IL4" s="6">
        <f t="shared" si="11"/>
        <v>819.66254770644525</v>
      </c>
      <c r="IM4" s="6">
        <f t="shared" si="11"/>
        <v>819.23553025490321</v>
      </c>
      <c r="IN4" s="6">
        <f t="shared" si="11"/>
        <v>818.80857427485148</v>
      </c>
      <c r="IO4" s="6">
        <f t="shared" si="11"/>
        <v>818.38167975946249</v>
      </c>
      <c r="IP4" s="6">
        <f t="shared" si="11"/>
        <v>817.95484670190888</v>
      </c>
      <c r="IQ4" s="6">
        <f t="shared" si="11"/>
        <v>817.52807509536456</v>
      </c>
      <c r="IR4" s="6">
        <f t="shared" si="11"/>
        <v>817.10136493300377</v>
      </c>
      <c r="IS4" s="6">
        <f t="shared" si="11"/>
        <v>816.67471620800154</v>
      </c>
      <c r="IT4" s="6">
        <f t="shared" si="11"/>
        <v>816.24812891353338</v>
      </c>
      <c r="IU4" s="6">
        <f t="shared" si="11"/>
        <v>815.82160304277602</v>
      </c>
      <c r="IV4" s="6">
        <f t="shared" si="11"/>
        <v>815.39513858890575</v>
      </c>
      <c r="IW4" s="6">
        <f t="shared" si="11"/>
        <v>814.96873554510046</v>
      </c>
      <c r="IX4" s="6">
        <f t="shared" si="11"/>
        <v>814.54239390453904</v>
      </c>
      <c r="IY4" s="6">
        <f t="shared" si="11"/>
        <v>814.11611366039915</v>
      </c>
      <c r="IZ4" s="6">
        <f t="shared" si="11"/>
        <v>813.68989480586129</v>
      </c>
      <c r="JA4" s="6">
        <f t="shared" si="11"/>
        <v>813.2637373341056</v>
      </c>
      <c r="JB4" s="6">
        <f t="shared" ref="JB4:LM4" si="12">SUM(JB6:JB41)</f>
        <v>812.83764123831247</v>
      </c>
      <c r="JC4" s="6">
        <f t="shared" si="12"/>
        <v>812.41160651166399</v>
      </c>
      <c r="JD4" s="6">
        <f t="shared" si="12"/>
        <v>811.98563314734213</v>
      </c>
      <c r="JE4" s="6">
        <f t="shared" si="12"/>
        <v>811.55972113852988</v>
      </c>
      <c r="JF4" s="6">
        <f t="shared" si="12"/>
        <v>811.13387047841059</v>
      </c>
      <c r="JG4" s="6">
        <f t="shared" si="12"/>
        <v>810.70808116016838</v>
      </c>
      <c r="JH4" s="6">
        <f t="shared" si="12"/>
        <v>810.28235317698795</v>
      </c>
      <c r="JI4" s="6">
        <f t="shared" si="12"/>
        <v>809.8566865220555</v>
      </c>
      <c r="JJ4" s="6">
        <f t="shared" si="12"/>
        <v>809.4310811885565</v>
      </c>
      <c r="JK4" s="6">
        <f t="shared" si="12"/>
        <v>809.0055371696775</v>
      </c>
      <c r="JL4" s="6">
        <f t="shared" si="12"/>
        <v>808.58005445860658</v>
      </c>
      <c r="JM4" s="6">
        <f t="shared" si="12"/>
        <v>808.15463304853165</v>
      </c>
      <c r="JN4" s="6">
        <f t="shared" si="12"/>
        <v>807.72927293264115</v>
      </c>
      <c r="JO4" s="6">
        <f t="shared" si="12"/>
        <v>807.30397410412502</v>
      </c>
      <c r="JP4" s="6">
        <f t="shared" si="12"/>
        <v>806.87873655617284</v>
      </c>
      <c r="JQ4" s="6">
        <f t="shared" si="12"/>
        <v>806.45356028197568</v>
      </c>
      <c r="JR4" s="6">
        <f t="shared" si="12"/>
        <v>806.02844527472473</v>
      </c>
      <c r="JS4" s="6">
        <f t="shared" si="12"/>
        <v>805.60339152761208</v>
      </c>
      <c r="JT4" s="6">
        <f t="shared" si="12"/>
        <v>805.17839903383015</v>
      </c>
      <c r="JU4" s="6">
        <f t="shared" si="12"/>
        <v>804.75346778657297</v>
      </c>
      <c r="JV4" s="6">
        <f t="shared" si="12"/>
        <v>804.328597779034</v>
      </c>
      <c r="JW4" s="6">
        <f t="shared" si="12"/>
        <v>803.90378900440737</v>
      </c>
      <c r="JX4" s="6">
        <f t="shared" si="12"/>
        <v>803.4790414558895</v>
      </c>
      <c r="JY4" s="6">
        <f t="shared" si="12"/>
        <v>803.05435512667577</v>
      </c>
      <c r="JZ4" s="6">
        <f t="shared" si="12"/>
        <v>802.62973000996294</v>
      </c>
      <c r="KA4" s="6">
        <f t="shared" si="12"/>
        <v>802.20516609894798</v>
      </c>
      <c r="KB4" s="6">
        <f t="shared" si="12"/>
        <v>801.78066338682902</v>
      </c>
      <c r="KC4" s="6">
        <f t="shared" si="12"/>
        <v>801.35622186680484</v>
      </c>
      <c r="KD4" s="6">
        <f t="shared" si="12"/>
        <v>800.93184153207449</v>
      </c>
      <c r="KE4" s="6">
        <f t="shared" si="12"/>
        <v>800.50752237583765</v>
      </c>
      <c r="KF4" s="6">
        <f t="shared" si="12"/>
        <v>800.08326439129496</v>
      </c>
      <c r="KG4" s="6">
        <f t="shared" si="12"/>
        <v>799.6590675716476</v>
      </c>
      <c r="KH4" s="6">
        <f t="shared" si="12"/>
        <v>799.234931910098</v>
      </c>
      <c r="KI4" s="6">
        <f t="shared" si="12"/>
        <v>798.81085739984781</v>
      </c>
      <c r="KJ4" s="6">
        <f t="shared" si="12"/>
        <v>798.3868440341007</v>
      </c>
      <c r="KK4" s="6">
        <f t="shared" si="12"/>
        <v>797.96289180606038</v>
      </c>
      <c r="KL4" s="6">
        <f t="shared" si="12"/>
        <v>797.5390007089311</v>
      </c>
      <c r="KM4" s="6">
        <f t="shared" si="12"/>
        <v>797.11517073591813</v>
      </c>
      <c r="KN4" s="6">
        <f t="shared" si="12"/>
        <v>796.69140188022709</v>
      </c>
      <c r="KO4" s="6">
        <f t="shared" si="12"/>
        <v>796.26769413506497</v>
      </c>
      <c r="KP4" s="6">
        <f t="shared" si="12"/>
        <v>795.8440474936383</v>
      </c>
      <c r="KQ4" s="6">
        <f t="shared" si="12"/>
        <v>795.42046194915508</v>
      </c>
      <c r="KR4" s="6">
        <f t="shared" si="12"/>
        <v>794.99693749482321</v>
      </c>
      <c r="KS4" s="6">
        <f t="shared" si="12"/>
        <v>794.57347412385229</v>
      </c>
      <c r="KT4" s="6">
        <f t="shared" si="12"/>
        <v>794.15007182945203</v>
      </c>
      <c r="KU4" s="6">
        <f t="shared" si="12"/>
        <v>793.72673060483214</v>
      </c>
      <c r="KV4" s="6">
        <f t="shared" si="12"/>
        <v>793.3034504432045</v>
      </c>
      <c r="KW4" s="6">
        <f t="shared" si="12"/>
        <v>792.88023133777983</v>
      </c>
      <c r="KX4" s="6">
        <f t="shared" si="12"/>
        <v>792.45707328177139</v>
      </c>
      <c r="KY4" s="6">
        <f t="shared" si="12"/>
        <v>792.03397626839148</v>
      </c>
      <c r="KZ4" s="6">
        <f t="shared" si="12"/>
        <v>791.6109402908537</v>
      </c>
      <c r="LA4" s="6">
        <f t="shared" si="12"/>
        <v>791.18796534237265</v>
      </c>
      <c r="LB4" s="6">
        <f t="shared" si="12"/>
        <v>790.76505141616326</v>
      </c>
      <c r="LC4" s="6">
        <f t="shared" si="12"/>
        <v>790.34219850544071</v>
      </c>
      <c r="LD4" s="6">
        <f t="shared" si="12"/>
        <v>789.91940660342175</v>
      </c>
      <c r="LE4" s="6">
        <f t="shared" si="12"/>
        <v>789.49667570332269</v>
      </c>
      <c r="LF4" s="6">
        <f t="shared" si="12"/>
        <v>789.07400579836144</v>
      </c>
      <c r="LG4" s="6">
        <f t="shared" si="12"/>
        <v>788.65139688175611</v>
      </c>
      <c r="LH4" s="6">
        <f t="shared" si="12"/>
        <v>788.22884894672552</v>
      </c>
      <c r="LI4" s="6">
        <f t="shared" si="12"/>
        <v>787.80636198648915</v>
      </c>
      <c r="LJ4" s="6">
        <f t="shared" si="12"/>
        <v>787.38393599426706</v>
      </c>
      <c r="LK4" s="6">
        <f t="shared" si="12"/>
        <v>786.96157096328022</v>
      </c>
      <c r="LL4" s="6">
        <f t="shared" si="12"/>
        <v>786.53926688675028</v>
      </c>
      <c r="LM4" s="6">
        <f t="shared" si="12"/>
        <v>786.11702375789855</v>
      </c>
      <c r="LN4" s="6">
        <f t="shared" ref="LN4:NY4" si="13">SUM(LN6:LN41)</f>
        <v>785.69484156994849</v>
      </c>
      <c r="LO4" s="6">
        <f t="shared" si="13"/>
        <v>785.27272031612335</v>
      </c>
      <c r="LP4" s="6">
        <f t="shared" si="13"/>
        <v>784.85065998964717</v>
      </c>
      <c r="LQ4" s="6">
        <f t="shared" si="13"/>
        <v>784.42866058374432</v>
      </c>
      <c r="LR4" s="6">
        <f t="shared" si="13"/>
        <v>784.00672209164088</v>
      </c>
      <c r="LS4" s="6">
        <f t="shared" si="13"/>
        <v>783.58484450656238</v>
      </c>
      <c r="LT4" s="6">
        <f t="shared" si="13"/>
        <v>783.16302782173523</v>
      </c>
      <c r="LU4" s="6">
        <f t="shared" si="13"/>
        <v>782.74127203038711</v>
      </c>
      <c r="LV4" s="6">
        <f t="shared" si="13"/>
        <v>782.31957712574615</v>
      </c>
      <c r="LW4" s="6">
        <f t="shared" si="13"/>
        <v>781.8979431010406</v>
      </c>
      <c r="LX4" s="6">
        <f t="shared" si="13"/>
        <v>781.47636994950017</v>
      </c>
      <c r="LY4" s="6">
        <f t="shared" si="13"/>
        <v>781.05485766435424</v>
      </c>
      <c r="LZ4" s="6">
        <f t="shared" si="13"/>
        <v>780.63340623883391</v>
      </c>
      <c r="MA4" s="6">
        <f t="shared" si="13"/>
        <v>780.21201566616992</v>
      </c>
      <c r="MB4" s="6">
        <f t="shared" si="13"/>
        <v>779.79068593959437</v>
      </c>
      <c r="MC4" s="6">
        <f t="shared" si="13"/>
        <v>779.36941705233971</v>
      </c>
      <c r="MD4" s="6">
        <f t="shared" si="13"/>
        <v>778.94820899763954</v>
      </c>
      <c r="ME4" s="6">
        <f t="shared" si="13"/>
        <v>778.52706176872709</v>
      </c>
      <c r="MF4" s="6">
        <f t="shared" si="13"/>
        <v>778.10597535883733</v>
      </c>
      <c r="MG4" s="6">
        <f t="shared" si="13"/>
        <v>777.68494976120519</v>
      </c>
      <c r="MH4" s="6">
        <f t="shared" si="13"/>
        <v>777.26398496906643</v>
      </c>
      <c r="MI4" s="6">
        <f t="shared" si="13"/>
        <v>776.84308097565713</v>
      </c>
      <c r="MJ4" s="6">
        <f t="shared" si="13"/>
        <v>776.4222377742152</v>
      </c>
      <c r="MK4" s="6">
        <f t="shared" si="13"/>
        <v>776.00145535797799</v>
      </c>
      <c r="ML4" s="6">
        <f t="shared" si="13"/>
        <v>775.58073372018339</v>
      </c>
      <c r="MM4" s="6">
        <f t="shared" si="13"/>
        <v>775.16007285407147</v>
      </c>
      <c r="MN4" s="6">
        <f t="shared" si="13"/>
        <v>774.73947275288106</v>
      </c>
      <c r="MO4" s="6">
        <f t="shared" si="13"/>
        <v>774.31893340985266</v>
      </c>
      <c r="MP4" s="6">
        <f t="shared" si="13"/>
        <v>773.89845481822783</v>
      </c>
      <c r="MQ4" s="6">
        <f t="shared" si="13"/>
        <v>773.47803697124755</v>
      </c>
      <c r="MR4" s="6">
        <f t="shared" si="13"/>
        <v>773.05767986215426</v>
      </c>
      <c r="MS4" s="6">
        <f t="shared" si="13"/>
        <v>772.6373834841911</v>
      </c>
      <c r="MT4" s="6">
        <f t="shared" si="13"/>
        <v>772.21714783060168</v>
      </c>
      <c r="MU4" s="6">
        <f t="shared" si="13"/>
        <v>771.79697289463002</v>
      </c>
      <c r="MV4" s="6">
        <f t="shared" si="13"/>
        <v>771.37685866952097</v>
      </c>
      <c r="MW4" s="6" t="e">
        <f t="shared" si="13"/>
        <v>#VALUE!</v>
      </c>
      <c r="MX4" s="6" t="e">
        <f t="shared" si="13"/>
        <v>#VALUE!</v>
      </c>
      <c r="MY4" s="6" t="e">
        <f t="shared" si="13"/>
        <v>#VALUE!</v>
      </c>
      <c r="MZ4" s="6" t="e">
        <f t="shared" si="13"/>
        <v>#VALUE!</v>
      </c>
      <c r="NA4" s="6" t="e">
        <f t="shared" si="13"/>
        <v>#VALUE!</v>
      </c>
      <c r="NB4" s="6" t="e">
        <f t="shared" si="13"/>
        <v>#VALUE!</v>
      </c>
      <c r="NC4" s="6" t="e">
        <f t="shared" si="13"/>
        <v>#VALUE!</v>
      </c>
      <c r="ND4" s="6" t="e">
        <f t="shared" si="13"/>
        <v>#VALUE!</v>
      </c>
      <c r="NE4" s="6" t="e">
        <f t="shared" si="13"/>
        <v>#VALUE!</v>
      </c>
      <c r="NF4" s="6" t="e">
        <f t="shared" si="13"/>
        <v>#VALUE!</v>
      </c>
      <c r="NG4" s="6" t="e">
        <f t="shared" si="13"/>
        <v>#VALUE!</v>
      </c>
      <c r="NH4" s="6" t="e">
        <f t="shared" si="13"/>
        <v>#VALUE!</v>
      </c>
      <c r="NI4" s="6" t="e">
        <f t="shared" si="13"/>
        <v>#VALUE!</v>
      </c>
      <c r="NJ4" s="6" t="e">
        <f t="shared" si="13"/>
        <v>#VALUE!</v>
      </c>
      <c r="NK4" s="6" t="e">
        <f t="shared" si="13"/>
        <v>#VALUE!</v>
      </c>
      <c r="NL4" s="6" t="e">
        <f t="shared" si="13"/>
        <v>#VALUE!</v>
      </c>
      <c r="NM4" s="6" t="e">
        <f t="shared" si="13"/>
        <v>#VALUE!</v>
      </c>
      <c r="NN4" s="6" t="e">
        <f t="shared" si="13"/>
        <v>#VALUE!</v>
      </c>
      <c r="NO4" s="6" t="e">
        <f t="shared" si="13"/>
        <v>#VALUE!</v>
      </c>
      <c r="NP4" s="6" t="e">
        <f t="shared" si="13"/>
        <v>#VALUE!</v>
      </c>
      <c r="NQ4" s="6" t="e">
        <f t="shared" si="13"/>
        <v>#VALUE!</v>
      </c>
      <c r="NR4" s="6" t="e">
        <f t="shared" si="13"/>
        <v>#VALUE!</v>
      </c>
      <c r="NS4" s="6" t="e">
        <f t="shared" si="13"/>
        <v>#VALUE!</v>
      </c>
      <c r="NT4" s="6" t="e">
        <f t="shared" si="13"/>
        <v>#VALUE!</v>
      </c>
      <c r="NU4" s="6" t="e">
        <f t="shared" si="13"/>
        <v>#VALUE!</v>
      </c>
      <c r="NV4" s="6" t="e">
        <f t="shared" si="13"/>
        <v>#VALUE!</v>
      </c>
      <c r="NW4" s="6" t="e">
        <f t="shared" si="13"/>
        <v>#VALUE!</v>
      </c>
      <c r="NX4" s="6" t="e">
        <f t="shared" si="13"/>
        <v>#VALUE!</v>
      </c>
      <c r="NY4" s="6" t="e">
        <f t="shared" si="13"/>
        <v>#VALUE!</v>
      </c>
      <c r="NZ4" s="6" t="e">
        <f t="shared" ref="NZ4:QK4" si="14">SUM(NZ6:NZ41)</f>
        <v>#VALUE!</v>
      </c>
      <c r="OA4" s="6" t="e">
        <f t="shared" si="14"/>
        <v>#VALUE!</v>
      </c>
      <c r="OB4" s="6" t="e">
        <f t="shared" si="14"/>
        <v>#VALUE!</v>
      </c>
      <c r="OC4" s="6" t="e">
        <f t="shared" si="14"/>
        <v>#VALUE!</v>
      </c>
      <c r="OD4" s="6" t="e">
        <f t="shared" si="14"/>
        <v>#VALUE!</v>
      </c>
      <c r="OE4" s="6" t="e">
        <f t="shared" si="14"/>
        <v>#VALUE!</v>
      </c>
      <c r="OF4" s="6" t="e">
        <f t="shared" si="14"/>
        <v>#VALUE!</v>
      </c>
      <c r="OG4" s="6" t="e">
        <f t="shared" si="14"/>
        <v>#VALUE!</v>
      </c>
      <c r="OH4" s="6" t="e">
        <f t="shared" si="14"/>
        <v>#VALUE!</v>
      </c>
      <c r="OI4" s="6" t="e">
        <f t="shared" si="14"/>
        <v>#VALUE!</v>
      </c>
      <c r="OJ4" s="6" t="e">
        <f t="shared" si="14"/>
        <v>#VALUE!</v>
      </c>
      <c r="OK4" s="6" t="e">
        <f t="shared" si="14"/>
        <v>#VALUE!</v>
      </c>
      <c r="OL4" s="6" t="e">
        <f t="shared" si="14"/>
        <v>#VALUE!</v>
      </c>
      <c r="OM4" s="6" t="e">
        <f t="shared" si="14"/>
        <v>#VALUE!</v>
      </c>
      <c r="ON4" s="6" t="e">
        <f t="shared" si="14"/>
        <v>#VALUE!</v>
      </c>
      <c r="OO4" s="6" t="e">
        <f t="shared" si="14"/>
        <v>#VALUE!</v>
      </c>
      <c r="OP4" s="6" t="e">
        <f t="shared" si="14"/>
        <v>#VALUE!</v>
      </c>
      <c r="OQ4" s="6" t="e">
        <f t="shared" si="14"/>
        <v>#VALUE!</v>
      </c>
      <c r="OR4" s="6" t="e">
        <f t="shared" si="14"/>
        <v>#VALUE!</v>
      </c>
      <c r="OS4" s="6" t="e">
        <f t="shared" si="14"/>
        <v>#VALUE!</v>
      </c>
      <c r="OT4" s="6" t="e">
        <f t="shared" si="14"/>
        <v>#VALUE!</v>
      </c>
      <c r="OU4" s="6" t="e">
        <f t="shared" si="14"/>
        <v>#VALUE!</v>
      </c>
      <c r="OV4" s="6" t="e">
        <f t="shared" si="14"/>
        <v>#VALUE!</v>
      </c>
      <c r="OW4" s="6" t="e">
        <f t="shared" si="14"/>
        <v>#VALUE!</v>
      </c>
      <c r="OX4" s="6" t="e">
        <f t="shared" si="14"/>
        <v>#VALUE!</v>
      </c>
      <c r="OY4" s="6" t="e">
        <f t="shared" si="14"/>
        <v>#VALUE!</v>
      </c>
      <c r="OZ4" s="6" t="e">
        <f t="shared" si="14"/>
        <v>#VALUE!</v>
      </c>
      <c r="PA4" s="6" t="e">
        <f t="shared" si="14"/>
        <v>#VALUE!</v>
      </c>
      <c r="PB4" s="6" t="e">
        <f t="shared" si="14"/>
        <v>#VALUE!</v>
      </c>
      <c r="PC4" s="6" t="e">
        <f t="shared" si="14"/>
        <v>#VALUE!</v>
      </c>
      <c r="PD4" s="6" t="e">
        <f t="shared" si="14"/>
        <v>#VALUE!</v>
      </c>
      <c r="PE4" s="6" t="e">
        <f t="shared" si="14"/>
        <v>#VALUE!</v>
      </c>
      <c r="PF4" s="6" t="e">
        <f t="shared" si="14"/>
        <v>#VALUE!</v>
      </c>
      <c r="PG4" s="6" t="e">
        <f t="shared" si="14"/>
        <v>#VALUE!</v>
      </c>
      <c r="PH4" s="6" t="e">
        <f t="shared" si="14"/>
        <v>#VALUE!</v>
      </c>
      <c r="PI4" s="6" t="e">
        <f t="shared" si="14"/>
        <v>#VALUE!</v>
      </c>
      <c r="PJ4" s="6" t="e">
        <f t="shared" si="14"/>
        <v>#VALUE!</v>
      </c>
      <c r="PK4" s="6" t="e">
        <f t="shared" si="14"/>
        <v>#VALUE!</v>
      </c>
      <c r="PL4" s="6" t="e">
        <f t="shared" si="14"/>
        <v>#VALUE!</v>
      </c>
      <c r="PM4" s="6" t="e">
        <f t="shared" si="14"/>
        <v>#VALUE!</v>
      </c>
      <c r="PN4" s="6" t="e">
        <f t="shared" si="14"/>
        <v>#VALUE!</v>
      </c>
      <c r="PO4" s="6" t="e">
        <f t="shared" si="14"/>
        <v>#VALUE!</v>
      </c>
      <c r="PP4" s="6" t="e">
        <f t="shared" si="14"/>
        <v>#VALUE!</v>
      </c>
      <c r="PQ4" s="6" t="e">
        <f t="shared" si="14"/>
        <v>#VALUE!</v>
      </c>
      <c r="PR4" s="6" t="e">
        <f t="shared" si="14"/>
        <v>#VALUE!</v>
      </c>
      <c r="PS4" s="6" t="e">
        <f t="shared" si="14"/>
        <v>#VALUE!</v>
      </c>
      <c r="PT4" s="6" t="e">
        <f t="shared" si="14"/>
        <v>#VALUE!</v>
      </c>
      <c r="PU4" s="6" t="e">
        <f t="shared" si="14"/>
        <v>#VALUE!</v>
      </c>
      <c r="PV4" s="6" t="e">
        <f t="shared" si="14"/>
        <v>#VALUE!</v>
      </c>
      <c r="PW4" s="6" t="e">
        <f t="shared" si="14"/>
        <v>#VALUE!</v>
      </c>
      <c r="PX4" s="6" t="e">
        <f t="shared" si="14"/>
        <v>#VALUE!</v>
      </c>
      <c r="PY4" s="6" t="e">
        <f t="shared" si="14"/>
        <v>#VALUE!</v>
      </c>
      <c r="PZ4" s="6" t="e">
        <f t="shared" si="14"/>
        <v>#VALUE!</v>
      </c>
      <c r="QA4" s="6" t="e">
        <f t="shared" si="14"/>
        <v>#VALUE!</v>
      </c>
      <c r="QB4" s="6" t="e">
        <f t="shared" si="14"/>
        <v>#VALUE!</v>
      </c>
      <c r="QC4" s="6" t="e">
        <f t="shared" si="14"/>
        <v>#VALUE!</v>
      </c>
      <c r="QD4" s="6" t="e">
        <f t="shared" si="14"/>
        <v>#VALUE!</v>
      </c>
      <c r="QE4" s="6" t="e">
        <f t="shared" si="14"/>
        <v>#VALUE!</v>
      </c>
      <c r="QF4" s="6" t="e">
        <f t="shared" si="14"/>
        <v>#VALUE!</v>
      </c>
      <c r="QG4" s="6" t="e">
        <f t="shared" si="14"/>
        <v>#VALUE!</v>
      </c>
      <c r="QH4" s="6" t="e">
        <f t="shared" si="14"/>
        <v>#VALUE!</v>
      </c>
      <c r="QI4" s="6" t="e">
        <f t="shared" si="14"/>
        <v>#VALUE!</v>
      </c>
      <c r="QJ4" s="6" t="e">
        <f t="shared" si="14"/>
        <v>#VALUE!</v>
      </c>
      <c r="QK4" s="6" t="e">
        <f t="shared" si="14"/>
        <v>#VALUE!</v>
      </c>
      <c r="QL4" s="6" t="e">
        <f t="shared" ref="QL4:SI4" si="15">SUM(QL6:QL41)</f>
        <v>#VALUE!</v>
      </c>
      <c r="QM4" s="6" t="e">
        <f t="shared" si="15"/>
        <v>#VALUE!</v>
      </c>
      <c r="QN4" s="6" t="e">
        <f t="shared" si="15"/>
        <v>#VALUE!</v>
      </c>
      <c r="QO4" s="6" t="e">
        <f t="shared" si="15"/>
        <v>#VALUE!</v>
      </c>
      <c r="QP4" s="6" t="e">
        <f t="shared" si="15"/>
        <v>#VALUE!</v>
      </c>
      <c r="QQ4" s="6" t="e">
        <f t="shared" si="15"/>
        <v>#VALUE!</v>
      </c>
      <c r="QR4" s="6" t="e">
        <f t="shared" si="15"/>
        <v>#VALUE!</v>
      </c>
      <c r="QS4" s="6" t="e">
        <f t="shared" si="15"/>
        <v>#VALUE!</v>
      </c>
      <c r="QT4" s="6" t="e">
        <f t="shared" si="15"/>
        <v>#VALUE!</v>
      </c>
      <c r="QU4" s="6" t="e">
        <f t="shared" si="15"/>
        <v>#VALUE!</v>
      </c>
      <c r="QV4" s="6" t="e">
        <f t="shared" si="15"/>
        <v>#VALUE!</v>
      </c>
      <c r="QW4" s="6" t="e">
        <f t="shared" si="15"/>
        <v>#VALUE!</v>
      </c>
      <c r="QX4" s="6" t="e">
        <f t="shared" si="15"/>
        <v>#VALUE!</v>
      </c>
      <c r="QY4" s="6" t="e">
        <f t="shared" si="15"/>
        <v>#VALUE!</v>
      </c>
      <c r="QZ4" s="6" t="e">
        <f t="shared" si="15"/>
        <v>#VALUE!</v>
      </c>
      <c r="RA4" s="6" t="e">
        <f t="shared" si="15"/>
        <v>#VALUE!</v>
      </c>
      <c r="RB4" s="6" t="e">
        <f t="shared" si="15"/>
        <v>#VALUE!</v>
      </c>
      <c r="RC4" s="6" t="e">
        <f t="shared" si="15"/>
        <v>#VALUE!</v>
      </c>
      <c r="RD4" s="6" t="e">
        <f t="shared" si="15"/>
        <v>#VALUE!</v>
      </c>
      <c r="RE4" s="6" t="e">
        <f t="shared" si="15"/>
        <v>#VALUE!</v>
      </c>
      <c r="RF4" s="6" t="e">
        <f t="shared" si="15"/>
        <v>#VALUE!</v>
      </c>
      <c r="RG4" s="6" t="e">
        <f t="shared" si="15"/>
        <v>#VALUE!</v>
      </c>
      <c r="RH4" s="6" t="e">
        <f t="shared" si="15"/>
        <v>#VALUE!</v>
      </c>
      <c r="RI4" s="6" t="e">
        <f t="shared" si="15"/>
        <v>#VALUE!</v>
      </c>
      <c r="RJ4" s="6" t="e">
        <f t="shared" si="15"/>
        <v>#VALUE!</v>
      </c>
      <c r="RK4" s="6" t="e">
        <f t="shared" si="15"/>
        <v>#VALUE!</v>
      </c>
      <c r="RL4" s="6" t="e">
        <f t="shared" si="15"/>
        <v>#VALUE!</v>
      </c>
      <c r="RM4" s="6" t="e">
        <f t="shared" si="15"/>
        <v>#VALUE!</v>
      </c>
      <c r="RN4" s="6" t="e">
        <f t="shared" si="15"/>
        <v>#VALUE!</v>
      </c>
      <c r="RO4" s="6" t="e">
        <f t="shared" si="15"/>
        <v>#VALUE!</v>
      </c>
      <c r="RP4" s="6" t="e">
        <f t="shared" si="15"/>
        <v>#VALUE!</v>
      </c>
      <c r="RQ4" s="6" t="e">
        <f t="shared" si="15"/>
        <v>#VALUE!</v>
      </c>
      <c r="RR4" s="6" t="e">
        <f t="shared" si="15"/>
        <v>#VALUE!</v>
      </c>
      <c r="RS4" s="6" t="e">
        <f t="shared" si="15"/>
        <v>#VALUE!</v>
      </c>
      <c r="RT4" s="6" t="e">
        <f t="shared" si="15"/>
        <v>#VALUE!</v>
      </c>
      <c r="RU4" s="6" t="e">
        <f t="shared" si="15"/>
        <v>#VALUE!</v>
      </c>
      <c r="RV4" s="6" t="e">
        <f t="shared" si="15"/>
        <v>#VALUE!</v>
      </c>
      <c r="RW4" s="6" t="e">
        <f t="shared" si="15"/>
        <v>#VALUE!</v>
      </c>
      <c r="RX4" s="6" t="e">
        <f t="shared" si="15"/>
        <v>#VALUE!</v>
      </c>
      <c r="RY4" s="6" t="e">
        <f t="shared" si="15"/>
        <v>#VALUE!</v>
      </c>
      <c r="RZ4" s="6" t="e">
        <f t="shared" si="15"/>
        <v>#VALUE!</v>
      </c>
      <c r="SA4" s="6" t="e">
        <f t="shared" si="15"/>
        <v>#VALUE!</v>
      </c>
      <c r="SB4" s="6" t="e">
        <f t="shared" si="15"/>
        <v>#VALUE!</v>
      </c>
      <c r="SC4" s="6" t="e">
        <f t="shared" si="15"/>
        <v>#VALUE!</v>
      </c>
      <c r="SD4" s="6" t="e">
        <f t="shared" si="15"/>
        <v>#VALUE!</v>
      </c>
      <c r="SE4" s="6" t="e">
        <f t="shared" si="15"/>
        <v>#VALUE!</v>
      </c>
      <c r="SF4" s="6" t="e">
        <f t="shared" si="15"/>
        <v>#VALUE!</v>
      </c>
      <c r="SG4" s="6" t="e">
        <f t="shared" si="15"/>
        <v>#VALUE!</v>
      </c>
      <c r="SH4" s="6" t="e">
        <f t="shared" si="15"/>
        <v>#VALUE!</v>
      </c>
      <c r="SI4" s="6" t="e">
        <f t="shared" si="15"/>
        <v>#VALUE!</v>
      </c>
    </row>
    <row r="5" spans="1:507" x14ac:dyDescent="0.25">
      <c r="C5" t="s">
        <v>4</v>
      </c>
      <c r="D5" t="s">
        <v>1</v>
      </c>
    </row>
    <row r="6" spans="1:507" x14ac:dyDescent="0.25">
      <c r="A6">
        <v>1</v>
      </c>
      <c r="B6" s="1">
        <f>IFERROR(VLOOKUP(IF(WEEKDAY(Sheet3!A1)=7,Sheet3!A1+2,IF(WEEKDAY(Sheet3!A1)=1,Sheet3!A1+1,Sheet3!A1)),Sheet3!D2:F17,3,FALSE),IF(WEEKDAY(Sheet3!A1)=7,Sheet3!A1+2,IF(WEEKDAY(Sheet3!A1)=1,Sheet3!A1+1,Sheet3!A1)))</f>
        <v>44250</v>
      </c>
      <c r="C6" s="4">
        <f>Table!D4+Table!D6+Table!D5</f>
        <v>5700</v>
      </c>
      <c r="D6" s="5">
        <f>$C$6*D$3/365*_xlfn.DAYS($B6,$C$2)</f>
        <v>120.97898630136986</v>
      </c>
      <c r="E6" s="5">
        <f>$C$6*E$3/365*_xlfn.DAYS($B6,$C$2)</f>
        <v>120.93057534246576</v>
      </c>
      <c r="F6" s="5">
        <f t="shared" ref="F6:BQ6" si="16">$C$6*F$3/365*_xlfn.DAYS($B6,$C$2)</f>
        <v>120.88216438356167</v>
      </c>
      <c r="G6" s="5">
        <f t="shared" si="16"/>
        <v>120.83375342465756</v>
      </c>
      <c r="H6" s="5">
        <f t="shared" si="16"/>
        <v>120.78534246575346</v>
      </c>
      <c r="I6" s="5">
        <f t="shared" si="16"/>
        <v>120.73693150684934</v>
      </c>
      <c r="J6" s="5">
        <f t="shared" si="16"/>
        <v>120.68852054794525</v>
      </c>
      <c r="K6" s="5">
        <f t="shared" si="16"/>
        <v>120.64010958904115</v>
      </c>
      <c r="L6" s="5">
        <f t="shared" si="16"/>
        <v>120.59169863013703</v>
      </c>
      <c r="M6" s="5">
        <f t="shared" si="16"/>
        <v>120.54328767123293</v>
      </c>
      <c r="N6" s="5">
        <f t="shared" si="16"/>
        <v>120.49487671232882</v>
      </c>
      <c r="O6" s="5">
        <f t="shared" si="16"/>
        <v>120.44646575342472</v>
      </c>
      <c r="P6" s="5">
        <f t="shared" si="16"/>
        <v>120.39805479452062</v>
      </c>
      <c r="Q6" s="5">
        <f t="shared" si="16"/>
        <v>120.34964383561652</v>
      </c>
      <c r="R6" s="5">
        <f t="shared" si="16"/>
        <v>120.30123287671242</v>
      </c>
      <c r="S6" s="5">
        <f t="shared" si="16"/>
        <v>120.2528219178083</v>
      </c>
      <c r="T6" s="5">
        <f t="shared" si="16"/>
        <v>120.20441095890421</v>
      </c>
      <c r="U6" s="5">
        <f t="shared" si="16"/>
        <v>120.15600000000009</v>
      </c>
      <c r="V6" s="5">
        <f t="shared" si="16"/>
        <v>120.10758904109599</v>
      </c>
      <c r="W6" s="5">
        <f t="shared" si="16"/>
        <v>120.05917808219188</v>
      </c>
      <c r="X6" s="5">
        <f t="shared" si="16"/>
        <v>120.01076712328778</v>
      </c>
      <c r="Y6" s="5">
        <f t="shared" si="16"/>
        <v>119.96235616438369</v>
      </c>
      <c r="Z6" s="5">
        <f t="shared" si="16"/>
        <v>119.91394520547958</v>
      </c>
      <c r="AA6" s="5">
        <f t="shared" si="16"/>
        <v>119.86553424657548</v>
      </c>
      <c r="AB6" s="5">
        <f t="shared" si="16"/>
        <v>119.81712328767136</v>
      </c>
      <c r="AC6" s="5">
        <f t="shared" si="16"/>
        <v>119.76871232876726</v>
      </c>
      <c r="AD6" s="5">
        <f t="shared" si="16"/>
        <v>119.72030136986317</v>
      </c>
      <c r="AE6" s="5">
        <f t="shared" si="16"/>
        <v>119.67189041095905</v>
      </c>
      <c r="AF6" s="5">
        <f t="shared" si="16"/>
        <v>119.62347945205495</v>
      </c>
      <c r="AG6" s="5">
        <f t="shared" si="16"/>
        <v>119.57506849315084</v>
      </c>
      <c r="AH6" s="5">
        <f t="shared" si="16"/>
        <v>119.52665753424674</v>
      </c>
      <c r="AI6" s="5">
        <f t="shared" si="16"/>
        <v>119.47824657534264</v>
      </c>
      <c r="AJ6" s="5">
        <f t="shared" si="16"/>
        <v>119.42983561643854</v>
      </c>
      <c r="AK6" s="5">
        <f t="shared" si="16"/>
        <v>119.38142465753444</v>
      </c>
      <c r="AL6" s="5">
        <f t="shared" si="16"/>
        <v>119.33301369863032</v>
      </c>
      <c r="AM6" s="5">
        <f t="shared" si="16"/>
        <v>119.28460273972622</v>
      </c>
      <c r="AN6" s="5">
        <f t="shared" si="16"/>
        <v>119.23619178082211</v>
      </c>
      <c r="AO6" s="5">
        <f t="shared" si="16"/>
        <v>119.18778082191801</v>
      </c>
      <c r="AP6" s="5">
        <f t="shared" si="16"/>
        <v>119.13936986301391</v>
      </c>
      <c r="AQ6" s="5">
        <f t="shared" si="16"/>
        <v>119.0909589041098</v>
      </c>
      <c r="AR6" s="5">
        <f t="shared" si="16"/>
        <v>119.04254794520571</v>
      </c>
      <c r="AS6" s="5">
        <f t="shared" si="16"/>
        <v>118.9941369863016</v>
      </c>
      <c r="AT6" s="5">
        <f t="shared" si="16"/>
        <v>118.9457260273975</v>
      </c>
      <c r="AU6" s="5">
        <f t="shared" si="16"/>
        <v>118.89731506849338</v>
      </c>
      <c r="AV6" s="5">
        <f t="shared" si="16"/>
        <v>118.84890410958928</v>
      </c>
      <c r="AW6" s="5">
        <f t="shared" si="16"/>
        <v>118.80049315068518</v>
      </c>
      <c r="AX6" s="5">
        <f t="shared" si="16"/>
        <v>118.75208219178107</v>
      </c>
      <c r="AY6" s="5">
        <f t="shared" si="16"/>
        <v>118.70367123287697</v>
      </c>
      <c r="AZ6" s="5">
        <f t="shared" si="16"/>
        <v>118.65526027397286</v>
      </c>
      <c r="BA6" s="5">
        <f t="shared" si="16"/>
        <v>118.60684931506877</v>
      </c>
      <c r="BB6" s="5">
        <f t="shared" si="16"/>
        <v>118.55843835616466</v>
      </c>
      <c r="BC6" s="5">
        <f t="shared" si="16"/>
        <v>118.51002739726056</v>
      </c>
      <c r="BD6" s="5">
        <f t="shared" si="16"/>
        <v>118.46161643835646</v>
      </c>
      <c r="BE6" s="5">
        <f t="shared" si="16"/>
        <v>118.41320547945234</v>
      </c>
      <c r="BF6" s="5">
        <f t="shared" si="16"/>
        <v>118.36479452054824</v>
      </c>
      <c r="BG6" s="5">
        <f t="shared" si="16"/>
        <v>118.31638356164413</v>
      </c>
      <c r="BH6" s="5">
        <f t="shared" si="16"/>
        <v>118.26797260274003</v>
      </c>
      <c r="BI6" s="5">
        <f t="shared" si="16"/>
        <v>118.21956164383593</v>
      </c>
      <c r="BJ6" s="5">
        <f t="shared" si="16"/>
        <v>118.17115068493183</v>
      </c>
      <c r="BK6" s="5">
        <f t="shared" si="16"/>
        <v>118.12273972602773</v>
      </c>
      <c r="BL6" s="5">
        <f t="shared" si="16"/>
        <v>118.07432876712362</v>
      </c>
      <c r="BM6" s="5">
        <f t="shared" si="16"/>
        <v>118.02591780821952</v>
      </c>
      <c r="BN6" s="5">
        <f t="shared" si="16"/>
        <v>117.9775068493154</v>
      </c>
      <c r="BO6" s="5">
        <f t="shared" si="16"/>
        <v>117.9290958904113</v>
      </c>
      <c r="BP6" s="5">
        <f t="shared" si="16"/>
        <v>117.8806849315072</v>
      </c>
      <c r="BQ6" s="5">
        <f t="shared" si="16"/>
        <v>117.83227397260309</v>
      </c>
      <c r="BR6" s="5">
        <f t="shared" ref="BR6:EC6" si="17">$C$6*BR$3/365*_xlfn.DAYS($B6,$C$2)</f>
        <v>117.78386301369899</v>
      </c>
      <c r="BS6" s="5">
        <f t="shared" si="17"/>
        <v>117.73545205479488</v>
      </c>
      <c r="BT6" s="5">
        <f t="shared" si="17"/>
        <v>117.68704109589079</v>
      </c>
      <c r="BU6" s="5">
        <f t="shared" si="17"/>
        <v>117.63863013698669</v>
      </c>
      <c r="BV6" s="5">
        <f t="shared" si="17"/>
        <v>117.59021917808258</v>
      </c>
      <c r="BW6" s="5">
        <f t="shared" si="17"/>
        <v>117.54180821917848</v>
      </c>
      <c r="BX6" s="5">
        <f t="shared" si="17"/>
        <v>117.49339726027436</v>
      </c>
      <c r="BY6" s="5">
        <f t="shared" si="17"/>
        <v>117.44498630137026</v>
      </c>
      <c r="BZ6" s="5">
        <f t="shared" si="17"/>
        <v>117.39657534246615</v>
      </c>
      <c r="CA6" s="5">
        <f t="shared" si="17"/>
        <v>117.34816438356205</v>
      </c>
      <c r="CB6" s="5">
        <f t="shared" si="17"/>
        <v>117.29975342465795</v>
      </c>
      <c r="CC6" s="5">
        <f t="shared" si="17"/>
        <v>117.25134246575385</v>
      </c>
      <c r="CD6" s="5">
        <f t="shared" si="17"/>
        <v>117.20293150684975</v>
      </c>
      <c r="CE6" s="5">
        <f t="shared" si="17"/>
        <v>117.15452054794564</v>
      </c>
      <c r="CF6" s="5">
        <f t="shared" si="17"/>
        <v>117.10610958904154</v>
      </c>
      <c r="CG6" s="5">
        <f t="shared" si="17"/>
        <v>117.05769863013742</v>
      </c>
      <c r="CH6" s="5">
        <f t="shared" si="17"/>
        <v>117.00928767123332</v>
      </c>
      <c r="CI6" s="5">
        <f t="shared" si="17"/>
        <v>116.96087671232922</v>
      </c>
      <c r="CJ6" s="5">
        <f t="shared" si="17"/>
        <v>116.91246575342511</v>
      </c>
      <c r="CK6" s="5">
        <f t="shared" si="17"/>
        <v>116.86405479452101</v>
      </c>
      <c r="CL6" s="5">
        <f t="shared" si="17"/>
        <v>116.8156438356169</v>
      </c>
      <c r="CM6" s="5">
        <f t="shared" si="17"/>
        <v>116.76723287671281</v>
      </c>
      <c r="CN6" s="5">
        <f t="shared" si="17"/>
        <v>116.71882191780871</v>
      </c>
      <c r="CO6" s="5">
        <f t="shared" si="17"/>
        <v>116.6704109589046</v>
      </c>
      <c r="CP6" s="5">
        <f t="shared" si="17"/>
        <v>116.6220000000005</v>
      </c>
      <c r="CQ6" s="5">
        <f t="shared" si="17"/>
        <v>116.57358904109638</v>
      </c>
      <c r="CR6" s="5">
        <f t="shared" si="17"/>
        <v>116.52517808219228</v>
      </c>
      <c r="CS6" s="5">
        <f t="shared" si="17"/>
        <v>116.47676712328817</v>
      </c>
      <c r="CT6" s="5">
        <f t="shared" si="17"/>
        <v>116.42835616438407</v>
      </c>
      <c r="CU6" s="5">
        <f t="shared" si="17"/>
        <v>116.37994520547997</v>
      </c>
      <c r="CV6" s="5">
        <f t="shared" si="17"/>
        <v>116.33153424657587</v>
      </c>
      <c r="CW6" s="5">
        <f t="shared" si="17"/>
        <v>116.28312328767177</v>
      </c>
      <c r="CX6" s="5">
        <f t="shared" si="17"/>
        <v>116.23471232876766</v>
      </c>
      <c r="CY6" s="5">
        <f t="shared" si="17"/>
        <v>116.18630136986356</v>
      </c>
      <c r="CZ6" s="5">
        <f t="shared" si="17"/>
        <v>116.13789041095946</v>
      </c>
      <c r="DA6" s="5">
        <f t="shared" si="17"/>
        <v>116.08947945205534</v>
      </c>
      <c r="DB6" s="5">
        <f t="shared" si="17"/>
        <v>116.04106849315124</v>
      </c>
      <c r="DC6" s="5">
        <f t="shared" si="17"/>
        <v>115.99265753424713</v>
      </c>
      <c r="DD6" s="5">
        <f t="shared" si="17"/>
        <v>115.94424657534303</v>
      </c>
      <c r="DE6" s="5">
        <f t="shared" si="17"/>
        <v>115.89583561643893</v>
      </c>
      <c r="DF6" s="5">
        <f t="shared" si="17"/>
        <v>115.84742465753483</v>
      </c>
      <c r="DG6" s="5">
        <f t="shared" si="17"/>
        <v>115.79901369863073</v>
      </c>
      <c r="DH6" s="5">
        <f t="shared" si="17"/>
        <v>115.75060273972662</v>
      </c>
      <c r="DI6" s="5">
        <f t="shared" si="17"/>
        <v>115.70219178082252</v>
      </c>
      <c r="DJ6" s="5">
        <f t="shared" si="17"/>
        <v>115.6537808219184</v>
      </c>
      <c r="DK6" s="5">
        <f t="shared" si="17"/>
        <v>115.6053698630143</v>
      </c>
      <c r="DL6" s="5">
        <f t="shared" si="17"/>
        <v>115.55695890411019</v>
      </c>
      <c r="DM6" s="5">
        <f t="shared" si="17"/>
        <v>115.50854794520609</v>
      </c>
      <c r="DN6" s="5">
        <f t="shared" si="17"/>
        <v>115.46013698630199</v>
      </c>
      <c r="DO6" s="5">
        <f t="shared" si="17"/>
        <v>115.41172602739789</v>
      </c>
      <c r="DP6" s="5">
        <f t="shared" si="17"/>
        <v>115.36331506849379</v>
      </c>
      <c r="DQ6" s="5">
        <f t="shared" si="17"/>
        <v>115.31490410958968</v>
      </c>
      <c r="DR6" s="5">
        <f t="shared" si="17"/>
        <v>115.26649315068558</v>
      </c>
      <c r="DS6" s="5">
        <f t="shared" si="17"/>
        <v>115.21808219178148</v>
      </c>
      <c r="DT6" s="5">
        <f t="shared" si="17"/>
        <v>115.16967123287736</v>
      </c>
      <c r="DU6" s="5">
        <f t="shared" si="17"/>
        <v>115.12126027397326</v>
      </c>
      <c r="DV6" s="5">
        <f t="shared" si="17"/>
        <v>115.07284931506915</v>
      </c>
      <c r="DW6" s="5">
        <f t="shared" si="17"/>
        <v>115.02443835616505</v>
      </c>
      <c r="DX6" s="5">
        <f t="shared" si="17"/>
        <v>114.97602739726095</v>
      </c>
      <c r="DY6" s="5">
        <f t="shared" si="17"/>
        <v>114.92761643835685</v>
      </c>
      <c r="DZ6" s="5">
        <f t="shared" si="17"/>
        <v>114.87920547945275</v>
      </c>
      <c r="EA6" s="5">
        <f t="shared" si="17"/>
        <v>114.83079452054864</v>
      </c>
      <c r="EB6" s="5">
        <f t="shared" si="17"/>
        <v>114.78238356164451</v>
      </c>
      <c r="EC6" s="5">
        <f t="shared" si="17"/>
        <v>114.73397260274041</v>
      </c>
      <c r="ED6" s="5">
        <f t="shared" ref="ED6:GO6" si="18">$C$6*ED$3/365*_xlfn.DAYS($B6,$C$2)</f>
        <v>114.68556164383631</v>
      </c>
      <c r="EE6" s="5">
        <f t="shared" si="18"/>
        <v>114.63715068493219</v>
      </c>
      <c r="EF6" s="5">
        <f t="shared" si="18"/>
        <v>114.58873972602809</v>
      </c>
      <c r="EG6" s="5">
        <f t="shared" si="18"/>
        <v>114.540328767124</v>
      </c>
      <c r="EH6" s="5">
        <f t="shared" si="18"/>
        <v>114.4919178082199</v>
      </c>
      <c r="EI6" s="5">
        <f t="shared" si="18"/>
        <v>114.44350684931578</v>
      </c>
      <c r="EJ6" s="5">
        <f t="shared" si="18"/>
        <v>114.39509589041168</v>
      </c>
      <c r="EK6" s="5">
        <f t="shared" si="18"/>
        <v>114.34668493150758</v>
      </c>
      <c r="EL6" s="5">
        <f t="shared" si="18"/>
        <v>114.29827397260347</v>
      </c>
      <c r="EM6" s="5">
        <f t="shared" si="18"/>
        <v>114.24986301369937</v>
      </c>
      <c r="EN6" s="5">
        <f t="shared" si="18"/>
        <v>114.20145205479525</v>
      </c>
      <c r="EO6" s="5">
        <f t="shared" si="18"/>
        <v>114.15304109589115</v>
      </c>
      <c r="EP6" s="5">
        <f t="shared" si="18"/>
        <v>114.10463013698705</v>
      </c>
      <c r="EQ6" s="5">
        <f t="shared" si="18"/>
        <v>114.05621917808296</v>
      </c>
      <c r="ER6" s="5">
        <f t="shared" si="18"/>
        <v>114.00780821917886</v>
      </c>
      <c r="ES6" s="5">
        <f t="shared" si="18"/>
        <v>113.95939726027474</v>
      </c>
      <c r="ET6" s="5">
        <f t="shared" si="18"/>
        <v>113.91098630137064</v>
      </c>
      <c r="EU6" s="5">
        <f t="shared" si="18"/>
        <v>113.86257534246653</v>
      </c>
      <c r="EV6" s="5">
        <f t="shared" si="18"/>
        <v>113.81416438356243</v>
      </c>
      <c r="EW6" s="5">
        <f t="shared" si="18"/>
        <v>113.76575342465833</v>
      </c>
      <c r="EX6" s="5">
        <f t="shared" si="18"/>
        <v>113.71734246575421</v>
      </c>
      <c r="EY6" s="5">
        <f t="shared" si="18"/>
        <v>113.66893150685011</v>
      </c>
      <c r="EZ6" s="5">
        <f t="shared" si="18"/>
        <v>113.62052054794601</v>
      </c>
      <c r="FA6" s="5">
        <f t="shared" si="18"/>
        <v>113.57210958904192</v>
      </c>
      <c r="FB6" s="5">
        <f t="shared" si="18"/>
        <v>113.5236986301378</v>
      </c>
      <c r="FC6" s="5">
        <f t="shared" si="18"/>
        <v>113.4752876712337</v>
      </c>
      <c r="FD6" s="5">
        <f t="shared" si="18"/>
        <v>113.4268767123296</v>
      </c>
      <c r="FE6" s="5">
        <f t="shared" si="18"/>
        <v>113.37846575342549</v>
      </c>
      <c r="FF6" s="5">
        <f t="shared" si="18"/>
        <v>113.33005479452139</v>
      </c>
      <c r="FG6" s="5">
        <f t="shared" si="18"/>
        <v>113.28164383561727</v>
      </c>
      <c r="FH6" s="5">
        <f t="shared" si="18"/>
        <v>113.23323287671317</v>
      </c>
      <c r="FI6" s="5">
        <f t="shared" si="18"/>
        <v>113.18482191780909</v>
      </c>
      <c r="FJ6" s="5">
        <f t="shared" si="18"/>
        <v>113.13641095890497</v>
      </c>
      <c r="FK6" s="5">
        <f t="shared" si="18"/>
        <v>113.08800000000087</v>
      </c>
      <c r="FL6" s="5">
        <f t="shared" si="18"/>
        <v>113.03958904109676</v>
      </c>
      <c r="FM6" s="5">
        <f t="shared" si="18"/>
        <v>112.99117808219266</v>
      </c>
      <c r="FN6" s="5">
        <f t="shared" si="18"/>
        <v>112.94276712328855</v>
      </c>
      <c r="FO6" s="5">
        <f t="shared" si="18"/>
        <v>112.89435616438445</v>
      </c>
      <c r="FP6" s="5">
        <f t="shared" si="18"/>
        <v>112.84594520548035</v>
      </c>
      <c r="FQ6" s="5">
        <f t="shared" si="18"/>
        <v>112.79753424657623</v>
      </c>
      <c r="FR6" s="5">
        <f t="shared" si="18"/>
        <v>112.74912328767215</v>
      </c>
      <c r="FS6" s="5">
        <f t="shared" si="18"/>
        <v>112.70071232876803</v>
      </c>
      <c r="FT6" s="5">
        <f t="shared" si="18"/>
        <v>112.65230136986393</v>
      </c>
      <c r="FU6" s="5">
        <f t="shared" si="18"/>
        <v>112.60389041095983</v>
      </c>
      <c r="FV6" s="5">
        <f t="shared" si="18"/>
        <v>112.55547945205572</v>
      </c>
      <c r="FW6" s="5">
        <f t="shared" si="18"/>
        <v>112.50706849315162</v>
      </c>
      <c r="FX6" s="5">
        <f t="shared" si="18"/>
        <v>112.45865753424751</v>
      </c>
      <c r="FY6" s="5">
        <f t="shared" si="18"/>
        <v>112.41024657534341</v>
      </c>
      <c r="FZ6" s="5">
        <f t="shared" si="18"/>
        <v>112.36183561643929</v>
      </c>
      <c r="GA6" s="5">
        <f t="shared" si="18"/>
        <v>112.31342465753519</v>
      </c>
      <c r="GB6" s="5">
        <f t="shared" si="18"/>
        <v>112.26501369863111</v>
      </c>
      <c r="GC6" s="5">
        <f t="shared" si="18"/>
        <v>112.21660273972699</v>
      </c>
      <c r="GD6" s="5">
        <f t="shared" si="18"/>
        <v>112.16819178082289</v>
      </c>
      <c r="GE6" s="5">
        <f t="shared" si="18"/>
        <v>112.11978082191878</v>
      </c>
      <c r="GF6" s="5">
        <f t="shared" si="18"/>
        <v>112.07136986301468</v>
      </c>
      <c r="GG6" s="5">
        <f t="shared" si="18"/>
        <v>112.02295890411057</v>
      </c>
      <c r="GH6" s="5">
        <f t="shared" si="18"/>
        <v>111.97454794520647</v>
      </c>
      <c r="GI6" s="5">
        <f t="shared" si="18"/>
        <v>111.92613698630237</v>
      </c>
      <c r="GJ6" s="5">
        <f t="shared" si="18"/>
        <v>111.87772602739825</v>
      </c>
      <c r="GK6" s="5">
        <f t="shared" si="18"/>
        <v>111.82931506849417</v>
      </c>
      <c r="GL6" s="5">
        <f t="shared" si="18"/>
        <v>111.78090410959005</v>
      </c>
      <c r="GM6" s="5">
        <f t="shared" si="18"/>
        <v>111.73249315068595</v>
      </c>
      <c r="GN6" s="5">
        <f t="shared" si="18"/>
        <v>111.68408219178185</v>
      </c>
      <c r="GO6" s="5">
        <f t="shared" si="18"/>
        <v>111.63567123287774</v>
      </c>
      <c r="GP6" s="5">
        <f t="shared" ref="GP6:JA6" si="19">$C$6*GP$3/365*_xlfn.DAYS($B6,$C$2)</f>
        <v>111.58726027397364</v>
      </c>
      <c r="GQ6" s="5">
        <f t="shared" si="19"/>
        <v>111.53884931506953</v>
      </c>
      <c r="GR6" s="5">
        <f t="shared" si="19"/>
        <v>111.49043835616543</v>
      </c>
      <c r="GS6" s="5">
        <f t="shared" si="19"/>
        <v>111.44202739726131</v>
      </c>
      <c r="GT6" s="5">
        <f t="shared" si="19"/>
        <v>111.39361643835721</v>
      </c>
      <c r="GU6" s="5">
        <f t="shared" si="19"/>
        <v>111.34520547945313</v>
      </c>
      <c r="GV6" s="5">
        <f t="shared" si="19"/>
        <v>111.29679452054901</v>
      </c>
      <c r="GW6" s="5">
        <f t="shared" si="19"/>
        <v>111.24838356164491</v>
      </c>
      <c r="GX6" s="5">
        <f t="shared" si="19"/>
        <v>111.1999726027408</v>
      </c>
      <c r="GY6" s="5">
        <f t="shared" si="19"/>
        <v>111.1515616438367</v>
      </c>
      <c r="GZ6" s="5">
        <f t="shared" si="19"/>
        <v>111.1031506849326</v>
      </c>
      <c r="HA6" s="5">
        <f t="shared" si="19"/>
        <v>111.05473972602849</v>
      </c>
      <c r="HB6" s="5">
        <f t="shared" si="19"/>
        <v>111.00632876712439</v>
      </c>
      <c r="HC6" s="5">
        <f t="shared" si="19"/>
        <v>110.95791780822027</v>
      </c>
      <c r="HD6" s="5">
        <f t="shared" si="19"/>
        <v>110.90950684931619</v>
      </c>
      <c r="HE6" s="5">
        <f t="shared" si="19"/>
        <v>110.86109589041207</v>
      </c>
      <c r="HF6" s="5">
        <f t="shared" si="19"/>
        <v>110.81268493150797</v>
      </c>
      <c r="HG6" s="5">
        <f t="shared" si="19"/>
        <v>110.76427397260387</v>
      </c>
      <c r="HH6" s="5">
        <f t="shared" si="19"/>
        <v>110.71586301369976</v>
      </c>
      <c r="HI6" s="5">
        <f t="shared" si="19"/>
        <v>110.66745205479566</v>
      </c>
      <c r="HJ6" s="5">
        <f t="shared" si="19"/>
        <v>110.61904109589155</v>
      </c>
      <c r="HK6" s="5">
        <f t="shared" si="19"/>
        <v>110.57063013698745</v>
      </c>
      <c r="HL6" s="5">
        <f t="shared" si="19"/>
        <v>110.52221917808333</v>
      </c>
      <c r="HM6" s="5">
        <f t="shared" si="19"/>
        <v>110.47380821917925</v>
      </c>
      <c r="HN6" s="5">
        <f t="shared" si="19"/>
        <v>110.42539726027515</v>
      </c>
      <c r="HO6" s="5">
        <f t="shared" si="19"/>
        <v>110.37698630137103</v>
      </c>
      <c r="HP6" s="5">
        <f t="shared" si="19"/>
        <v>110.32857534246693</v>
      </c>
      <c r="HQ6" s="5">
        <f t="shared" si="19"/>
        <v>110.28016438356282</v>
      </c>
      <c r="HR6" s="5">
        <f t="shared" si="19"/>
        <v>110.23175342465872</v>
      </c>
      <c r="HS6" s="5">
        <f t="shared" si="19"/>
        <v>110.18334246575462</v>
      </c>
      <c r="HT6" s="5">
        <f t="shared" si="19"/>
        <v>110.13493150685051</v>
      </c>
      <c r="HU6" s="5">
        <f t="shared" si="19"/>
        <v>110.08652054794641</v>
      </c>
      <c r="HV6" s="5">
        <f t="shared" si="19"/>
        <v>110.03810958904231</v>
      </c>
      <c r="HW6" s="5">
        <f t="shared" si="19"/>
        <v>109.98969863013821</v>
      </c>
      <c r="HX6" s="5">
        <f t="shared" si="19"/>
        <v>109.94128767123409</v>
      </c>
      <c r="HY6" s="5">
        <f t="shared" si="19"/>
        <v>109.89287671232999</v>
      </c>
      <c r="HZ6" s="5">
        <f t="shared" si="19"/>
        <v>109.84446575342589</v>
      </c>
      <c r="IA6" s="5">
        <f t="shared" si="19"/>
        <v>109.79605479452178</v>
      </c>
      <c r="IB6" s="5">
        <f t="shared" si="19"/>
        <v>109.74764383561768</v>
      </c>
      <c r="IC6" s="5">
        <f t="shared" si="19"/>
        <v>109.69923287671357</v>
      </c>
      <c r="ID6" s="5">
        <f t="shared" si="19"/>
        <v>109.65082191780947</v>
      </c>
      <c r="IE6" s="5">
        <f t="shared" si="19"/>
        <v>109.60241095890537</v>
      </c>
      <c r="IF6" s="5">
        <f t="shared" si="19"/>
        <v>109.55400000000127</v>
      </c>
      <c r="IG6" s="5">
        <f t="shared" si="19"/>
        <v>109.50558904109717</v>
      </c>
      <c r="IH6" s="5">
        <f t="shared" si="19"/>
        <v>109.45717808219305</v>
      </c>
      <c r="II6" s="5">
        <f t="shared" si="19"/>
        <v>109.40876712328895</v>
      </c>
      <c r="IJ6" s="5">
        <f t="shared" si="19"/>
        <v>109.36035616438484</v>
      </c>
      <c r="IK6" s="5">
        <f t="shared" si="19"/>
        <v>109.31194520548074</v>
      </c>
      <c r="IL6" s="5">
        <f t="shared" si="19"/>
        <v>109.26353424657664</v>
      </c>
      <c r="IM6" s="5">
        <f t="shared" si="19"/>
        <v>109.21512328767253</v>
      </c>
      <c r="IN6" s="5">
        <f t="shared" si="19"/>
        <v>109.16671232876843</v>
      </c>
      <c r="IO6" s="5">
        <f t="shared" si="19"/>
        <v>109.11830136986433</v>
      </c>
      <c r="IP6" s="5">
        <f t="shared" si="19"/>
        <v>109.06989041096023</v>
      </c>
      <c r="IQ6" s="5">
        <f t="shared" si="19"/>
        <v>109.02147945205613</v>
      </c>
      <c r="IR6" s="5">
        <f t="shared" si="19"/>
        <v>108.97306849315201</v>
      </c>
      <c r="IS6" s="5">
        <f t="shared" si="19"/>
        <v>108.92465753424791</v>
      </c>
      <c r="IT6" s="5">
        <f t="shared" si="19"/>
        <v>108.8762465753438</v>
      </c>
      <c r="IU6" s="5">
        <f t="shared" si="19"/>
        <v>108.8278356164397</v>
      </c>
      <c r="IV6" s="5">
        <f t="shared" si="19"/>
        <v>108.77942465753559</v>
      </c>
      <c r="IW6" s="5">
        <f t="shared" si="19"/>
        <v>108.73101369863149</v>
      </c>
      <c r="IX6" s="5">
        <f t="shared" si="19"/>
        <v>108.68260273972739</v>
      </c>
      <c r="IY6" s="5">
        <f t="shared" si="19"/>
        <v>108.63419178082329</v>
      </c>
      <c r="IZ6" s="5">
        <f t="shared" si="19"/>
        <v>108.58578082191919</v>
      </c>
      <c r="JA6" s="5">
        <f t="shared" si="19"/>
        <v>108.53736986301507</v>
      </c>
      <c r="JB6" s="5">
        <f t="shared" ref="JB6:LM6" si="20">$C$6*JB$3/365*_xlfn.DAYS($B6,$C$2)</f>
        <v>108.48895890411097</v>
      </c>
      <c r="JC6" s="5">
        <f t="shared" si="20"/>
        <v>108.44054794520686</v>
      </c>
      <c r="JD6" s="5">
        <f t="shared" si="20"/>
        <v>108.39213698630276</v>
      </c>
      <c r="JE6" s="5">
        <f t="shared" si="20"/>
        <v>108.34372602739866</v>
      </c>
      <c r="JF6" s="5">
        <f t="shared" si="20"/>
        <v>108.29531506849455</v>
      </c>
      <c r="JG6" s="5">
        <f t="shared" si="20"/>
        <v>108.24690410959045</v>
      </c>
      <c r="JH6" s="5">
        <f t="shared" si="20"/>
        <v>108.19849315068635</v>
      </c>
      <c r="JI6" s="5">
        <f t="shared" si="20"/>
        <v>108.15008219178225</v>
      </c>
      <c r="JJ6" s="5">
        <f t="shared" si="20"/>
        <v>108.10167123287815</v>
      </c>
      <c r="JK6" s="5">
        <f t="shared" si="20"/>
        <v>108.05326027397403</v>
      </c>
      <c r="JL6" s="5">
        <f t="shared" si="20"/>
        <v>108.00484931506993</v>
      </c>
      <c r="JM6" s="5">
        <f t="shared" si="20"/>
        <v>107.95643835616582</v>
      </c>
      <c r="JN6" s="5">
        <f t="shared" si="20"/>
        <v>107.90802739726172</v>
      </c>
      <c r="JO6" s="5">
        <f t="shared" si="20"/>
        <v>107.85961643835761</v>
      </c>
      <c r="JP6" s="5">
        <f t="shared" si="20"/>
        <v>107.81120547945351</v>
      </c>
      <c r="JQ6" s="5">
        <f t="shared" si="20"/>
        <v>107.76279452054942</v>
      </c>
      <c r="JR6" s="5">
        <f t="shared" si="20"/>
        <v>107.71438356164531</v>
      </c>
      <c r="JS6" s="5">
        <f t="shared" si="20"/>
        <v>107.66597260274121</v>
      </c>
      <c r="JT6" s="5">
        <f t="shared" si="20"/>
        <v>107.61756164383709</v>
      </c>
      <c r="JU6" s="5">
        <f t="shared" si="20"/>
        <v>107.56915068493299</v>
      </c>
      <c r="JV6" s="5">
        <f t="shared" si="20"/>
        <v>107.52073972602889</v>
      </c>
      <c r="JW6" s="5">
        <f t="shared" si="20"/>
        <v>107.47232876712478</v>
      </c>
      <c r="JX6" s="5">
        <f t="shared" si="20"/>
        <v>107.42391780822068</v>
      </c>
      <c r="JY6" s="5">
        <f t="shared" si="20"/>
        <v>107.37550684931657</v>
      </c>
      <c r="JZ6" s="5">
        <f t="shared" si="20"/>
        <v>107.32709589041247</v>
      </c>
      <c r="KA6" s="5">
        <f t="shared" si="20"/>
        <v>107.27868493150837</v>
      </c>
      <c r="KB6" s="5">
        <f t="shared" si="20"/>
        <v>107.23027397260427</v>
      </c>
      <c r="KC6" s="5">
        <f t="shared" si="20"/>
        <v>107.18186301370017</v>
      </c>
      <c r="KD6" s="5">
        <f t="shared" si="20"/>
        <v>107.13345205479605</v>
      </c>
      <c r="KE6" s="5">
        <f t="shared" si="20"/>
        <v>107.08504109589195</v>
      </c>
      <c r="KF6" s="5">
        <f t="shared" si="20"/>
        <v>107.03663013698784</v>
      </c>
      <c r="KG6" s="5">
        <f t="shared" si="20"/>
        <v>106.98821917808374</v>
      </c>
      <c r="KH6" s="5">
        <f t="shared" si="20"/>
        <v>106.93980821917962</v>
      </c>
      <c r="KI6" s="5">
        <f t="shared" si="20"/>
        <v>106.89139726027553</v>
      </c>
      <c r="KJ6" s="5">
        <f t="shared" si="20"/>
        <v>106.84298630137144</v>
      </c>
      <c r="KK6" s="5">
        <f t="shared" si="20"/>
        <v>106.79457534246733</v>
      </c>
      <c r="KL6" s="5">
        <f t="shared" si="20"/>
        <v>106.74616438356323</v>
      </c>
      <c r="KM6" s="5">
        <f t="shared" si="20"/>
        <v>106.69775342465911</v>
      </c>
      <c r="KN6" s="5">
        <f t="shared" si="20"/>
        <v>106.64934246575501</v>
      </c>
      <c r="KO6" s="5">
        <f t="shared" si="20"/>
        <v>106.60093150685091</v>
      </c>
      <c r="KP6" s="5">
        <f t="shared" si="20"/>
        <v>106.5525205479468</v>
      </c>
      <c r="KQ6" s="5">
        <f t="shared" si="20"/>
        <v>106.5041095890427</v>
      </c>
      <c r="KR6" s="5">
        <f t="shared" si="20"/>
        <v>106.45569863013858</v>
      </c>
      <c r="KS6" s="5">
        <f t="shared" si="20"/>
        <v>106.40728767123449</v>
      </c>
      <c r="KT6" s="5">
        <f t="shared" si="20"/>
        <v>106.35887671233039</v>
      </c>
      <c r="KU6" s="5">
        <f t="shared" si="20"/>
        <v>106.31046575342629</v>
      </c>
      <c r="KV6" s="5">
        <f t="shared" si="20"/>
        <v>106.26205479452219</v>
      </c>
      <c r="KW6" s="5">
        <f t="shared" si="20"/>
        <v>106.21364383561807</v>
      </c>
      <c r="KX6" s="5">
        <f t="shared" si="20"/>
        <v>106.16523287671397</v>
      </c>
      <c r="KY6" s="5">
        <f t="shared" si="20"/>
        <v>106.11682191780986</v>
      </c>
      <c r="KZ6" s="5">
        <f t="shared" si="20"/>
        <v>106.06841095890576</v>
      </c>
      <c r="LA6" s="5">
        <f t="shared" si="20"/>
        <v>106.02000000000166</v>
      </c>
      <c r="LB6" s="5">
        <f t="shared" si="20"/>
        <v>105.97158904109754</v>
      </c>
      <c r="LC6" s="5">
        <f t="shared" si="20"/>
        <v>105.92317808219346</v>
      </c>
      <c r="LD6" s="5">
        <f t="shared" si="20"/>
        <v>105.87476712328935</v>
      </c>
      <c r="LE6" s="5">
        <f t="shared" si="20"/>
        <v>105.82635616438525</v>
      </c>
      <c r="LF6" s="5">
        <f t="shared" si="20"/>
        <v>105.77794520548113</v>
      </c>
      <c r="LG6" s="5">
        <f t="shared" si="20"/>
        <v>105.72953424657703</v>
      </c>
      <c r="LH6" s="5">
        <f t="shared" si="20"/>
        <v>105.68112328767293</v>
      </c>
      <c r="LI6" s="5">
        <f t="shared" si="20"/>
        <v>105.63271232876882</v>
      </c>
      <c r="LJ6" s="5">
        <f t="shared" si="20"/>
        <v>105.58430136986472</v>
      </c>
      <c r="LK6" s="5">
        <f t="shared" si="20"/>
        <v>105.5358904109606</v>
      </c>
      <c r="LL6" s="5">
        <f t="shared" si="20"/>
        <v>105.48747945205652</v>
      </c>
      <c r="LM6" s="5">
        <f t="shared" si="20"/>
        <v>105.4390684931524</v>
      </c>
      <c r="LN6" s="5">
        <f t="shared" ref="LN6:NY6" si="21">$C$6*LN$3/365*_xlfn.DAYS($B6,$C$2)</f>
        <v>105.39065753424831</v>
      </c>
      <c r="LO6" s="5">
        <f t="shared" si="21"/>
        <v>105.34224657534421</v>
      </c>
      <c r="LP6" s="5">
        <f t="shared" si="21"/>
        <v>105.29383561644009</v>
      </c>
      <c r="LQ6" s="5">
        <f t="shared" si="21"/>
        <v>105.24542465753599</v>
      </c>
      <c r="LR6" s="5">
        <f t="shared" si="21"/>
        <v>105.19701369863188</v>
      </c>
      <c r="LS6" s="5">
        <f t="shared" si="21"/>
        <v>105.14860273972778</v>
      </c>
      <c r="LT6" s="5">
        <f t="shared" si="21"/>
        <v>105.10019178082368</v>
      </c>
      <c r="LU6" s="5">
        <f t="shared" si="21"/>
        <v>105.05178082191958</v>
      </c>
      <c r="LV6" s="5">
        <f t="shared" si="21"/>
        <v>105.00336986301548</v>
      </c>
      <c r="LW6" s="5">
        <f t="shared" si="21"/>
        <v>104.95495890411136</v>
      </c>
      <c r="LX6" s="5">
        <f t="shared" si="21"/>
        <v>104.90654794520727</v>
      </c>
      <c r="LY6" s="5">
        <f t="shared" si="21"/>
        <v>104.85813698630315</v>
      </c>
      <c r="LZ6" s="5">
        <f t="shared" si="21"/>
        <v>104.80972602739905</v>
      </c>
      <c r="MA6" s="5">
        <f t="shared" si="21"/>
        <v>104.76131506849495</v>
      </c>
      <c r="MB6" s="5">
        <f t="shared" si="21"/>
        <v>104.71290410959084</v>
      </c>
      <c r="MC6" s="5">
        <f t="shared" si="21"/>
        <v>104.66449315068674</v>
      </c>
      <c r="MD6" s="5">
        <f t="shared" si="21"/>
        <v>104.61608219178262</v>
      </c>
      <c r="ME6" s="5">
        <f t="shared" si="21"/>
        <v>104.56767123287854</v>
      </c>
      <c r="MF6" s="5">
        <f t="shared" si="21"/>
        <v>104.51926027397444</v>
      </c>
      <c r="MG6" s="5">
        <f t="shared" si="21"/>
        <v>104.47084931507032</v>
      </c>
      <c r="MH6" s="5">
        <f t="shared" si="21"/>
        <v>104.42243835616623</v>
      </c>
      <c r="MI6" s="5">
        <f t="shared" si="21"/>
        <v>104.37402739726211</v>
      </c>
      <c r="MJ6" s="5">
        <f t="shared" si="21"/>
        <v>104.32561643835801</v>
      </c>
      <c r="MK6" s="5">
        <f t="shared" si="21"/>
        <v>104.2772054794539</v>
      </c>
      <c r="ML6" s="5">
        <f t="shared" si="21"/>
        <v>104.2287945205498</v>
      </c>
      <c r="MM6" s="5">
        <f t="shared" si="21"/>
        <v>104.1803835616457</v>
      </c>
      <c r="MN6" s="5">
        <f t="shared" si="21"/>
        <v>104.1319726027416</v>
      </c>
      <c r="MO6" s="5">
        <f t="shared" si="21"/>
        <v>104.0835616438375</v>
      </c>
      <c r="MP6" s="5">
        <f t="shared" si="21"/>
        <v>104.03515068493338</v>
      </c>
      <c r="MQ6" s="5">
        <f t="shared" si="21"/>
        <v>103.98673972602928</v>
      </c>
      <c r="MR6" s="5">
        <f t="shared" si="21"/>
        <v>103.93832876712517</v>
      </c>
      <c r="MS6" s="5">
        <f t="shared" si="21"/>
        <v>103.88991780822107</v>
      </c>
      <c r="MT6" s="5">
        <f t="shared" si="21"/>
        <v>103.84150684931697</v>
      </c>
      <c r="MU6" s="5">
        <f t="shared" si="21"/>
        <v>103.79309589041286</v>
      </c>
      <c r="MV6" s="5">
        <f t="shared" si="21"/>
        <v>103.74468493150876</v>
      </c>
      <c r="MW6" s="5" t="e">
        <f t="shared" si="21"/>
        <v>#VALUE!</v>
      </c>
      <c r="MX6" s="5" t="e">
        <f t="shared" si="21"/>
        <v>#VALUE!</v>
      </c>
      <c r="MY6" s="5" t="e">
        <f t="shared" si="21"/>
        <v>#VALUE!</v>
      </c>
      <c r="MZ6" s="5" t="e">
        <f t="shared" si="21"/>
        <v>#VALUE!</v>
      </c>
      <c r="NA6" s="5" t="e">
        <f t="shared" si="21"/>
        <v>#VALUE!</v>
      </c>
      <c r="NB6" s="5" t="e">
        <f t="shared" si="21"/>
        <v>#VALUE!</v>
      </c>
      <c r="NC6" s="5" t="e">
        <f t="shared" si="21"/>
        <v>#VALUE!</v>
      </c>
      <c r="ND6" s="5" t="e">
        <f t="shared" si="21"/>
        <v>#VALUE!</v>
      </c>
      <c r="NE6" s="5" t="e">
        <f t="shared" si="21"/>
        <v>#VALUE!</v>
      </c>
      <c r="NF6" s="5" t="e">
        <f t="shared" si="21"/>
        <v>#VALUE!</v>
      </c>
      <c r="NG6" s="5" t="e">
        <f t="shared" si="21"/>
        <v>#VALUE!</v>
      </c>
      <c r="NH6" s="5" t="e">
        <f t="shared" si="21"/>
        <v>#VALUE!</v>
      </c>
      <c r="NI6" s="5" t="e">
        <f t="shared" si="21"/>
        <v>#VALUE!</v>
      </c>
      <c r="NJ6" s="5" t="e">
        <f t="shared" si="21"/>
        <v>#VALUE!</v>
      </c>
      <c r="NK6" s="5" t="e">
        <f t="shared" si="21"/>
        <v>#VALUE!</v>
      </c>
      <c r="NL6" s="5" t="e">
        <f t="shared" si="21"/>
        <v>#VALUE!</v>
      </c>
      <c r="NM6" s="5" t="e">
        <f t="shared" si="21"/>
        <v>#VALUE!</v>
      </c>
      <c r="NN6" s="5" t="e">
        <f t="shared" si="21"/>
        <v>#VALUE!</v>
      </c>
      <c r="NO6" s="5" t="e">
        <f t="shared" si="21"/>
        <v>#VALUE!</v>
      </c>
      <c r="NP6" s="5" t="e">
        <f t="shared" si="21"/>
        <v>#VALUE!</v>
      </c>
      <c r="NQ6" s="5" t="e">
        <f t="shared" si="21"/>
        <v>#VALUE!</v>
      </c>
      <c r="NR6" s="5" t="e">
        <f t="shared" si="21"/>
        <v>#VALUE!</v>
      </c>
      <c r="NS6" s="5" t="e">
        <f t="shared" si="21"/>
        <v>#VALUE!</v>
      </c>
      <c r="NT6" s="5" t="e">
        <f t="shared" si="21"/>
        <v>#VALUE!</v>
      </c>
      <c r="NU6" s="5" t="e">
        <f t="shared" si="21"/>
        <v>#VALUE!</v>
      </c>
      <c r="NV6" s="5" t="e">
        <f t="shared" si="21"/>
        <v>#VALUE!</v>
      </c>
      <c r="NW6" s="5" t="e">
        <f t="shared" si="21"/>
        <v>#VALUE!</v>
      </c>
      <c r="NX6" s="5" t="e">
        <f t="shared" si="21"/>
        <v>#VALUE!</v>
      </c>
      <c r="NY6" s="5" t="e">
        <f t="shared" si="21"/>
        <v>#VALUE!</v>
      </c>
      <c r="NZ6" s="5" t="e">
        <f t="shared" ref="NZ6:QK6" si="22">$C$6*NZ$3/365*_xlfn.DAYS($B6,$C$2)</f>
        <v>#VALUE!</v>
      </c>
      <c r="OA6" s="5" t="e">
        <f t="shared" si="22"/>
        <v>#VALUE!</v>
      </c>
      <c r="OB6" s="5" t="e">
        <f t="shared" si="22"/>
        <v>#VALUE!</v>
      </c>
      <c r="OC6" s="5" t="e">
        <f t="shared" si="22"/>
        <v>#VALUE!</v>
      </c>
      <c r="OD6" s="5" t="e">
        <f t="shared" si="22"/>
        <v>#VALUE!</v>
      </c>
      <c r="OE6" s="5" t="e">
        <f t="shared" si="22"/>
        <v>#VALUE!</v>
      </c>
      <c r="OF6" s="5" t="e">
        <f t="shared" si="22"/>
        <v>#VALUE!</v>
      </c>
      <c r="OG6" s="5" t="e">
        <f t="shared" si="22"/>
        <v>#VALUE!</v>
      </c>
      <c r="OH6" s="5" t="e">
        <f t="shared" si="22"/>
        <v>#VALUE!</v>
      </c>
      <c r="OI6" s="5" t="e">
        <f t="shared" si="22"/>
        <v>#VALUE!</v>
      </c>
      <c r="OJ6" s="5" t="e">
        <f t="shared" si="22"/>
        <v>#VALUE!</v>
      </c>
      <c r="OK6" s="5" t="e">
        <f t="shared" si="22"/>
        <v>#VALUE!</v>
      </c>
      <c r="OL6" s="5" t="e">
        <f t="shared" si="22"/>
        <v>#VALUE!</v>
      </c>
      <c r="OM6" s="5" t="e">
        <f t="shared" si="22"/>
        <v>#VALUE!</v>
      </c>
      <c r="ON6" s="5" t="e">
        <f t="shared" si="22"/>
        <v>#VALUE!</v>
      </c>
      <c r="OO6" s="5" t="e">
        <f t="shared" si="22"/>
        <v>#VALUE!</v>
      </c>
      <c r="OP6" s="5" t="e">
        <f t="shared" si="22"/>
        <v>#VALUE!</v>
      </c>
      <c r="OQ6" s="5" t="e">
        <f t="shared" si="22"/>
        <v>#VALUE!</v>
      </c>
      <c r="OR6" s="5" t="e">
        <f t="shared" si="22"/>
        <v>#VALUE!</v>
      </c>
      <c r="OS6" s="5" t="e">
        <f t="shared" si="22"/>
        <v>#VALUE!</v>
      </c>
      <c r="OT6" s="5" t="e">
        <f t="shared" si="22"/>
        <v>#VALUE!</v>
      </c>
      <c r="OU6" s="5" t="e">
        <f t="shared" si="22"/>
        <v>#VALUE!</v>
      </c>
      <c r="OV6" s="5" t="e">
        <f t="shared" si="22"/>
        <v>#VALUE!</v>
      </c>
      <c r="OW6" s="5" t="e">
        <f t="shared" si="22"/>
        <v>#VALUE!</v>
      </c>
      <c r="OX6" s="5" t="e">
        <f t="shared" si="22"/>
        <v>#VALUE!</v>
      </c>
      <c r="OY6" s="5" t="e">
        <f t="shared" si="22"/>
        <v>#VALUE!</v>
      </c>
      <c r="OZ6" s="5" t="e">
        <f t="shared" si="22"/>
        <v>#VALUE!</v>
      </c>
      <c r="PA6" s="5" t="e">
        <f t="shared" si="22"/>
        <v>#VALUE!</v>
      </c>
      <c r="PB6" s="5" t="e">
        <f t="shared" si="22"/>
        <v>#VALUE!</v>
      </c>
      <c r="PC6" s="5" t="e">
        <f t="shared" si="22"/>
        <v>#VALUE!</v>
      </c>
      <c r="PD6" s="5" t="e">
        <f t="shared" si="22"/>
        <v>#VALUE!</v>
      </c>
      <c r="PE6" s="5" t="e">
        <f t="shared" si="22"/>
        <v>#VALUE!</v>
      </c>
      <c r="PF6" s="5" t="e">
        <f t="shared" si="22"/>
        <v>#VALUE!</v>
      </c>
      <c r="PG6" s="5" t="e">
        <f t="shared" si="22"/>
        <v>#VALUE!</v>
      </c>
      <c r="PH6" s="5" t="e">
        <f t="shared" si="22"/>
        <v>#VALUE!</v>
      </c>
      <c r="PI6" s="5" t="e">
        <f t="shared" si="22"/>
        <v>#VALUE!</v>
      </c>
      <c r="PJ6" s="5" t="e">
        <f t="shared" si="22"/>
        <v>#VALUE!</v>
      </c>
      <c r="PK6" s="5" t="e">
        <f t="shared" si="22"/>
        <v>#VALUE!</v>
      </c>
      <c r="PL6" s="5" t="e">
        <f t="shared" si="22"/>
        <v>#VALUE!</v>
      </c>
      <c r="PM6" s="5" t="e">
        <f t="shared" si="22"/>
        <v>#VALUE!</v>
      </c>
      <c r="PN6" s="5" t="e">
        <f t="shared" si="22"/>
        <v>#VALUE!</v>
      </c>
      <c r="PO6" s="5" t="e">
        <f t="shared" si="22"/>
        <v>#VALUE!</v>
      </c>
      <c r="PP6" s="5" t="e">
        <f t="shared" si="22"/>
        <v>#VALUE!</v>
      </c>
      <c r="PQ6" s="5" t="e">
        <f t="shared" si="22"/>
        <v>#VALUE!</v>
      </c>
      <c r="PR6" s="5" t="e">
        <f t="shared" si="22"/>
        <v>#VALUE!</v>
      </c>
      <c r="PS6" s="5" t="e">
        <f t="shared" si="22"/>
        <v>#VALUE!</v>
      </c>
      <c r="PT6" s="5" t="e">
        <f t="shared" si="22"/>
        <v>#VALUE!</v>
      </c>
      <c r="PU6" s="5" t="e">
        <f t="shared" si="22"/>
        <v>#VALUE!</v>
      </c>
      <c r="PV6" s="5" t="e">
        <f t="shared" si="22"/>
        <v>#VALUE!</v>
      </c>
      <c r="PW6" s="5" t="e">
        <f t="shared" si="22"/>
        <v>#VALUE!</v>
      </c>
      <c r="PX6" s="5" t="e">
        <f t="shared" si="22"/>
        <v>#VALUE!</v>
      </c>
      <c r="PY6" s="5" t="e">
        <f t="shared" si="22"/>
        <v>#VALUE!</v>
      </c>
      <c r="PZ6" s="5" t="e">
        <f t="shared" si="22"/>
        <v>#VALUE!</v>
      </c>
      <c r="QA6" s="5" t="e">
        <f t="shared" si="22"/>
        <v>#VALUE!</v>
      </c>
      <c r="QB6" s="5" t="e">
        <f t="shared" si="22"/>
        <v>#VALUE!</v>
      </c>
      <c r="QC6" s="5" t="e">
        <f t="shared" si="22"/>
        <v>#VALUE!</v>
      </c>
      <c r="QD6" s="5" t="e">
        <f t="shared" si="22"/>
        <v>#VALUE!</v>
      </c>
      <c r="QE6" s="5" t="e">
        <f t="shared" si="22"/>
        <v>#VALUE!</v>
      </c>
      <c r="QF6" s="5" t="e">
        <f t="shared" si="22"/>
        <v>#VALUE!</v>
      </c>
      <c r="QG6" s="5" t="e">
        <f t="shared" si="22"/>
        <v>#VALUE!</v>
      </c>
      <c r="QH6" s="5" t="e">
        <f t="shared" si="22"/>
        <v>#VALUE!</v>
      </c>
      <c r="QI6" s="5" t="e">
        <f t="shared" si="22"/>
        <v>#VALUE!</v>
      </c>
      <c r="QJ6" s="5" t="e">
        <f t="shared" si="22"/>
        <v>#VALUE!</v>
      </c>
      <c r="QK6" s="5" t="e">
        <f t="shared" si="22"/>
        <v>#VALUE!</v>
      </c>
      <c r="QL6" s="5" t="e">
        <f t="shared" ref="QL6:SI6" si="23">$C$6*QL$3/365*_xlfn.DAYS($B6,$C$2)</f>
        <v>#VALUE!</v>
      </c>
      <c r="QM6" s="5" t="e">
        <f t="shared" si="23"/>
        <v>#VALUE!</v>
      </c>
      <c r="QN6" s="5" t="e">
        <f t="shared" si="23"/>
        <v>#VALUE!</v>
      </c>
      <c r="QO6" s="5" t="e">
        <f t="shared" si="23"/>
        <v>#VALUE!</v>
      </c>
      <c r="QP6" s="5" t="e">
        <f t="shared" si="23"/>
        <v>#VALUE!</v>
      </c>
      <c r="QQ6" s="5" t="e">
        <f t="shared" si="23"/>
        <v>#VALUE!</v>
      </c>
      <c r="QR6" s="5" t="e">
        <f t="shared" si="23"/>
        <v>#VALUE!</v>
      </c>
      <c r="QS6" s="5" t="e">
        <f t="shared" si="23"/>
        <v>#VALUE!</v>
      </c>
      <c r="QT6" s="5" t="e">
        <f t="shared" si="23"/>
        <v>#VALUE!</v>
      </c>
      <c r="QU6" s="5" t="e">
        <f t="shared" si="23"/>
        <v>#VALUE!</v>
      </c>
      <c r="QV6" s="5" t="e">
        <f t="shared" si="23"/>
        <v>#VALUE!</v>
      </c>
      <c r="QW6" s="5" t="e">
        <f t="shared" si="23"/>
        <v>#VALUE!</v>
      </c>
      <c r="QX6" s="5" t="e">
        <f t="shared" si="23"/>
        <v>#VALUE!</v>
      </c>
      <c r="QY6" s="5" t="e">
        <f t="shared" si="23"/>
        <v>#VALUE!</v>
      </c>
      <c r="QZ6" s="5" t="e">
        <f t="shared" si="23"/>
        <v>#VALUE!</v>
      </c>
      <c r="RA6" s="5" t="e">
        <f t="shared" si="23"/>
        <v>#VALUE!</v>
      </c>
      <c r="RB6" s="5" t="e">
        <f t="shared" si="23"/>
        <v>#VALUE!</v>
      </c>
      <c r="RC6" s="5" t="e">
        <f t="shared" si="23"/>
        <v>#VALUE!</v>
      </c>
      <c r="RD6" s="5" t="e">
        <f t="shared" si="23"/>
        <v>#VALUE!</v>
      </c>
      <c r="RE6" s="5" t="e">
        <f t="shared" si="23"/>
        <v>#VALUE!</v>
      </c>
      <c r="RF6" s="5" t="e">
        <f t="shared" si="23"/>
        <v>#VALUE!</v>
      </c>
      <c r="RG6" s="5" t="e">
        <f t="shared" si="23"/>
        <v>#VALUE!</v>
      </c>
      <c r="RH6" s="5" t="e">
        <f t="shared" si="23"/>
        <v>#VALUE!</v>
      </c>
      <c r="RI6" s="5" t="e">
        <f t="shared" si="23"/>
        <v>#VALUE!</v>
      </c>
      <c r="RJ6" s="5" t="e">
        <f t="shared" si="23"/>
        <v>#VALUE!</v>
      </c>
      <c r="RK6" s="5" t="e">
        <f t="shared" si="23"/>
        <v>#VALUE!</v>
      </c>
      <c r="RL6" s="5" t="e">
        <f t="shared" si="23"/>
        <v>#VALUE!</v>
      </c>
      <c r="RM6" s="5" t="e">
        <f t="shared" si="23"/>
        <v>#VALUE!</v>
      </c>
      <c r="RN6" s="5" t="e">
        <f t="shared" si="23"/>
        <v>#VALUE!</v>
      </c>
      <c r="RO6" s="5" t="e">
        <f t="shared" si="23"/>
        <v>#VALUE!</v>
      </c>
      <c r="RP6" s="5" t="e">
        <f t="shared" si="23"/>
        <v>#VALUE!</v>
      </c>
      <c r="RQ6" s="5" t="e">
        <f t="shared" si="23"/>
        <v>#VALUE!</v>
      </c>
      <c r="RR6" s="5" t="e">
        <f t="shared" si="23"/>
        <v>#VALUE!</v>
      </c>
      <c r="RS6" s="5" t="e">
        <f t="shared" si="23"/>
        <v>#VALUE!</v>
      </c>
      <c r="RT6" s="5" t="e">
        <f t="shared" si="23"/>
        <v>#VALUE!</v>
      </c>
      <c r="RU6" s="5" t="e">
        <f t="shared" si="23"/>
        <v>#VALUE!</v>
      </c>
      <c r="RV6" s="5" t="e">
        <f t="shared" si="23"/>
        <v>#VALUE!</v>
      </c>
      <c r="RW6" s="5" t="e">
        <f t="shared" si="23"/>
        <v>#VALUE!</v>
      </c>
      <c r="RX6" s="5" t="e">
        <f t="shared" si="23"/>
        <v>#VALUE!</v>
      </c>
      <c r="RY6" s="5" t="e">
        <f t="shared" si="23"/>
        <v>#VALUE!</v>
      </c>
      <c r="RZ6" s="5" t="e">
        <f t="shared" si="23"/>
        <v>#VALUE!</v>
      </c>
      <c r="SA6" s="5" t="e">
        <f t="shared" si="23"/>
        <v>#VALUE!</v>
      </c>
      <c r="SB6" s="5" t="e">
        <f t="shared" si="23"/>
        <v>#VALUE!</v>
      </c>
      <c r="SC6" s="5" t="e">
        <f t="shared" si="23"/>
        <v>#VALUE!</v>
      </c>
      <c r="SD6" s="5" t="e">
        <f t="shared" si="23"/>
        <v>#VALUE!</v>
      </c>
      <c r="SE6" s="5" t="e">
        <f t="shared" si="23"/>
        <v>#VALUE!</v>
      </c>
      <c r="SF6" s="5" t="e">
        <f t="shared" si="23"/>
        <v>#VALUE!</v>
      </c>
      <c r="SG6" s="5" t="e">
        <f t="shared" si="23"/>
        <v>#VALUE!</v>
      </c>
      <c r="SH6" s="5" t="e">
        <f t="shared" si="23"/>
        <v>#VALUE!</v>
      </c>
      <c r="SI6" s="5" t="e">
        <f t="shared" si="23"/>
        <v>#VALUE!</v>
      </c>
    </row>
    <row r="7" spans="1:507" x14ac:dyDescent="0.25">
      <c r="A7">
        <v>2</v>
      </c>
      <c r="B7" s="1">
        <f>IFERROR(VLOOKUP(IF(WEEKDAY(Sheet3!A2)=7,Sheet3!A2+2,IF(WEEKDAY(Sheet3!A2)=1,Sheet3!A2+1,Sheet3!A2)),Sheet3!D3:F18,3,FALSE),IF(WEEKDAY(Sheet3!A2)=7,Sheet3!A2+2,IF(WEEKDAY(Sheet3!A2)=1,Sheet3!A2+1,Sheet3!A2)))</f>
        <v>44280</v>
      </c>
      <c r="C7" s="4">
        <f>IF(C6-$C$3+D6&lt;0,0,C6-$C$3+D6)</f>
        <v>5345.7579699818243</v>
      </c>
      <c r="D7" s="5">
        <f>IF($C7*D$3/365*_xlfn.DAYS($B7,$B6)&lt;0,0,$C7*D$3/365*_xlfn.DAYS($B7,$B6))</f>
        <v>109.80040411220203</v>
      </c>
      <c r="E7" s="5">
        <f>IF(($C$6-($C$3*$A6)+E6)*E$3/365*_xlfn.DAYS($B7,$B6)&lt;0,0,($C$6-($C$3*$A6)+E6)*E$3/365*_xlfn.DAYS($B7,$B6))</f>
        <v>109.75547242552813</v>
      </c>
      <c r="F7" s="5">
        <f t="shared" ref="F7:BQ7" si="24">IF(($C$6-($C$3*$A6)+F6)*F$3/365*_xlfn.DAYS($B7,$B6)&lt;0,0,($C$6-($C$3*$A6)+F6)*F$3/365*_xlfn.DAYS($B7,$B6))</f>
        <v>109.71054153465083</v>
      </c>
      <c r="G7" s="5">
        <f t="shared" si="24"/>
        <v>109.6656114395701</v>
      </c>
      <c r="H7" s="5">
        <f t="shared" si="24"/>
        <v>109.62068214028596</v>
      </c>
      <c r="I7" s="5">
        <f t="shared" si="24"/>
        <v>109.5757536367984</v>
      </c>
      <c r="J7" s="5">
        <f t="shared" si="24"/>
        <v>109.53082592910745</v>
      </c>
      <c r="K7" s="5">
        <f t="shared" si="24"/>
        <v>109.48589901721306</v>
      </c>
      <c r="L7" s="5">
        <f t="shared" si="24"/>
        <v>109.44097290111525</v>
      </c>
      <c r="M7" s="5">
        <f t="shared" si="24"/>
        <v>109.39604758081403</v>
      </c>
      <c r="N7" s="5">
        <f t="shared" si="24"/>
        <v>109.35112305630939</v>
      </c>
      <c r="O7" s="5">
        <f t="shared" si="24"/>
        <v>109.30619932760135</v>
      </c>
      <c r="P7" s="5">
        <f t="shared" si="24"/>
        <v>109.26127639468989</v>
      </c>
      <c r="Q7" s="5">
        <f t="shared" si="24"/>
        <v>109.21635425757502</v>
      </c>
      <c r="R7" s="5">
        <f t="shared" si="24"/>
        <v>109.17143291625671</v>
      </c>
      <c r="S7" s="5">
        <f t="shared" si="24"/>
        <v>109.12651237073501</v>
      </c>
      <c r="T7" s="5">
        <f t="shared" si="24"/>
        <v>109.08159262100989</v>
      </c>
      <c r="U7" s="5">
        <f t="shared" si="24"/>
        <v>109.03667366708135</v>
      </c>
      <c r="V7" s="5">
        <f t="shared" si="24"/>
        <v>108.9917555089494</v>
      </c>
      <c r="W7" s="5">
        <f t="shared" si="24"/>
        <v>108.94683814661403</v>
      </c>
      <c r="X7" s="5">
        <f t="shared" si="24"/>
        <v>108.90192158007525</v>
      </c>
      <c r="Y7" s="5">
        <f t="shared" si="24"/>
        <v>108.85700580933305</v>
      </c>
      <c r="Z7" s="5">
        <f t="shared" si="24"/>
        <v>108.81209083438743</v>
      </c>
      <c r="AA7" s="5">
        <f t="shared" si="24"/>
        <v>108.7671766552384</v>
      </c>
      <c r="AB7" s="5">
        <f t="shared" si="24"/>
        <v>108.72226327188596</v>
      </c>
      <c r="AC7" s="5">
        <f t="shared" si="24"/>
        <v>108.67735068433009</v>
      </c>
      <c r="AD7" s="5">
        <f t="shared" si="24"/>
        <v>108.63243889257083</v>
      </c>
      <c r="AE7" s="5">
        <f t="shared" si="24"/>
        <v>108.58752789660815</v>
      </c>
      <c r="AF7" s="5">
        <f t="shared" si="24"/>
        <v>108.54261769644202</v>
      </c>
      <c r="AG7" s="5">
        <f t="shared" si="24"/>
        <v>108.4977082920725</v>
      </c>
      <c r="AH7" s="5">
        <f t="shared" si="24"/>
        <v>108.45279968349958</v>
      </c>
      <c r="AI7" s="5">
        <f t="shared" si="24"/>
        <v>108.4078918707232</v>
      </c>
      <c r="AJ7" s="5">
        <f t="shared" si="24"/>
        <v>108.36298485374346</v>
      </c>
      <c r="AK7" s="5">
        <f t="shared" si="24"/>
        <v>108.31807863256027</v>
      </c>
      <c r="AL7" s="5">
        <f t="shared" si="24"/>
        <v>108.27317320717368</v>
      </c>
      <c r="AM7" s="5">
        <f t="shared" si="24"/>
        <v>108.22826857758368</v>
      </c>
      <c r="AN7" s="5">
        <f t="shared" si="24"/>
        <v>108.18336474379024</v>
      </c>
      <c r="AO7" s="5">
        <f t="shared" si="24"/>
        <v>108.13846170579339</v>
      </c>
      <c r="AP7" s="5">
        <f t="shared" si="24"/>
        <v>108.09355946359314</v>
      </c>
      <c r="AQ7" s="5">
        <f t="shared" si="24"/>
        <v>108.04865801718945</v>
      </c>
      <c r="AR7" s="5">
        <f t="shared" si="24"/>
        <v>108.00375736658238</v>
      </c>
      <c r="AS7" s="5">
        <f t="shared" si="24"/>
        <v>107.95885751177187</v>
      </c>
      <c r="AT7" s="5">
        <f t="shared" si="24"/>
        <v>107.91395845275794</v>
      </c>
      <c r="AU7" s="5">
        <f t="shared" si="24"/>
        <v>107.86906018954062</v>
      </c>
      <c r="AV7" s="5">
        <f t="shared" si="24"/>
        <v>107.82416272211985</v>
      </c>
      <c r="AW7" s="5">
        <f t="shared" si="24"/>
        <v>107.77926605049569</v>
      </c>
      <c r="AX7" s="5">
        <f t="shared" si="24"/>
        <v>107.73437017466813</v>
      </c>
      <c r="AY7" s="5">
        <f t="shared" si="24"/>
        <v>107.68947509463712</v>
      </c>
      <c r="AZ7" s="5">
        <f t="shared" si="24"/>
        <v>107.64458081040272</v>
      </c>
      <c r="BA7" s="5">
        <f t="shared" si="24"/>
        <v>107.59968732196488</v>
      </c>
      <c r="BB7" s="5">
        <f t="shared" si="24"/>
        <v>107.55479462932364</v>
      </c>
      <c r="BC7" s="5">
        <f t="shared" si="24"/>
        <v>107.50990273247898</v>
      </c>
      <c r="BD7" s="5">
        <f t="shared" si="24"/>
        <v>107.4650116314309</v>
      </c>
      <c r="BE7" s="5">
        <f t="shared" si="24"/>
        <v>107.42012132617943</v>
      </c>
      <c r="BF7" s="5">
        <f t="shared" si="24"/>
        <v>107.37523181672451</v>
      </c>
      <c r="BG7" s="5">
        <f t="shared" si="24"/>
        <v>107.3303431030662</v>
      </c>
      <c r="BH7" s="5">
        <f t="shared" si="24"/>
        <v>107.28545518520447</v>
      </c>
      <c r="BI7" s="5">
        <f t="shared" si="24"/>
        <v>107.24056806313931</v>
      </c>
      <c r="BJ7" s="5">
        <f t="shared" si="24"/>
        <v>107.19568173687075</v>
      </c>
      <c r="BK7" s="5">
        <f t="shared" si="24"/>
        <v>107.15079620639879</v>
      </c>
      <c r="BL7" s="5">
        <f t="shared" si="24"/>
        <v>107.10591147172339</v>
      </c>
      <c r="BM7" s="5">
        <f t="shared" si="24"/>
        <v>107.06102753284458</v>
      </c>
      <c r="BN7" s="5">
        <f t="shared" si="24"/>
        <v>107.01614438976233</v>
      </c>
      <c r="BO7" s="5">
        <f t="shared" si="24"/>
        <v>106.9712620424767</v>
      </c>
      <c r="BP7" s="5">
        <f t="shared" si="24"/>
        <v>106.92638049098764</v>
      </c>
      <c r="BQ7" s="5">
        <f t="shared" si="24"/>
        <v>106.88149973529517</v>
      </c>
      <c r="BR7" s="5">
        <f t="shared" ref="BR7:EC7" si="25">IF(($C$6-($C$3*$A6)+BR6)*BR$3/365*_xlfn.DAYS($B7,$B6)&lt;0,0,($C$6-($C$3*$A6)+BR6)*BR$3/365*_xlfn.DAYS($B7,$B6))</f>
        <v>106.8366197753993</v>
      </c>
      <c r="BS7" s="5">
        <f t="shared" si="25"/>
        <v>106.79174061129999</v>
      </c>
      <c r="BT7" s="5">
        <f t="shared" si="25"/>
        <v>106.74686224299728</v>
      </c>
      <c r="BU7" s="5">
        <f t="shared" si="25"/>
        <v>106.70198467049116</v>
      </c>
      <c r="BV7" s="5">
        <f t="shared" si="25"/>
        <v>106.65710789378159</v>
      </c>
      <c r="BW7" s="5">
        <f t="shared" si="25"/>
        <v>106.61223191286862</v>
      </c>
      <c r="BX7" s="5">
        <f t="shared" si="25"/>
        <v>106.56735672775224</v>
      </c>
      <c r="BY7" s="5">
        <f t="shared" si="25"/>
        <v>106.52248233843247</v>
      </c>
      <c r="BZ7" s="5">
        <f t="shared" si="25"/>
        <v>106.47760874490926</v>
      </c>
      <c r="CA7" s="5">
        <f t="shared" si="25"/>
        <v>106.43273594718262</v>
      </c>
      <c r="CB7" s="5">
        <f t="shared" si="25"/>
        <v>106.38786394525258</v>
      </c>
      <c r="CC7" s="5">
        <f t="shared" si="25"/>
        <v>106.34299273911913</v>
      </c>
      <c r="CD7" s="5">
        <f t="shared" si="25"/>
        <v>106.29812232878226</v>
      </c>
      <c r="CE7" s="5">
        <f t="shared" si="25"/>
        <v>106.25325271424198</v>
      </c>
      <c r="CF7" s="5">
        <f t="shared" si="25"/>
        <v>106.2083838954983</v>
      </c>
      <c r="CG7" s="5">
        <f t="shared" si="25"/>
        <v>106.16351587255117</v>
      </c>
      <c r="CH7" s="5">
        <f t="shared" si="25"/>
        <v>106.11864864540064</v>
      </c>
      <c r="CI7" s="5">
        <f t="shared" si="25"/>
        <v>106.07378221404667</v>
      </c>
      <c r="CJ7" s="5">
        <f t="shared" si="25"/>
        <v>106.02891657848933</v>
      </c>
      <c r="CK7" s="5">
        <f t="shared" si="25"/>
        <v>105.98405173872854</v>
      </c>
      <c r="CL7" s="5">
        <f t="shared" si="25"/>
        <v>105.93918769476437</v>
      </c>
      <c r="CM7" s="5">
        <f t="shared" si="25"/>
        <v>105.89432444659677</v>
      </c>
      <c r="CN7" s="5">
        <f t="shared" si="25"/>
        <v>105.84946199422573</v>
      </c>
      <c r="CO7" s="5">
        <f t="shared" si="25"/>
        <v>105.80460033765129</v>
      </c>
      <c r="CP7" s="5">
        <f t="shared" si="25"/>
        <v>105.75973947687345</v>
      </c>
      <c r="CQ7" s="5">
        <f t="shared" si="25"/>
        <v>105.71487941189216</v>
      </c>
      <c r="CR7" s="5">
        <f t="shared" si="25"/>
        <v>105.6700201427075</v>
      </c>
      <c r="CS7" s="5">
        <f t="shared" si="25"/>
        <v>105.6251616693194</v>
      </c>
      <c r="CT7" s="5">
        <f t="shared" si="25"/>
        <v>105.58030399172789</v>
      </c>
      <c r="CU7" s="5">
        <f t="shared" si="25"/>
        <v>105.53544710993296</v>
      </c>
      <c r="CV7" s="5">
        <f t="shared" si="25"/>
        <v>105.4905910239346</v>
      </c>
      <c r="CW7" s="5">
        <f t="shared" si="25"/>
        <v>105.44573573373285</v>
      </c>
      <c r="CX7" s="5">
        <f t="shared" si="25"/>
        <v>105.40088123932765</v>
      </c>
      <c r="CY7" s="5">
        <f t="shared" si="25"/>
        <v>105.3560275407191</v>
      </c>
      <c r="CZ7" s="5">
        <f t="shared" si="25"/>
        <v>105.31117463790707</v>
      </c>
      <c r="DA7" s="5">
        <f t="shared" si="25"/>
        <v>105.26632253089164</v>
      </c>
      <c r="DB7" s="5">
        <f t="shared" si="25"/>
        <v>105.22147121967282</v>
      </c>
      <c r="DC7" s="5">
        <f t="shared" si="25"/>
        <v>105.17662070425057</v>
      </c>
      <c r="DD7" s="5">
        <f t="shared" si="25"/>
        <v>105.13177098462489</v>
      </c>
      <c r="DE7" s="5">
        <f t="shared" si="25"/>
        <v>105.08692206079581</v>
      </c>
      <c r="DF7" s="5">
        <f t="shared" si="25"/>
        <v>105.04207393276332</v>
      </c>
      <c r="DG7" s="5">
        <f t="shared" si="25"/>
        <v>104.99722660052741</v>
      </c>
      <c r="DH7" s="5">
        <f t="shared" si="25"/>
        <v>104.95238006408809</v>
      </c>
      <c r="DI7" s="5">
        <f t="shared" si="25"/>
        <v>104.90753432344533</v>
      </c>
      <c r="DJ7" s="5">
        <f t="shared" si="25"/>
        <v>104.86268937859919</v>
      </c>
      <c r="DK7" s="5">
        <f t="shared" si="25"/>
        <v>104.81784522954959</v>
      </c>
      <c r="DL7" s="5">
        <f t="shared" si="25"/>
        <v>104.77300187629662</v>
      </c>
      <c r="DM7" s="5">
        <f t="shared" si="25"/>
        <v>104.7281593188402</v>
      </c>
      <c r="DN7" s="5">
        <f t="shared" si="25"/>
        <v>104.68331755718039</v>
      </c>
      <c r="DO7" s="5">
        <f t="shared" si="25"/>
        <v>104.63847659131716</v>
      </c>
      <c r="DP7" s="5">
        <f t="shared" si="25"/>
        <v>104.59363642125049</v>
      </c>
      <c r="DQ7" s="5">
        <f t="shared" si="25"/>
        <v>104.54879704698044</v>
      </c>
      <c r="DR7" s="5">
        <f t="shared" si="25"/>
        <v>104.50395846850695</v>
      </c>
      <c r="DS7" s="5">
        <f t="shared" si="25"/>
        <v>104.45912068583006</v>
      </c>
      <c r="DT7" s="5">
        <f t="shared" si="25"/>
        <v>104.41428369894976</v>
      </c>
      <c r="DU7" s="5">
        <f t="shared" si="25"/>
        <v>104.36944750786603</v>
      </c>
      <c r="DV7" s="5">
        <f t="shared" si="25"/>
        <v>104.32461211257889</v>
      </c>
      <c r="DW7" s="5">
        <f t="shared" si="25"/>
        <v>104.27977751308832</v>
      </c>
      <c r="DX7" s="5">
        <f t="shared" si="25"/>
        <v>104.23494370939436</v>
      </c>
      <c r="DY7" s="5">
        <f t="shared" si="25"/>
        <v>104.19011070149698</v>
      </c>
      <c r="DZ7" s="5">
        <f t="shared" si="25"/>
        <v>104.14527848939616</v>
      </c>
      <c r="EA7" s="5">
        <f t="shared" si="25"/>
        <v>104.10044707309194</v>
      </c>
      <c r="EB7" s="5">
        <f t="shared" si="25"/>
        <v>104.05561645258432</v>
      </c>
      <c r="EC7" s="5">
        <f t="shared" si="25"/>
        <v>104.01078662787327</v>
      </c>
      <c r="ED7" s="5">
        <f t="shared" ref="ED7:GO7" si="26">IF(($C$6-($C$3*$A6)+ED6)*ED$3/365*_xlfn.DAYS($B7,$B6)&lt;0,0,($C$6-($C$3*$A6)+ED6)*ED$3/365*_xlfn.DAYS($B7,$B6))</f>
        <v>103.96595759895879</v>
      </c>
      <c r="EE7" s="5">
        <f t="shared" si="26"/>
        <v>103.92112936584091</v>
      </c>
      <c r="EF7" s="5">
        <f t="shared" si="26"/>
        <v>103.87630192851962</v>
      </c>
      <c r="EG7" s="5">
        <f t="shared" si="26"/>
        <v>103.83147528699493</v>
      </c>
      <c r="EH7" s="5">
        <f t="shared" si="26"/>
        <v>103.78664944126679</v>
      </c>
      <c r="EI7" s="5">
        <f t="shared" si="26"/>
        <v>103.74182439133526</v>
      </c>
      <c r="EJ7" s="5">
        <f t="shared" si="26"/>
        <v>103.69700013720029</v>
      </c>
      <c r="EK7" s="5">
        <f t="shared" si="26"/>
        <v>103.65217667886193</v>
      </c>
      <c r="EL7" s="5">
        <f t="shared" si="26"/>
        <v>103.60735401632013</v>
      </c>
      <c r="EM7" s="5">
        <f t="shared" si="26"/>
        <v>103.56253214957495</v>
      </c>
      <c r="EN7" s="5">
        <f t="shared" si="26"/>
        <v>103.51771107862633</v>
      </c>
      <c r="EO7" s="5">
        <f t="shared" si="26"/>
        <v>103.4728908034743</v>
      </c>
      <c r="EP7" s="5">
        <f t="shared" si="26"/>
        <v>103.42807132411883</v>
      </c>
      <c r="EQ7" s="5">
        <f t="shared" si="26"/>
        <v>103.38325264055997</v>
      </c>
      <c r="ER7" s="5">
        <f t="shared" si="26"/>
        <v>103.3384347527977</v>
      </c>
      <c r="ES7" s="5">
        <f t="shared" si="26"/>
        <v>103.29361766083203</v>
      </c>
      <c r="ET7" s="5">
        <f t="shared" si="26"/>
        <v>103.24880136466291</v>
      </c>
      <c r="EU7" s="5">
        <f t="shared" si="26"/>
        <v>103.20398586429039</v>
      </c>
      <c r="EV7" s="5">
        <f t="shared" si="26"/>
        <v>103.15917115971443</v>
      </c>
      <c r="EW7" s="5">
        <f t="shared" si="26"/>
        <v>103.11435725093509</v>
      </c>
      <c r="EX7" s="5">
        <f t="shared" si="26"/>
        <v>103.06954413795231</v>
      </c>
      <c r="EY7" s="5">
        <f t="shared" si="26"/>
        <v>103.02473182076612</v>
      </c>
      <c r="EZ7" s="5">
        <f t="shared" si="26"/>
        <v>102.97992029937654</v>
      </c>
      <c r="FA7" s="5">
        <f t="shared" si="26"/>
        <v>102.93510957378352</v>
      </c>
      <c r="FB7" s="5">
        <f t="shared" si="26"/>
        <v>102.89029964398708</v>
      </c>
      <c r="FC7" s="5">
        <f t="shared" si="26"/>
        <v>102.84549050998724</v>
      </c>
      <c r="FD7" s="5">
        <f t="shared" si="26"/>
        <v>102.80068217178399</v>
      </c>
      <c r="FE7" s="5">
        <f t="shared" si="26"/>
        <v>102.7558746293773</v>
      </c>
      <c r="FF7" s="5">
        <f t="shared" si="26"/>
        <v>102.7110678827672</v>
      </c>
      <c r="FG7" s="5">
        <f t="shared" si="26"/>
        <v>102.6662619319537</v>
      </c>
      <c r="FH7" s="5">
        <f t="shared" si="26"/>
        <v>102.62145677693678</v>
      </c>
      <c r="FI7" s="5">
        <f t="shared" si="26"/>
        <v>102.57665241771645</v>
      </c>
      <c r="FJ7" s="5">
        <f t="shared" si="26"/>
        <v>102.53184885429269</v>
      </c>
      <c r="FK7" s="5">
        <f t="shared" si="26"/>
        <v>102.48704608666552</v>
      </c>
      <c r="FL7" s="5">
        <f t="shared" si="26"/>
        <v>102.44224411483493</v>
      </c>
      <c r="FM7" s="5">
        <f t="shared" si="26"/>
        <v>102.39744293880096</v>
      </c>
      <c r="FN7" s="5">
        <f t="shared" si="26"/>
        <v>102.35264255856353</v>
      </c>
      <c r="FO7" s="5">
        <f t="shared" si="26"/>
        <v>102.30784297412272</v>
      </c>
      <c r="FP7" s="5">
        <f t="shared" si="26"/>
        <v>102.26304418547846</v>
      </c>
      <c r="FQ7" s="5">
        <f t="shared" si="26"/>
        <v>102.2182461926308</v>
      </c>
      <c r="FR7" s="5">
        <f t="shared" si="26"/>
        <v>102.17344899557972</v>
      </c>
      <c r="FS7" s="5">
        <f t="shared" si="26"/>
        <v>102.12865259432523</v>
      </c>
      <c r="FT7" s="5">
        <f t="shared" si="26"/>
        <v>102.08385698886734</v>
      </c>
      <c r="FU7" s="5">
        <f t="shared" si="26"/>
        <v>102.03906217920603</v>
      </c>
      <c r="FV7" s="5">
        <f t="shared" si="26"/>
        <v>101.99426816534127</v>
      </c>
      <c r="FW7" s="5">
        <f t="shared" si="26"/>
        <v>101.94947494727312</v>
      </c>
      <c r="FX7" s="5">
        <f t="shared" si="26"/>
        <v>101.90468252500155</v>
      </c>
      <c r="FY7" s="5">
        <f t="shared" si="26"/>
        <v>101.85989089852656</v>
      </c>
      <c r="FZ7" s="5">
        <f t="shared" si="26"/>
        <v>101.81510006784818</v>
      </c>
      <c r="GA7" s="5">
        <f t="shared" si="26"/>
        <v>101.77031003296638</v>
      </c>
      <c r="GB7" s="5">
        <f t="shared" si="26"/>
        <v>101.72552079388113</v>
      </c>
      <c r="GC7" s="5">
        <f t="shared" si="26"/>
        <v>101.68073235059248</v>
      </c>
      <c r="GD7" s="5">
        <f t="shared" si="26"/>
        <v>101.63594470310042</v>
      </c>
      <c r="GE7" s="5">
        <f t="shared" si="26"/>
        <v>101.59115785140496</v>
      </c>
      <c r="GF7" s="5">
        <f t="shared" si="26"/>
        <v>101.54637179550608</v>
      </c>
      <c r="GG7" s="5">
        <f t="shared" si="26"/>
        <v>101.50158653540377</v>
      </c>
      <c r="GH7" s="5">
        <f t="shared" si="26"/>
        <v>101.45680207109805</v>
      </c>
      <c r="GI7" s="5">
        <f t="shared" si="26"/>
        <v>101.41201840258891</v>
      </c>
      <c r="GJ7" s="5">
        <f t="shared" si="26"/>
        <v>101.36723552987637</v>
      </c>
      <c r="GK7" s="5">
        <f t="shared" si="26"/>
        <v>101.32245345296039</v>
      </c>
      <c r="GL7" s="5">
        <f t="shared" si="26"/>
        <v>101.27767217184102</v>
      </c>
      <c r="GM7" s="5">
        <f t="shared" si="26"/>
        <v>101.23289168651823</v>
      </c>
      <c r="GN7" s="5">
        <f t="shared" si="26"/>
        <v>101.18811199699202</v>
      </c>
      <c r="GO7" s="5">
        <f t="shared" si="26"/>
        <v>101.14333310326239</v>
      </c>
      <c r="GP7" s="5">
        <f t="shared" ref="GP7:JA7" si="27">IF(($C$6-($C$3*$A6)+GP6)*GP$3/365*_xlfn.DAYS($B7,$B6)&lt;0,0,($C$6-($C$3*$A6)+GP6)*GP$3/365*_xlfn.DAYS($B7,$B6))</f>
        <v>101.09855500532933</v>
      </c>
      <c r="GQ7" s="5">
        <f t="shared" si="27"/>
        <v>101.05377770319288</v>
      </c>
      <c r="GR7" s="5">
        <f t="shared" si="27"/>
        <v>101.00900119685301</v>
      </c>
      <c r="GS7" s="5">
        <f t="shared" si="27"/>
        <v>100.96422548630972</v>
      </c>
      <c r="GT7" s="5">
        <f t="shared" si="27"/>
        <v>100.91945057156305</v>
      </c>
      <c r="GU7" s="5">
        <f t="shared" si="27"/>
        <v>100.87467645261292</v>
      </c>
      <c r="GV7" s="5">
        <f t="shared" si="27"/>
        <v>100.82990312945938</v>
      </c>
      <c r="GW7" s="5">
        <f t="shared" si="27"/>
        <v>100.78513060210243</v>
      </c>
      <c r="GX7" s="5">
        <f t="shared" si="27"/>
        <v>100.74035887054205</v>
      </c>
      <c r="GY7" s="5">
        <f t="shared" si="27"/>
        <v>100.69558793477829</v>
      </c>
      <c r="GZ7" s="5">
        <f t="shared" si="27"/>
        <v>100.65081779481108</v>
      </c>
      <c r="HA7" s="5">
        <f t="shared" si="27"/>
        <v>100.60604845064049</v>
      </c>
      <c r="HB7" s="5">
        <f t="shared" si="27"/>
        <v>100.56127990226648</v>
      </c>
      <c r="HC7" s="5">
        <f t="shared" si="27"/>
        <v>100.51651214968902</v>
      </c>
      <c r="HD7" s="5">
        <f t="shared" si="27"/>
        <v>100.47174519290817</v>
      </c>
      <c r="HE7" s="5">
        <f t="shared" si="27"/>
        <v>100.42697903192391</v>
      </c>
      <c r="HF7" s="5">
        <f t="shared" si="27"/>
        <v>100.38221366673622</v>
      </c>
      <c r="HG7" s="5">
        <f t="shared" si="27"/>
        <v>100.33744909734511</v>
      </c>
      <c r="HH7" s="5">
        <f t="shared" si="27"/>
        <v>100.2926853237506</v>
      </c>
      <c r="HI7" s="5">
        <f t="shared" si="27"/>
        <v>100.24792234595266</v>
      </c>
      <c r="HJ7" s="5">
        <f t="shared" si="27"/>
        <v>100.20316016395131</v>
      </c>
      <c r="HK7" s="5">
        <f t="shared" si="27"/>
        <v>100.15839877774656</v>
      </c>
      <c r="HL7" s="5">
        <f t="shared" si="27"/>
        <v>100.11363818733837</v>
      </c>
      <c r="HM7" s="5">
        <f t="shared" si="27"/>
        <v>100.06887839272677</v>
      </c>
      <c r="HN7" s="5">
        <f t="shared" si="27"/>
        <v>100.02411939391179</v>
      </c>
      <c r="HO7" s="5">
        <f t="shared" si="27"/>
        <v>99.979361190893343</v>
      </c>
      <c r="HP7" s="5">
        <f t="shared" si="27"/>
        <v>99.934603783671506</v>
      </c>
      <c r="HQ7" s="5">
        <f t="shared" si="27"/>
        <v>99.889847172246263</v>
      </c>
      <c r="HR7" s="5">
        <f t="shared" si="27"/>
        <v>99.845091356617573</v>
      </c>
      <c r="HS7" s="5">
        <f t="shared" si="27"/>
        <v>99.800336336785506</v>
      </c>
      <c r="HT7" s="5">
        <f t="shared" si="27"/>
        <v>99.755582112750005</v>
      </c>
      <c r="HU7" s="5">
        <f t="shared" si="27"/>
        <v>99.710828684511085</v>
      </c>
      <c r="HV7" s="5">
        <f t="shared" si="27"/>
        <v>99.66607605206876</v>
      </c>
      <c r="HW7" s="5">
        <f t="shared" si="27"/>
        <v>99.621324215423016</v>
      </c>
      <c r="HX7" s="5">
        <f t="shared" si="27"/>
        <v>99.576573174573852</v>
      </c>
      <c r="HY7" s="5">
        <f t="shared" si="27"/>
        <v>99.531822929521283</v>
      </c>
      <c r="HZ7" s="5">
        <f t="shared" si="27"/>
        <v>99.487073480265281</v>
      </c>
      <c r="IA7" s="5">
        <f t="shared" si="27"/>
        <v>99.442324826805873</v>
      </c>
      <c r="IB7" s="5">
        <f t="shared" si="27"/>
        <v>99.397576969143046</v>
      </c>
      <c r="IC7" s="5">
        <f t="shared" si="27"/>
        <v>99.352829907276814</v>
      </c>
      <c r="ID7" s="5">
        <f t="shared" si="27"/>
        <v>99.308083641207162</v>
      </c>
      <c r="IE7" s="5">
        <f t="shared" si="27"/>
        <v>99.263338170934091</v>
      </c>
      <c r="IF7" s="5">
        <f t="shared" si="27"/>
        <v>99.218593496457601</v>
      </c>
      <c r="IG7" s="5">
        <f t="shared" si="27"/>
        <v>99.173849617777705</v>
      </c>
      <c r="IH7" s="5">
        <f t="shared" si="27"/>
        <v>99.129106534894404</v>
      </c>
      <c r="II7" s="5">
        <f t="shared" si="27"/>
        <v>99.084364247807684</v>
      </c>
      <c r="IJ7" s="5">
        <f t="shared" si="27"/>
        <v>99.039622756517531</v>
      </c>
      <c r="IK7" s="5">
        <f t="shared" si="27"/>
        <v>98.994882061023958</v>
      </c>
      <c r="IL7" s="5">
        <f t="shared" si="27"/>
        <v>98.950142161326994</v>
      </c>
      <c r="IM7" s="5">
        <f t="shared" si="27"/>
        <v>98.905403057426611</v>
      </c>
      <c r="IN7" s="5">
        <f t="shared" si="27"/>
        <v>98.860664749322808</v>
      </c>
      <c r="IO7" s="5">
        <f t="shared" si="27"/>
        <v>98.815927237015572</v>
      </c>
      <c r="IP7" s="5">
        <f t="shared" si="27"/>
        <v>98.771190520504945</v>
      </c>
      <c r="IQ7" s="5">
        <f t="shared" si="27"/>
        <v>98.726454599790884</v>
      </c>
      <c r="IR7" s="5">
        <f t="shared" si="27"/>
        <v>98.681719474873432</v>
      </c>
      <c r="IS7" s="5">
        <f t="shared" si="27"/>
        <v>98.636985145752547</v>
      </c>
      <c r="IT7" s="5">
        <f t="shared" si="27"/>
        <v>98.592251612428242</v>
      </c>
      <c r="IU7" s="5">
        <f t="shared" si="27"/>
        <v>98.547518874900533</v>
      </c>
      <c r="IV7" s="5">
        <f t="shared" si="27"/>
        <v>98.502786933169418</v>
      </c>
      <c r="IW7" s="5">
        <f t="shared" si="27"/>
        <v>98.458055787234855</v>
      </c>
      <c r="IX7" s="5">
        <f t="shared" si="27"/>
        <v>98.413325437096915</v>
      </c>
      <c r="IY7" s="5">
        <f t="shared" si="27"/>
        <v>98.368595882755542</v>
      </c>
      <c r="IZ7" s="5">
        <f t="shared" si="27"/>
        <v>98.323867124210736</v>
      </c>
      <c r="JA7" s="5">
        <f t="shared" si="27"/>
        <v>98.279139161462524</v>
      </c>
      <c r="JB7" s="5">
        <f t="shared" ref="JB7:LM7" si="28">IF(($C$6-($C$3*$A6)+JB6)*JB$3/365*_xlfn.DAYS($B7,$B6)&lt;0,0,($C$6-($C$3*$A6)+JB6)*JB$3/365*_xlfn.DAYS($B7,$B6))</f>
        <v>98.234411994510921</v>
      </c>
      <c r="JC7" s="5">
        <f t="shared" si="28"/>
        <v>98.189685623355899</v>
      </c>
      <c r="JD7" s="5">
        <f t="shared" si="28"/>
        <v>98.144960047997429</v>
      </c>
      <c r="JE7" s="5">
        <f t="shared" si="28"/>
        <v>98.100235268435569</v>
      </c>
      <c r="JF7" s="5">
        <f t="shared" si="28"/>
        <v>98.055511284670288</v>
      </c>
      <c r="JG7" s="5">
        <f t="shared" si="28"/>
        <v>98.010788096701589</v>
      </c>
      <c r="JH7" s="5">
        <f t="shared" si="28"/>
        <v>97.966065704529498</v>
      </c>
      <c r="JI7" s="5">
        <f t="shared" si="28"/>
        <v>97.921344108153974</v>
      </c>
      <c r="JJ7" s="5">
        <f t="shared" si="28"/>
        <v>97.876623307575031</v>
      </c>
      <c r="JK7" s="5">
        <f t="shared" si="28"/>
        <v>97.831903302792668</v>
      </c>
      <c r="JL7" s="5">
        <f t="shared" si="28"/>
        <v>97.7871840938069</v>
      </c>
      <c r="JM7" s="5">
        <f t="shared" si="28"/>
        <v>97.742465680617698</v>
      </c>
      <c r="JN7" s="5">
        <f t="shared" si="28"/>
        <v>97.697748063225092</v>
      </c>
      <c r="JO7" s="5">
        <f t="shared" si="28"/>
        <v>97.653031241629094</v>
      </c>
      <c r="JP7" s="5">
        <f t="shared" si="28"/>
        <v>97.608315215829663</v>
      </c>
      <c r="JQ7" s="5">
        <f t="shared" si="28"/>
        <v>97.563599985826812</v>
      </c>
      <c r="JR7" s="5">
        <f t="shared" si="28"/>
        <v>97.518885551620556</v>
      </c>
      <c r="JS7" s="5">
        <f t="shared" si="28"/>
        <v>97.474171913210853</v>
      </c>
      <c r="JT7" s="5">
        <f t="shared" si="28"/>
        <v>97.429459070597758</v>
      </c>
      <c r="JU7" s="5">
        <f t="shared" si="28"/>
        <v>97.384747023781273</v>
      </c>
      <c r="JV7" s="5">
        <f t="shared" si="28"/>
        <v>97.34003577276134</v>
      </c>
      <c r="JW7" s="5">
        <f t="shared" si="28"/>
        <v>97.295325317538001</v>
      </c>
      <c r="JX7" s="5">
        <f t="shared" si="28"/>
        <v>97.250615658111258</v>
      </c>
      <c r="JY7" s="5">
        <f t="shared" si="28"/>
        <v>97.205906794481081</v>
      </c>
      <c r="JZ7" s="5">
        <f t="shared" si="28"/>
        <v>97.16119872664747</v>
      </c>
      <c r="KA7" s="5">
        <f t="shared" si="28"/>
        <v>97.116491454610482</v>
      </c>
      <c r="KB7" s="5">
        <f t="shared" si="28"/>
        <v>97.071784978370076</v>
      </c>
      <c r="KC7" s="5">
        <f t="shared" si="28"/>
        <v>97.02707929792625</v>
      </c>
      <c r="KD7" s="5">
        <f t="shared" si="28"/>
        <v>96.98237441327899</v>
      </c>
      <c r="KE7" s="5">
        <f t="shared" si="28"/>
        <v>96.937670324428311</v>
      </c>
      <c r="KF7" s="5">
        <f t="shared" si="28"/>
        <v>96.892967031374241</v>
      </c>
      <c r="KG7" s="5">
        <f t="shared" si="28"/>
        <v>96.848264534116751</v>
      </c>
      <c r="KH7" s="5">
        <f t="shared" si="28"/>
        <v>96.803562832655828</v>
      </c>
      <c r="KI7" s="5">
        <f t="shared" si="28"/>
        <v>96.758861926991528</v>
      </c>
      <c r="KJ7" s="5">
        <f t="shared" si="28"/>
        <v>96.714161817123781</v>
      </c>
      <c r="KK7" s="5">
        <f t="shared" si="28"/>
        <v>96.669462503052628</v>
      </c>
      <c r="KL7" s="5">
        <f t="shared" si="28"/>
        <v>96.62476398477807</v>
      </c>
      <c r="KM7" s="5">
        <f t="shared" si="28"/>
        <v>96.580066262300079</v>
      </c>
      <c r="KN7" s="5">
        <f t="shared" si="28"/>
        <v>96.535369335618682</v>
      </c>
      <c r="KO7" s="5">
        <f t="shared" si="28"/>
        <v>96.490673204733881</v>
      </c>
      <c r="KP7" s="5">
        <f t="shared" si="28"/>
        <v>96.445977869645631</v>
      </c>
      <c r="KQ7" s="5">
        <f t="shared" si="28"/>
        <v>96.401283330354005</v>
      </c>
      <c r="KR7" s="5">
        <f t="shared" si="28"/>
        <v>96.356589586858931</v>
      </c>
      <c r="KS7" s="5">
        <f t="shared" si="28"/>
        <v>96.311896639160452</v>
      </c>
      <c r="KT7" s="5">
        <f t="shared" si="28"/>
        <v>96.267204487258567</v>
      </c>
      <c r="KU7" s="5">
        <f t="shared" si="28"/>
        <v>96.222513131153249</v>
      </c>
      <c r="KV7" s="5">
        <f t="shared" si="28"/>
        <v>96.177822570844555</v>
      </c>
      <c r="KW7" s="5">
        <f t="shared" si="28"/>
        <v>96.133132806332412</v>
      </c>
      <c r="KX7" s="5">
        <f t="shared" si="28"/>
        <v>96.08844383761685</v>
      </c>
      <c r="KY7" s="5">
        <f t="shared" si="28"/>
        <v>96.043755664697869</v>
      </c>
      <c r="KZ7" s="5">
        <f t="shared" si="28"/>
        <v>95.999068287575497</v>
      </c>
      <c r="LA7" s="5">
        <f t="shared" si="28"/>
        <v>95.954381706249691</v>
      </c>
      <c r="LB7" s="5">
        <f t="shared" si="28"/>
        <v>95.909695920720466</v>
      </c>
      <c r="LC7" s="5">
        <f t="shared" si="28"/>
        <v>95.865010930987864</v>
      </c>
      <c r="LD7" s="5">
        <f t="shared" si="28"/>
        <v>95.820326737051829</v>
      </c>
      <c r="LE7" s="5">
        <f t="shared" si="28"/>
        <v>95.775643338912346</v>
      </c>
      <c r="LF7" s="5">
        <f t="shared" si="28"/>
        <v>95.730960736569486</v>
      </c>
      <c r="LG7" s="5">
        <f t="shared" si="28"/>
        <v>95.686278930023178</v>
      </c>
      <c r="LH7" s="5">
        <f t="shared" si="28"/>
        <v>95.64159791927348</v>
      </c>
      <c r="LI7" s="5">
        <f t="shared" si="28"/>
        <v>95.596917704320376</v>
      </c>
      <c r="LJ7" s="5">
        <f t="shared" si="28"/>
        <v>95.552238285163824</v>
      </c>
      <c r="LK7" s="5">
        <f t="shared" si="28"/>
        <v>95.507559661803867</v>
      </c>
      <c r="LL7" s="5">
        <f t="shared" si="28"/>
        <v>95.462881834240505</v>
      </c>
      <c r="LM7" s="5">
        <f t="shared" si="28"/>
        <v>95.418204802473724</v>
      </c>
      <c r="LN7" s="5">
        <f t="shared" ref="LN7:NY7" si="29">IF(($C$6-($C$3*$A6)+LN6)*LN$3/365*_xlfn.DAYS($B7,$B6)&lt;0,0,($C$6-($C$3*$A6)+LN6)*LN$3/365*_xlfn.DAYS($B7,$B6))</f>
        <v>95.373528566503524</v>
      </c>
      <c r="LO7" s="5">
        <f t="shared" si="29"/>
        <v>95.328853126329932</v>
      </c>
      <c r="LP7" s="5">
        <f t="shared" si="29"/>
        <v>95.284178481952893</v>
      </c>
      <c r="LQ7" s="5">
        <f t="shared" si="29"/>
        <v>95.239504633372448</v>
      </c>
      <c r="LR7" s="5">
        <f t="shared" si="29"/>
        <v>95.194831580588598</v>
      </c>
      <c r="LS7" s="5">
        <f t="shared" si="29"/>
        <v>95.150159323601315</v>
      </c>
      <c r="LT7" s="5">
        <f t="shared" si="29"/>
        <v>95.105487862410627</v>
      </c>
      <c r="LU7" s="5">
        <f t="shared" si="29"/>
        <v>95.060817197016519</v>
      </c>
      <c r="LV7" s="5">
        <f t="shared" si="29"/>
        <v>95.016147327419034</v>
      </c>
      <c r="LW7" s="5">
        <f t="shared" si="29"/>
        <v>94.971478253618088</v>
      </c>
      <c r="LX7" s="5">
        <f t="shared" si="29"/>
        <v>94.926809975613736</v>
      </c>
      <c r="LY7" s="5">
        <f t="shared" si="29"/>
        <v>94.882142493405965</v>
      </c>
      <c r="LZ7" s="5">
        <f t="shared" si="29"/>
        <v>94.837475806994789</v>
      </c>
      <c r="MA7" s="5">
        <f t="shared" si="29"/>
        <v>94.792809916380193</v>
      </c>
      <c r="MB7" s="5">
        <f t="shared" si="29"/>
        <v>94.748144821562164</v>
      </c>
      <c r="MC7" s="5">
        <f t="shared" si="29"/>
        <v>94.703480522540758</v>
      </c>
      <c r="MD7" s="5">
        <f t="shared" si="29"/>
        <v>94.658817019315919</v>
      </c>
      <c r="ME7" s="5">
        <f t="shared" si="29"/>
        <v>94.61415431188766</v>
      </c>
      <c r="MF7" s="5">
        <f t="shared" si="29"/>
        <v>94.569492400255982</v>
      </c>
      <c r="MG7" s="5">
        <f t="shared" si="29"/>
        <v>94.524831284420884</v>
      </c>
      <c r="MH7" s="5">
        <f t="shared" si="29"/>
        <v>94.480170964382381</v>
      </c>
      <c r="MI7" s="5">
        <f t="shared" si="29"/>
        <v>94.435511440140459</v>
      </c>
      <c r="MJ7" s="5">
        <f t="shared" si="29"/>
        <v>94.39085271169516</v>
      </c>
      <c r="MK7" s="5">
        <f t="shared" si="29"/>
        <v>94.3461947790464</v>
      </c>
      <c r="ML7" s="5">
        <f t="shared" si="29"/>
        <v>94.301537642194234</v>
      </c>
      <c r="MM7" s="5">
        <f t="shared" si="29"/>
        <v>94.256881301138648</v>
      </c>
      <c r="MN7" s="5">
        <f t="shared" si="29"/>
        <v>94.212225755879658</v>
      </c>
      <c r="MO7" s="5">
        <f t="shared" si="29"/>
        <v>94.167571006417262</v>
      </c>
      <c r="MP7" s="5">
        <f t="shared" si="29"/>
        <v>94.122917052751447</v>
      </c>
      <c r="MQ7" s="5">
        <f t="shared" si="29"/>
        <v>94.078263894882184</v>
      </c>
      <c r="MR7" s="5">
        <f t="shared" si="29"/>
        <v>94.033611532809545</v>
      </c>
      <c r="MS7" s="5">
        <f t="shared" si="29"/>
        <v>93.988959966533457</v>
      </c>
      <c r="MT7" s="5">
        <f t="shared" si="29"/>
        <v>93.944309196053979</v>
      </c>
      <c r="MU7" s="5">
        <f t="shared" si="29"/>
        <v>93.899659221371067</v>
      </c>
      <c r="MV7" s="5">
        <f t="shared" si="29"/>
        <v>93.855010042484764</v>
      </c>
      <c r="MW7" s="5" t="e">
        <f t="shared" si="29"/>
        <v>#VALUE!</v>
      </c>
      <c r="MX7" s="5" t="e">
        <f t="shared" si="29"/>
        <v>#VALUE!</v>
      </c>
      <c r="MY7" s="5" t="e">
        <f t="shared" si="29"/>
        <v>#VALUE!</v>
      </c>
      <c r="MZ7" s="5" t="e">
        <f t="shared" si="29"/>
        <v>#VALUE!</v>
      </c>
      <c r="NA7" s="5" t="e">
        <f t="shared" si="29"/>
        <v>#VALUE!</v>
      </c>
      <c r="NB7" s="5" t="e">
        <f t="shared" si="29"/>
        <v>#VALUE!</v>
      </c>
      <c r="NC7" s="5" t="e">
        <f t="shared" si="29"/>
        <v>#VALUE!</v>
      </c>
      <c r="ND7" s="5" t="e">
        <f t="shared" si="29"/>
        <v>#VALUE!</v>
      </c>
      <c r="NE7" s="5" t="e">
        <f t="shared" si="29"/>
        <v>#VALUE!</v>
      </c>
      <c r="NF7" s="5" t="e">
        <f t="shared" si="29"/>
        <v>#VALUE!</v>
      </c>
      <c r="NG7" s="5" t="e">
        <f t="shared" si="29"/>
        <v>#VALUE!</v>
      </c>
      <c r="NH7" s="5" t="e">
        <f t="shared" si="29"/>
        <v>#VALUE!</v>
      </c>
      <c r="NI7" s="5" t="e">
        <f t="shared" si="29"/>
        <v>#VALUE!</v>
      </c>
      <c r="NJ7" s="5" t="e">
        <f t="shared" si="29"/>
        <v>#VALUE!</v>
      </c>
      <c r="NK7" s="5" t="e">
        <f t="shared" si="29"/>
        <v>#VALUE!</v>
      </c>
      <c r="NL7" s="5" t="e">
        <f t="shared" si="29"/>
        <v>#VALUE!</v>
      </c>
      <c r="NM7" s="5" t="e">
        <f t="shared" si="29"/>
        <v>#VALUE!</v>
      </c>
      <c r="NN7" s="5" t="e">
        <f t="shared" si="29"/>
        <v>#VALUE!</v>
      </c>
      <c r="NO7" s="5" t="e">
        <f t="shared" si="29"/>
        <v>#VALUE!</v>
      </c>
      <c r="NP7" s="5" t="e">
        <f t="shared" si="29"/>
        <v>#VALUE!</v>
      </c>
      <c r="NQ7" s="5" t="e">
        <f t="shared" si="29"/>
        <v>#VALUE!</v>
      </c>
      <c r="NR7" s="5" t="e">
        <f t="shared" si="29"/>
        <v>#VALUE!</v>
      </c>
      <c r="NS7" s="5" t="e">
        <f t="shared" si="29"/>
        <v>#VALUE!</v>
      </c>
      <c r="NT7" s="5" t="e">
        <f t="shared" si="29"/>
        <v>#VALUE!</v>
      </c>
      <c r="NU7" s="5" t="e">
        <f t="shared" si="29"/>
        <v>#VALUE!</v>
      </c>
      <c r="NV7" s="5" t="e">
        <f t="shared" si="29"/>
        <v>#VALUE!</v>
      </c>
      <c r="NW7" s="5" t="e">
        <f t="shared" si="29"/>
        <v>#VALUE!</v>
      </c>
      <c r="NX7" s="5" t="e">
        <f t="shared" si="29"/>
        <v>#VALUE!</v>
      </c>
      <c r="NY7" s="5" t="e">
        <f t="shared" si="29"/>
        <v>#VALUE!</v>
      </c>
      <c r="NZ7" s="5" t="e">
        <f t="shared" ref="NZ7:QK7" si="30">IF(($C$6-($C$3*$A6)+NZ6)*NZ$3/365*_xlfn.DAYS($B7,$B6)&lt;0,0,($C$6-($C$3*$A6)+NZ6)*NZ$3/365*_xlfn.DAYS($B7,$B6))</f>
        <v>#VALUE!</v>
      </c>
      <c r="OA7" s="5" t="e">
        <f t="shared" si="30"/>
        <v>#VALUE!</v>
      </c>
      <c r="OB7" s="5" t="e">
        <f t="shared" si="30"/>
        <v>#VALUE!</v>
      </c>
      <c r="OC7" s="5" t="e">
        <f t="shared" si="30"/>
        <v>#VALUE!</v>
      </c>
      <c r="OD7" s="5" t="e">
        <f t="shared" si="30"/>
        <v>#VALUE!</v>
      </c>
      <c r="OE7" s="5" t="e">
        <f t="shared" si="30"/>
        <v>#VALUE!</v>
      </c>
      <c r="OF7" s="5" t="e">
        <f t="shared" si="30"/>
        <v>#VALUE!</v>
      </c>
      <c r="OG7" s="5" t="e">
        <f t="shared" si="30"/>
        <v>#VALUE!</v>
      </c>
      <c r="OH7" s="5" t="e">
        <f t="shared" si="30"/>
        <v>#VALUE!</v>
      </c>
      <c r="OI7" s="5" t="e">
        <f t="shared" si="30"/>
        <v>#VALUE!</v>
      </c>
      <c r="OJ7" s="5" t="e">
        <f t="shared" si="30"/>
        <v>#VALUE!</v>
      </c>
      <c r="OK7" s="5" t="e">
        <f t="shared" si="30"/>
        <v>#VALUE!</v>
      </c>
      <c r="OL7" s="5" t="e">
        <f t="shared" si="30"/>
        <v>#VALUE!</v>
      </c>
      <c r="OM7" s="5" t="e">
        <f t="shared" si="30"/>
        <v>#VALUE!</v>
      </c>
      <c r="ON7" s="5" t="e">
        <f t="shared" si="30"/>
        <v>#VALUE!</v>
      </c>
      <c r="OO7" s="5" t="e">
        <f t="shared" si="30"/>
        <v>#VALUE!</v>
      </c>
      <c r="OP7" s="5" t="e">
        <f t="shared" si="30"/>
        <v>#VALUE!</v>
      </c>
      <c r="OQ7" s="5" t="e">
        <f t="shared" si="30"/>
        <v>#VALUE!</v>
      </c>
      <c r="OR7" s="5" t="e">
        <f t="shared" si="30"/>
        <v>#VALUE!</v>
      </c>
      <c r="OS7" s="5" t="e">
        <f t="shared" si="30"/>
        <v>#VALUE!</v>
      </c>
      <c r="OT7" s="5" t="e">
        <f t="shared" si="30"/>
        <v>#VALUE!</v>
      </c>
      <c r="OU7" s="5" t="e">
        <f t="shared" si="30"/>
        <v>#VALUE!</v>
      </c>
      <c r="OV7" s="5" t="e">
        <f t="shared" si="30"/>
        <v>#VALUE!</v>
      </c>
      <c r="OW7" s="5" t="e">
        <f t="shared" si="30"/>
        <v>#VALUE!</v>
      </c>
      <c r="OX7" s="5" t="e">
        <f t="shared" si="30"/>
        <v>#VALUE!</v>
      </c>
      <c r="OY7" s="5" t="e">
        <f t="shared" si="30"/>
        <v>#VALUE!</v>
      </c>
      <c r="OZ7" s="5" t="e">
        <f t="shared" si="30"/>
        <v>#VALUE!</v>
      </c>
      <c r="PA7" s="5" t="e">
        <f t="shared" si="30"/>
        <v>#VALUE!</v>
      </c>
      <c r="PB7" s="5" t="e">
        <f t="shared" si="30"/>
        <v>#VALUE!</v>
      </c>
      <c r="PC7" s="5" t="e">
        <f t="shared" si="30"/>
        <v>#VALUE!</v>
      </c>
      <c r="PD7" s="5" t="e">
        <f t="shared" si="30"/>
        <v>#VALUE!</v>
      </c>
      <c r="PE7" s="5" t="e">
        <f t="shared" si="30"/>
        <v>#VALUE!</v>
      </c>
      <c r="PF7" s="5" t="e">
        <f t="shared" si="30"/>
        <v>#VALUE!</v>
      </c>
      <c r="PG7" s="5" t="e">
        <f t="shared" si="30"/>
        <v>#VALUE!</v>
      </c>
      <c r="PH7" s="5" t="e">
        <f t="shared" si="30"/>
        <v>#VALUE!</v>
      </c>
      <c r="PI7" s="5" t="e">
        <f t="shared" si="30"/>
        <v>#VALUE!</v>
      </c>
      <c r="PJ7" s="5" t="e">
        <f t="shared" si="30"/>
        <v>#VALUE!</v>
      </c>
      <c r="PK7" s="5" t="e">
        <f t="shared" si="30"/>
        <v>#VALUE!</v>
      </c>
      <c r="PL7" s="5" t="e">
        <f t="shared" si="30"/>
        <v>#VALUE!</v>
      </c>
      <c r="PM7" s="5" t="e">
        <f t="shared" si="30"/>
        <v>#VALUE!</v>
      </c>
      <c r="PN7" s="5" t="e">
        <f t="shared" si="30"/>
        <v>#VALUE!</v>
      </c>
      <c r="PO7" s="5" t="e">
        <f t="shared" si="30"/>
        <v>#VALUE!</v>
      </c>
      <c r="PP7" s="5" t="e">
        <f t="shared" si="30"/>
        <v>#VALUE!</v>
      </c>
      <c r="PQ7" s="5" t="e">
        <f t="shared" si="30"/>
        <v>#VALUE!</v>
      </c>
      <c r="PR7" s="5" t="e">
        <f t="shared" si="30"/>
        <v>#VALUE!</v>
      </c>
      <c r="PS7" s="5" t="e">
        <f t="shared" si="30"/>
        <v>#VALUE!</v>
      </c>
      <c r="PT7" s="5" t="e">
        <f t="shared" si="30"/>
        <v>#VALUE!</v>
      </c>
      <c r="PU7" s="5" t="e">
        <f t="shared" si="30"/>
        <v>#VALUE!</v>
      </c>
      <c r="PV7" s="5" t="e">
        <f t="shared" si="30"/>
        <v>#VALUE!</v>
      </c>
      <c r="PW7" s="5" t="e">
        <f t="shared" si="30"/>
        <v>#VALUE!</v>
      </c>
      <c r="PX7" s="5" t="e">
        <f t="shared" si="30"/>
        <v>#VALUE!</v>
      </c>
      <c r="PY7" s="5" t="e">
        <f t="shared" si="30"/>
        <v>#VALUE!</v>
      </c>
      <c r="PZ7" s="5" t="e">
        <f t="shared" si="30"/>
        <v>#VALUE!</v>
      </c>
      <c r="QA7" s="5" t="e">
        <f t="shared" si="30"/>
        <v>#VALUE!</v>
      </c>
      <c r="QB7" s="5" t="e">
        <f t="shared" si="30"/>
        <v>#VALUE!</v>
      </c>
      <c r="QC7" s="5" t="e">
        <f t="shared" si="30"/>
        <v>#VALUE!</v>
      </c>
      <c r="QD7" s="5" t="e">
        <f t="shared" si="30"/>
        <v>#VALUE!</v>
      </c>
      <c r="QE7" s="5" t="e">
        <f t="shared" si="30"/>
        <v>#VALUE!</v>
      </c>
      <c r="QF7" s="5" t="e">
        <f t="shared" si="30"/>
        <v>#VALUE!</v>
      </c>
      <c r="QG7" s="5" t="e">
        <f t="shared" si="30"/>
        <v>#VALUE!</v>
      </c>
      <c r="QH7" s="5" t="e">
        <f t="shared" si="30"/>
        <v>#VALUE!</v>
      </c>
      <c r="QI7" s="5" t="e">
        <f t="shared" si="30"/>
        <v>#VALUE!</v>
      </c>
      <c r="QJ7" s="5" t="e">
        <f t="shared" si="30"/>
        <v>#VALUE!</v>
      </c>
      <c r="QK7" s="5" t="e">
        <f t="shared" si="30"/>
        <v>#VALUE!</v>
      </c>
      <c r="QL7" s="5" t="e">
        <f t="shared" ref="QL7:SI7" si="31">IF(($C$6-($C$3*$A6)+QL6)*QL$3/365*_xlfn.DAYS($B7,$B6)&lt;0,0,($C$6-($C$3*$A6)+QL6)*QL$3/365*_xlfn.DAYS($B7,$B6))</f>
        <v>#VALUE!</v>
      </c>
      <c r="QM7" s="5" t="e">
        <f t="shared" si="31"/>
        <v>#VALUE!</v>
      </c>
      <c r="QN7" s="5" t="e">
        <f t="shared" si="31"/>
        <v>#VALUE!</v>
      </c>
      <c r="QO7" s="5" t="e">
        <f t="shared" si="31"/>
        <v>#VALUE!</v>
      </c>
      <c r="QP7" s="5" t="e">
        <f t="shared" si="31"/>
        <v>#VALUE!</v>
      </c>
      <c r="QQ7" s="5" t="e">
        <f t="shared" si="31"/>
        <v>#VALUE!</v>
      </c>
      <c r="QR7" s="5" t="e">
        <f t="shared" si="31"/>
        <v>#VALUE!</v>
      </c>
      <c r="QS7" s="5" t="e">
        <f t="shared" si="31"/>
        <v>#VALUE!</v>
      </c>
      <c r="QT7" s="5" t="e">
        <f t="shared" si="31"/>
        <v>#VALUE!</v>
      </c>
      <c r="QU7" s="5" t="e">
        <f t="shared" si="31"/>
        <v>#VALUE!</v>
      </c>
      <c r="QV7" s="5" t="e">
        <f t="shared" si="31"/>
        <v>#VALUE!</v>
      </c>
      <c r="QW7" s="5" t="e">
        <f t="shared" si="31"/>
        <v>#VALUE!</v>
      </c>
      <c r="QX7" s="5" t="e">
        <f t="shared" si="31"/>
        <v>#VALUE!</v>
      </c>
      <c r="QY7" s="5" t="e">
        <f t="shared" si="31"/>
        <v>#VALUE!</v>
      </c>
      <c r="QZ7" s="5" t="e">
        <f t="shared" si="31"/>
        <v>#VALUE!</v>
      </c>
      <c r="RA7" s="5" t="e">
        <f t="shared" si="31"/>
        <v>#VALUE!</v>
      </c>
      <c r="RB7" s="5" t="e">
        <f t="shared" si="31"/>
        <v>#VALUE!</v>
      </c>
      <c r="RC7" s="5" t="e">
        <f t="shared" si="31"/>
        <v>#VALUE!</v>
      </c>
      <c r="RD7" s="5" t="e">
        <f t="shared" si="31"/>
        <v>#VALUE!</v>
      </c>
      <c r="RE7" s="5" t="e">
        <f t="shared" si="31"/>
        <v>#VALUE!</v>
      </c>
      <c r="RF7" s="5" t="e">
        <f t="shared" si="31"/>
        <v>#VALUE!</v>
      </c>
      <c r="RG7" s="5" t="e">
        <f t="shared" si="31"/>
        <v>#VALUE!</v>
      </c>
      <c r="RH7" s="5" t="e">
        <f t="shared" si="31"/>
        <v>#VALUE!</v>
      </c>
      <c r="RI7" s="5" t="e">
        <f t="shared" si="31"/>
        <v>#VALUE!</v>
      </c>
      <c r="RJ7" s="5" t="e">
        <f t="shared" si="31"/>
        <v>#VALUE!</v>
      </c>
      <c r="RK7" s="5" t="e">
        <f t="shared" si="31"/>
        <v>#VALUE!</v>
      </c>
      <c r="RL7" s="5" t="e">
        <f t="shared" si="31"/>
        <v>#VALUE!</v>
      </c>
      <c r="RM7" s="5" t="e">
        <f t="shared" si="31"/>
        <v>#VALUE!</v>
      </c>
      <c r="RN7" s="5" t="e">
        <f t="shared" si="31"/>
        <v>#VALUE!</v>
      </c>
      <c r="RO7" s="5" t="e">
        <f t="shared" si="31"/>
        <v>#VALUE!</v>
      </c>
      <c r="RP7" s="5" t="e">
        <f t="shared" si="31"/>
        <v>#VALUE!</v>
      </c>
      <c r="RQ7" s="5" t="e">
        <f t="shared" si="31"/>
        <v>#VALUE!</v>
      </c>
      <c r="RR7" s="5" t="e">
        <f t="shared" si="31"/>
        <v>#VALUE!</v>
      </c>
      <c r="RS7" s="5" t="e">
        <f t="shared" si="31"/>
        <v>#VALUE!</v>
      </c>
      <c r="RT7" s="5" t="e">
        <f t="shared" si="31"/>
        <v>#VALUE!</v>
      </c>
      <c r="RU7" s="5" t="e">
        <f t="shared" si="31"/>
        <v>#VALUE!</v>
      </c>
      <c r="RV7" s="5" t="e">
        <f t="shared" si="31"/>
        <v>#VALUE!</v>
      </c>
      <c r="RW7" s="5" t="e">
        <f t="shared" si="31"/>
        <v>#VALUE!</v>
      </c>
      <c r="RX7" s="5" t="e">
        <f t="shared" si="31"/>
        <v>#VALUE!</v>
      </c>
      <c r="RY7" s="5" t="e">
        <f t="shared" si="31"/>
        <v>#VALUE!</v>
      </c>
      <c r="RZ7" s="5" t="e">
        <f t="shared" si="31"/>
        <v>#VALUE!</v>
      </c>
      <c r="SA7" s="5" t="e">
        <f t="shared" si="31"/>
        <v>#VALUE!</v>
      </c>
      <c r="SB7" s="5" t="e">
        <f t="shared" si="31"/>
        <v>#VALUE!</v>
      </c>
      <c r="SC7" s="5" t="e">
        <f t="shared" si="31"/>
        <v>#VALUE!</v>
      </c>
      <c r="SD7" s="5" t="e">
        <f t="shared" si="31"/>
        <v>#VALUE!</v>
      </c>
      <c r="SE7" s="5" t="e">
        <f t="shared" si="31"/>
        <v>#VALUE!</v>
      </c>
      <c r="SF7" s="5" t="e">
        <f t="shared" si="31"/>
        <v>#VALUE!</v>
      </c>
      <c r="SG7" s="5" t="e">
        <f t="shared" si="31"/>
        <v>#VALUE!</v>
      </c>
      <c r="SH7" s="5" t="e">
        <f t="shared" si="31"/>
        <v>#VALUE!</v>
      </c>
      <c r="SI7" s="5" t="e">
        <f t="shared" si="31"/>
        <v>#VALUE!</v>
      </c>
    </row>
    <row r="8" spans="1:507" x14ac:dyDescent="0.25">
      <c r="A8">
        <v>3</v>
      </c>
      <c r="B8" s="1">
        <f>IFERROR(VLOOKUP(IF(WEEKDAY(Sheet3!A3)=7,Sheet3!A3+2,IF(WEEKDAY(Sheet3!A3)=1,Sheet3!A3+1,Sheet3!A3)),Sheet3!D4:F19,3,FALSE),IF(WEEKDAY(Sheet3!A3)=7,Sheet3!A3+2,IF(WEEKDAY(Sheet3!A3)=1,Sheet3!A3+1,Sheet3!A3)))</f>
        <v>44309</v>
      </c>
      <c r="C8" s="4">
        <f t="shared" ref="C8:C18" si="32">IF(C7-$C$3+D7&lt;0,0,C7-$C$3+D7)</f>
        <v>4980.3373577744806</v>
      </c>
      <c r="D8" s="5">
        <f t="shared" ref="D8:D41" si="33">IF(C8*$D$3/365*_xlfn.DAYS(B8,B7)&lt;0,0,C8*$D$3/365*_xlfn.DAYS(B8,B7))</f>
        <v>98.884939357609426</v>
      </c>
      <c r="E8" s="5">
        <f>IF(($C$6-($C$3*$A7)+SUM(E$6:E7))*E$3/365*_xlfn.DAYS($B8,$B7)&lt;0,0,($C$6-($C$3*$A7)+SUM(E$6:E7))*E$3/365*_xlfn.DAYS($B8,$B7))</f>
        <v>98.843516970950105</v>
      </c>
      <c r="F8" s="5">
        <f>IF(($C$6-($C$3*$A7)+SUM(F$6:F7))*F$3/365*_xlfn.DAYS($B8,$B7)&lt;0,0,($C$6-($C$3*$A7)+SUM(F$6:F7))*F$3/365*_xlfn.DAYS($B8,$B7))</f>
        <v>98.802096083331747</v>
      </c>
      <c r="G8" s="5">
        <f>IF(($C$6-($C$3*$A7)+SUM(G$6:G7))*G$3/365*_xlfn.DAYS($B8,$B7)&lt;0,0,($C$6-($C$3*$A7)+SUM(G$6:G7))*G$3/365*_xlfn.DAYS($B8,$B7))</f>
        <v>98.760676694735409</v>
      </c>
      <c r="H8" s="5">
        <f>IF(($C$6-($C$3*$A7)+SUM(H$6:H7))*H$3/365*_xlfn.DAYS($B8,$B7)&lt;0,0,($C$6-($C$3*$A7)+SUM(H$6:H7))*H$3/365*_xlfn.DAYS($B8,$B7))</f>
        <v>98.719258805142033</v>
      </c>
      <c r="I8" s="5">
        <f>IF(($C$6-($C$3*$A7)+SUM(I$6:I7))*I$3/365*_xlfn.DAYS($B8,$B7)&lt;0,0,($C$6-($C$3*$A7)+SUM(I$6:I7))*I$3/365*_xlfn.DAYS($B8,$B7))</f>
        <v>98.677842414532748</v>
      </c>
      <c r="J8" s="5">
        <f>IF(($C$6-($C$3*$A7)+SUM(J$6:J7))*J$3/365*_xlfn.DAYS($B8,$B7)&lt;0,0,($C$6-($C$3*$A7)+SUM(J$6:J7))*J$3/365*_xlfn.DAYS($B8,$B7))</f>
        <v>98.636427522888525</v>
      </c>
      <c r="K8" s="5">
        <f>IF(($C$6-($C$3*$A7)+SUM(K$6:K7))*K$3/365*_xlfn.DAYS($B8,$B7)&lt;0,0,($C$6-($C$3*$A7)+SUM(K$6:K7))*K$3/365*_xlfn.DAYS($B8,$B7))</f>
        <v>98.595014130190393</v>
      </c>
      <c r="L8" s="5">
        <f>IF(($C$6-($C$3*$A7)+SUM(L$6:L7))*L$3/365*_xlfn.DAYS($B8,$B7)&lt;0,0,($C$6-($C$3*$A7)+SUM(L$6:L7))*L$3/365*_xlfn.DAYS($B8,$B7))</f>
        <v>98.553602236419408</v>
      </c>
      <c r="M8" s="5">
        <f>IF(($C$6-($C$3*$A7)+SUM(M$6:M7))*M$3/365*_xlfn.DAYS($B8,$B7)&lt;0,0,($C$6-($C$3*$A7)+SUM(M$6:M7))*M$3/365*_xlfn.DAYS($B8,$B7))</f>
        <v>98.512191841556614</v>
      </c>
      <c r="N8" s="5">
        <f>IF(($C$6-($C$3*$A7)+SUM(N$6:N7))*N$3/365*_xlfn.DAYS($B8,$B7)&lt;0,0,($C$6-($C$3*$A7)+SUM(N$6:N7))*N$3/365*_xlfn.DAYS($B8,$B7))</f>
        <v>98.470782945582982</v>
      </c>
      <c r="O8" s="5">
        <f>IF(($C$6-($C$3*$A7)+SUM(O$6:O7))*O$3/365*_xlfn.DAYS($B8,$B7)&lt;0,0,($C$6-($C$3*$A7)+SUM(O$6:O7))*O$3/365*_xlfn.DAYS($B8,$B7))</f>
        <v>98.429375548479598</v>
      </c>
      <c r="P8" s="5">
        <f>IF(($C$6-($C$3*$A7)+SUM(P$6:P7))*P$3/365*_xlfn.DAYS($B8,$B7)&lt;0,0,($C$6-($C$3*$A7)+SUM(P$6:P7))*P$3/365*_xlfn.DAYS($B8,$B7))</f>
        <v>98.38796965022749</v>
      </c>
      <c r="Q8" s="5">
        <f>IF(($C$6-($C$3*$A7)+SUM(Q$6:Q7))*Q$3/365*_xlfn.DAYS($B8,$B7)&lt;0,0,($C$6-($C$3*$A7)+SUM(Q$6:Q7))*Q$3/365*_xlfn.DAYS($B8,$B7))</f>
        <v>98.346565250807672</v>
      </c>
      <c r="R8" s="5">
        <f>IF(($C$6-($C$3*$A7)+SUM(R$6:R7))*R$3/365*_xlfn.DAYS($B8,$B7)&lt;0,0,($C$6-($C$3*$A7)+SUM(R$6:R7))*R$3/365*_xlfn.DAYS($B8,$B7))</f>
        <v>98.305162350201186</v>
      </c>
      <c r="S8" s="5">
        <f>IF(($C$6-($C$3*$A7)+SUM(S$6:S7))*S$3/365*_xlfn.DAYS($B8,$B7)&lt;0,0,($C$6-($C$3*$A7)+SUM(S$6:S7))*S$3/365*_xlfn.DAYS($B8,$B7))</f>
        <v>98.263760948389049</v>
      </c>
      <c r="T8" s="5">
        <f>IF(($C$6-($C$3*$A7)+SUM(T$6:T7))*T$3/365*_xlfn.DAYS($B8,$B7)&lt;0,0,($C$6-($C$3*$A7)+SUM(T$6:T7))*T$3/365*_xlfn.DAYS($B8,$B7))</f>
        <v>98.222361045352315</v>
      </c>
      <c r="U8" s="5">
        <f>IF(($C$6-($C$3*$A7)+SUM(U$6:U7))*U$3/365*_xlfn.DAYS($B8,$B7)&lt;0,0,($C$6-($C$3*$A7)+SUM(U$6:U7))*U$3/365*_xlfn.DAYS($B8,$B7))</f>
        <v>98.180962641072</v>
      </c>
      <c r="V8" s="5">
        <f>IF(($C$6-($C$3*$A7)+SUM(V$6:V7))*V$3/365*_xlfn.DAYS($B8,$B7)&lt;0,0,($C$6-($C$3*$A7)+SUM(V$6:V7))*V$3/365*_xlfn.DAYS($B8,$B7))</f>
        <v>98.13956573552916</v>
      </c>
      <c r="W8" s="5">
        <f>IF(($C$6-($C$3*$A7)+SUM(W$6:W7))*W$3/365*_xlfn.DAYS($B8,$B7)&lt;0,0,($C$6-($C$3*$A7)+SUM(W$6:W7))*W$3/365*_xlfn.DAYS($B8,$B7))</f>
        <v>98.098170328704782</v>
      </c>
      <c r="X8" s="5">
        <f>IF(($C$6-($C$3*$A7)+SUM(X$6:X7))*X$3/365*_xlfn.DAYS($B8,$B7)&lt;0,0,($C$6-($C$3*$A7)+SUM(X$6:X7))*X$3/365*_xlfn.DAYS($B8,$B7))</f>
        <v>98.056776420579936</v>
      </c>
      <c r="Y8" s="5">
        <f>IF(($C$6-($C$3*$A7)+SUM(Y$6:Y7))*Y$3/365*_xlfn.DAYS($B8,$B7)&lt;0,0,($C$6-($C$3*$A7)+SUM(Y$6:Y7))*Y$3/365*_xlfn.DAYS($B8,$B7))</f>
        <v>98.015384011135652</v>
      </c>
      <c r="Z8" s="5">
        <f>IF(($C$6-($C$3*$A7)+SUM(Z$6:Z7))*Z$3/365*_xlfn.DAYS($B8,$B7)&lt;0,0,($C$6-($C$3*$A7)+SUM(Z$6:Z7))*Z$3/365*_xlfn.DAYS($B8,$B7))</f>
        <v>97.973993100352928</v>
      </c>
      <c r="AA8" s="5">
        <f>IF(($C$6-($C$3*$A7)+SUM(AA$6:AA7))*AA$3/365*_xlfn.DAYS($B8,$B7)&lt;0,0,($C$6-($C$3*$A7)+SUM(AA$6:AA7))*AA$3/365*_xlfn.DAYS($B8,$B7))</f>
        <v>97.932603688212822</v>
      </c>
      <c r="AB8" s="5">
        <f>IF(($C$6-($C$3*$A7)+SUM(AB$6:AB7))*AB$3/365*_xlfn.DAYS($B8,$B7)&lt;0,0,($C$6-($C$3*$A7)+SUM(AB$6:AB7))*AB$3/365*_xlfn.DAYS($B8,$B7))</f>
        <v>97.891215774696349</v>
      </c>
      <c r="AC8" s="5">
        <f>IF(($C$6-($C$3*$A7)+SUM(AC$6:AC7))*AC$3/365*_xlfn.DAYS($B8,$B7)&lt;0,0,($C$6-($C$3*$A7)+SUM(AC$6:AC7))*AC$3/365*_xlfn.DAYS($B8,$B7))</f>
        <v>97.849829359784565</v>
      </c>
      <c r="AD8" s="5">
        <f>IF(($C$6-($C$3*$A7)+SUM(AD$6:AD7))*AD$3/365*_xlfn.DAYS($B8,$B7)&lt;0,0,($C$6-($C$3*$A7)+SUM(AD$6:AD7))*AD$3/365*_xlfn.DAYS($B8,$B7))</f>
        <v>97.808444443458512</v>
      </c>
      <c r="AE8" s="5">
        <f>IF(($C$6-($C$3*$A7)+SUM(AE$6:AE7))*AE$3/365*_xlfn.DAYS($B8,$B7)&lt;0,0,($C$6-($C$3*$A7)+SUM(AE$6:AE7))*AE$3/365*_xlfn.DAYS($B8,$B7))</f>
        <v>97.767061025699192</v>
      </c>
      <c r="AF8" s="5">
        <f>IF(($C$6-($C$3*$A7)+SUM(AF$6:AF7))*AF$3/365*_xlfn.DAYS($B8,$B7)&lt;0,0,($C$6-($C$3*$A7)+SUM(AF$6:AF7))*AF$3/365*_xlfn.DAYS($B8,$B7))</f>
        <v>97.725679106487632</v>
      </c>
      <c r="AG8" s="5">
        <f>IF(($C$6-($C$3*$A7)+SUM(AG$6:AG7))*AG$3/365*_xlfn.DAYS($B8,$B7)&lt;0,0,($C$6-($C$3*$A7)+SUM(AG$6:AG7))*AG$3/365*_xlfn.DAYS($B8,$B7))</f>
        <v>97.684298685804876</v>
      </c>
      <c r="AH8" s="5">
        <f>IF(($C$6-($C$3*$A7)+SUM(AH$6:AH7))*AH$3/365*_xlfn.DAYS($B8,$B7)&lt;0,0,($C$6-($C$3*$A7)+SUM(AH$6:AH7))*AH$3/365*_xlfn.DAYS($B8,$B7))</f>
        <v>97.642919763631951</v>
      </c>
      <c r="AI8" s="5">
        <f>IF(($C$6-($C$3*$A7)+SUM(AI$6:AI7))*AI$3/365*_xlfn.DAYS($B8,$B7)&lt;0,0,($C$6-($C$3*$A7)+SUM(AI$6:AI7))*AI$3/365*_xlfn.DAYS($B8,$B7))</f>
        <v>97.601542339949916</v>
      </c>
      <c r="AJ8" s="5">
        <f>IF(($C$6-($C$3*$A7)+SUM(AJ$6:AJ7))*AJ$3/365*_xlfn.DAYS($B8,$B7)&lt;0,0,($C$6-($C$3*$A7)+SUM(AJ$6:AJ7))*AJ$3/365*_xlfn.DAYS($B8,$B7))</f>
        <v>97.560166414739768</v>
      </c>
      <c r="AK8" s="5">
        <f>IF(($C$6-($C$3*$A7)+SUM(AK$6:AK7))*AK$3/365*_xlfn.DAYS($B8,$B7)&lt;0,0,($C$6-($C$3*$A7)+SUM(AK$6:AK7))*AK$3/365*_xlfn.DAYS($B8,$B7))</f>
        <v>97.518791987982539</v>
      </c>
      <c r="AL8" s="5">
        <f>IF(($C$6-($C$3*$A7)+SUM(AL$6:AL7))*AL$3/365*_xlfn.DAYS($B8,$B7)&lt;0,0,($C$6-($C$3*$A7)+SUM(AL$6:AL7))*AL$3/365*_xlfn.DAYS($B8,$B7))</f>
        <v>97.477419059659283</v>
      </c>
      <c r="AM8" s="5">
        <f>IF(($C$6-($C$3*$A7)+SUM(AM$6:AM7))*AM$3/365*_xlfn.DAYS($B8,$B7)&lt;0,0,($C$6-($C$3*$A7)+SUM(AM$6:AM7))*AM$3/365*_xlfn.DAYS($B8,$B7))</f>
        <v>97.436047629751016</v>
      </c>
      <c r="AN8" s="5">
        <f>IF(($C$6-($C$3*$A7)+SUM(AN$6:AN7))*AN$3/365*_xlfn.DAYS($B8,$B7)&lt;0,0,($C$6-($C$3*$A7)+SUM(AN$6:AN7))*AN$3/365*_xlfn.DAYS($B8,$B7))</f>
        <v>97.394677698238795</v>
      </c>
      <c r="AO8" s="5">
        <f>IF(($C$6-($C$3*$A7)+SUM(AO$6:AO7))*AO$3/365*_xlfn.DAYS($B8,$B7)&lt;0,0,($C$6-($C$3*$A7)+SUM(AO$6:AO7))*AO$3/365*_xlfn.DAYS($B8,$B7))</f>
        <v>97.353309265103618</v>
      </c>
      <c r="AP8" s="5">
        <f>IF(($C$6-($C$3*$A7)+SUM(AP$6:AP7))*AP$3/365*_xlfn.DAYS($B8,$B7)&lt;0,0,($C$6-($C$3*$A7)+SUM(AP$6:AP7))*AP$3/365*_xlfn.DAYS($B8,$B7))</f>
        <v>97.311942330326545</v>
      </c>
      <c r="AQ8" s="5">
        <f>IF(($C$6-($C$3*$A7)+SUM(AQ$6:AQ7))*AQ$3/365*_xlfn.DAYS($B8,$B7)&lt;0,0,($C$6-($C$3*$A7)+SUM(AQ$6:AQ7))*AQ$3/365*_xlfn.DAYS($B8,$B7))</f>
        <v>97.27057689388856</v>
      </c>
      <c r="AR8" s="5">
        <f>IF(($C$6-($C$3*$A7)+SUM(AR$6:AR7))*AR$3/365*_xlfn.DAYS($B8,$B7)&lt;0,0,($C$6-($C$3*$A7)+SUM(AR$6:AR7))*AR$3/365*_xlfn.DAYS($B8,$B7))</f>
        <v>97.229212955770748</v>
      </c>
      <c r="AS8" s="5">
        <f>IF(($C$6-($C$3*$A7)+SUM(AS$6:AS7))*AS$3/365*_xlfn.DAYS($B8,$B7)&lt;0,0,($C$6-($C$3*$A7)+SUM(AS$6:AS7))*AS$3/365*_xlfn.DAYS($B8,$B7))</f>
        <v>97.187850515954111</v>
      </c>
      <c r="AT8" s="5">
        <f>IF(($C$6-($C$3*$A7)+SUM(AT$6:AT7))*AT$3/365*_xlfn.DAYS($B8,$B7)&lt;0,0,($C$6-($C$3*$A7)+SUM(AT$6:AT7))*AT$3/365*_xlfn.DAYS($B8,$B7))</f>
        <v>97.146489574419704</v>
      </c>
      <c r="AU8" s="5">
        <f>IF(($C$6-($C$3*$A7)+SUM(AU$6:AU7))*AU$3/365*_xlfn.DAYS($B8,$B7)&lt;0,0,($C$6-($C$3*$A7)+SUM(AU$6:AU7))*AU$3/365*_xlfn.DAYS($B8,$B7))</f>
        <v>97.105130131148528</v>
      </c>
      <c r="AV8" s="5">
        <f>IF(($C$6-($C$3*$A7)+SUM(AV$6:AV7))*AV$3/365*_xlfn.DAYS($B8,$B7)&lt;0,0,($C$6-($C$3*$A7)+SUM(AV$6:AV7))*AV$3/365*_xlfn.DAYS($B8,$B7))</f>
        <v>97.063772186121668</v>
      </c>
      <c r="AW8" s="5">
        <f>IF(($C$6-($C$3*$A7)+SUM(AW$6:AW7))*AW$3/365*_xlfn.DAYS($B8,$B7)&lt;0,0,($C$6-($C$3*$A7)+SUM(AW$6:AW7))*AW$3/365*_xlfn.DAYS($B8,$B7))</f>
        <v>97.022415739320095</v>
      </c>
      <c r="AX8" s="5">
        <f>IF(($C$6-($C$3*$A7)+SUM(AX$6:AX7))*AX$3/365*_xlfn.DAYS($B8,$B7)&lt;0,0,($C$6-($C$3*$A7)+SUM(AX$6:AX7))*AX$3/365*_xlfn.DAYS($B8,$B7))</f>
        <v>96.98106079072484</v>
      </c>
      <c r="AY8" s="5">
        <f>IF(($C$6-($C$3*$A7)+SUM(AY$6:AY7))*AY$3/365*_xlfn.DAYS($B8,$B7)&lt;0,0,($C$6-($C$3*$A7)+SUM(AY$6:AY7))*AY$3/365*_xlfn.DAYS($B8,$B7))</f>
        <v>96.939707340317</v>
      </c>
      <c r="AZ8" s="5">
        <f>IF(($C$6-($C$3*$A7)+SUM(AZ$6:AZ7))*AZ$3/365*_xlfn.DAYS($B8,$B7)&lt;0,0,($C$6-($C$3*$A7)+SUM(AZ$6:AZ7))*AZ$3/365*_xlfn.DAYS($B8,$B7))</f>
        <v>96.898355388077533</v>
      </c>
      <c r="BA8" s="5">
        <f>IF(($C$6-($C$3*$A7)+SUM(BA$6:BA7))*BA$3/365*_xlfn.DAYS($B8,$B7)&lt;0,0,($C$6-($C$3*$A7)+SUM(BA$6:BA7))*BA$3/365*_xlfn.DAYS($B8,$B7))</f>
        <v>96.857004933987525</v>
      </c>
      <c r="BB8" s="5">
        <f>IF(($C$6-($C$3*$A7)+SUM(BB$6:BB7))*BB$3/365*_xlfn.DAYS($B8,$B7)&lt;0,0,($C$6-($C$3*$A7)+SUM(BB$6:BB7))*BB$3/365*_xlfn.DAYS($B8,$B7))</f>
        <v>96.815655978027976</v>
      </c>
      <c r="BC8" s="5">
        <f>IF(($C$6-($C$3*$A7)+SUM(BC$6:BC7))*BC$3/365*_xlfn.DAYS($B8,$B7)&lt;0,0,($C$6-($C$3*$A7)+SUM(BC$6:BC7))*BC$3/365*_xlfn.DAYS($B8,$B7))</f>
        <v>96.774308520179957</v>
      </c>
      <c r="BD8" s="5">
        <f>IF(($C$6-($C$3*$A7)+SUM(BD$6:BD7))*BD$3/365*_xlfn.DAYS($B8,$B7)&lt;0,0,($C$6-($C$3*$A7)+SUM(BD$6:BD7))*BD$3/365*_xlfn.DAYS($B8,$B7))</f>
        <v>96.732962560424454</v>
      </c>
      <c r="BE8" s="5">
        <f>IF(($C$6-($C$3*$A7)+SUM(BE$6:BE7))*BE$3/365*_xlfn.DAYS($B8,$B7)&lt;0,0,($C$6-($C$3*$A7)+SUM(BE$6:BE7))*BE$3/365*_xlfn.DAYS($B8,$B7))</f>
        <v>96.691618098742524</v>
      </c>
      <c r="BF8" s="5">
        <f>IF(($C$6-($C$3*$A7)+SUM(BF$6:BF7))*BF$3/365*_xlfn.DAYS($B8,$B7)&lt;0,0,($C$6-($C$3*$A7)+SUM(BF$6:BF7))*BF$3/365*_xlfn.DAYS($B8,$B7))</f>
        <v>96.650275135115166</v>
      </c>
      <c r="BG8" s="5">
        <f>IF(($C$6-($C$3*$A7)+SUM(BG$6:BG7))*BG$3/365*_xlfn.DAYS($B8,$B7)&lt;0,0,($C$6-($C$3*$A7)+SUM(BG$6:BG7))*BG$3/365*_xlfn.DAYS($B8,$B7))</f>
        <v>96.608933669523452</v>
      </c>
      <c r="BH8" s="5">
        <f>IF(($C$6-($C$3*$A7)+SUM(BH$6:BH7))*BH$3/365*_xlfn.DAYS($B8,$B7)&lt;0,0,($C$6-($C$3*$A7)+SUM(BH$6:BH7))*BH$3/365*_xlfn.DAYS($B8,$B7))</f>
        <v>96.567593701948383</v>
      </c>
      <c r="BI8" s="5">
        <f>IF(($C$6-($C$3*$A7)+SUM(BI$6:BI7))*BI$3/365*_xlfn.DAYS($B8,$B7)&lt;0,0,($C$6-($C$3*$A7)+SUM(BI$6:BI7))*BI$3/365*_xlfn.DAYS($B8,$B7))</f>
        <v>96.526255232371014</v>
      </c>
      <c r="BJ8" s="5">
        <f>IF(($C$6-($C$3*$A7)+SUM(BJ$6:BJ7))*BJ$3/365*_xlfn.DAYS($B8,$B7)&lt;0,0,($C$6-($C$3*$A7)+SUM(BJ$6:BJ7))*BJ$3/365*_xlfn.DAYS($B8,$B7))</f>
        <v>96.484918260772361</v>
      </c>
      <c r="BK8" s="5">
        <f>IF(($C$6-($C$3*$A7)+SUM(BK$6:BK7))*BK$3/365*_xlfn.DAYS($B8,$B7)&lt;0,0,($C$6-($C$3*$A7)+SUM(BK$6:BK7))*BK$3/365*_xlfn.DAYS($B8,$B7))</f>
        <v>96.443582787133479</v>
      </c>
      <c r="BL8" s="5">
        <f>IF(($C$6-($C$3*$A7)+SUM(BL$6:BL7))*BL$3/365*_xlfn.DAYS($B8,$B7)&lt;0,0,($C$6-($C$3*$A7)+SUM(BL$6:BL7))*BL$3/365*_xlfn.DAYS($B8,$B7))</f>
        <v>96.402248811435399</v>
      </c>
      <c r="BM8" s="5">
        <f>IF(($C$6-($C$3*$A7)+SUM(BM$6:BM7))*BM$3/365*_xlfn.DAYS($B8,$B7)&lt;0,0,($C$6-($C$3*$A7)+SUM(BM$6:BM7))*BM$3/365*_xlfn.DAYS($B8,$B7))</f>
        <v>96.360916333659119</v>
      </c>
      <c r="BN8" s="5">
        <f>IF(($C$6-($C$3*$A7)+SUM(BN$6:BN7))*BN$3/365*_xlfn.DAYS($B8,$B7)&lt;0,0,($C$6-($C$3*$A7)+SUM(BN$6:BN7))*BN$3/365*_xlfn.DAYS($B8,$B7))</f>
        <v>96.319585353785683</v>
      </c>
      <c r="BO8" s="5">
        <f>IF(($C$6-($C$3*$A7)+SUM(BO$6:BO7))*BO$3/365*_xlfn.DAYS($B8,$B7)&lt;0,0,($C$6-($C$3*$A7)+SUM(BO$6:BO7))*BO$3/365*_xlfn.DAYS($B8,$B7))</f>
        <v>96.278255871796134</v>
      </c>
      <c r="BP8" s="5">
        <f>IF(($C$6-($C$3*$A7)+SUM(BP$6:BP7))*BP$3/365*_xlfn.DAYS($B8,$B7)&lt;0,0,($C$6-($C$3*$A7)+SUM(BP$6:BP7))*BP$3/365*_xlfn.DAYS($B8,$B7))</f>
        <v>96.236927887671499</v>
      </c>
      <c r="BQ8" s="5">
        <f>IF(($C$6-($C$3*$A7)+SUM(BQ$6:BQ7))*BQ$3/365*_xlfn.DAYS($B8,$B7)&lt;0,0,($C$6-($C$3*$A7)+SUM(BQ$6:BQ7))*BQ$3/365*_xlfn.DAYS($B8,$B7))</f>
        <v>96.195601401392807</v>
      </c>
      <c r="BR8" s="5">
        <f>IF(($C$6-($C$3*$A7)+SUM(BR$6:BR7))*BR$3/365*_xlfn.DAYS($B8,$B7)&lt;0,0,($C$6-($C$3*$A7)+SUM(BR$6:BR7))*BR$3/365*_xlfn.DAYS($B8,$B7))</f>
        <v>96.154276412941087</v>
      </c>
      <c r="BS8" s="5">
        <f>IF(($C$6-($C$3*$A7)+SUM(BS$6:BS7))*BS$3/365*_xlfn.DAYS($B8,$B7)&lt;0,0,($C$6-($C$3*$A7)+SUM(BS$6:BS7))*BS$3/365*_xlfn.DAYS($B8,$B7))</f>
        <v>96.112952922297396</v>
      </c>
      <c r="BT8" s="5">
        <f>IF(($C$6-($C$3*$A7)+SUM(BT$6:BT7))*BT$3/365*_xlfn.DAYS($B8,$B7)&lt;0,0,($C$6-($C$3*$A7)+SUM(BT$6:BT7))*BT$3/365*_xlfn.DAYS($B8,$B7))</f>
        <v>96.071630929442719</v>
      </c>
      <c r="BU8" s="5">
        <f>IF(($C$6-($C$3*$A7)+SUM(BU$6:BU7))*BU$3/365*_xlfn.DAYS($B8,$B7)&lt;0,0,($C$6-($C$3*$A7)+SUM(BU$6:BU7))*BU$3/365*_xlfn.DAYS($B8,$B7))</f>
        <v>96.030310434358142</v>
      </c>
      <c r="BV8" s="5">
        <f>IF(($C$6-($C$3*$A7)+SUM(BV$6:BV7))*BV$3/365*_xlfn.DAYS($B8,$B7)&lt;0,0,($C$6-($C$3*$A7)+SUM(BV$6:BV7))*BV$3/365*_xlfn.DAYS($B8,$B7))</f>
        <v>95.988991437024637</v>
      </c>
      <c r="BW8" s="5">
        <f>IF(($C$6-($C$3*$A7)+SUM(BW$6:BW7))*BW$3/365*_xlfn.DAYS($B8,$B7)&lt;0,0,($C$6-($C$3*$A7)+SUM(BW$6:BW7))*BW$3/365*_xlfn.DAYS($B8,$B7))</f>
        <v>95.947673937423303</v>
      </c>
      <c r="BX8" s="5">
        <f>IF(($C$6-($C$3*$A7)+SUM(BX$6:BX7))*BX$3/365*_xlfn.DAYS($B8,$B7)&lt;0,0,($C$6-($C$3*$A7)+SUM(BX$6:BX7))*BX$3/365*_xlfn.DAYS($B8,$B7))</f>
        <v>95.906357935535112</v>
      </c>
      <c r="BY8" s="5">
        <f>IF(($C$6-($C$3*$A7)+SUM(BY$6:BY7))*BY$3/365*_xlfn.DAYS($B8,$B7)&lt;0,0,($C$6-($C$3*$A7)+SUM(BY$6:BY7))*BY$3/365*_xlfn.DAYS($B8,$B7))</f>
        <v>95.865043431341121</v>
      </c>
      <c r="BZ8" s="5">
        <f>IF(($C$6-($C$3*$A7)+SUM(BZ$6:BZ7))*BZ$3/365*_xlfn.DAYS($B8,$B7)&lt;0,0,($C$6-($C$3*$A7)+SUM(BZ$6:BZ7))*BZ$3/365*_xlfn.DAYS($B8,$B7))</f>
        <v>95.823730424822372</v>
      </c>
      <c r="CA8" s="5">
        <f>IF(($C$6-($C$3*$A7)+SUM(CA$6:CA7))*CA$3/365*_xlfn.DAYS($B8,$B7)&lt;0,0,($C$6-($C$3*$A7)+SUM(CA$6:CA7))*CA$3/365*_xlfn.DAYS($B8,$B7))</f>
        <v>95.78241891595988</v>
      </c>
      <c r="CB8" s="5">
        <f>IF(($C$6-($C$3*$A7)+SUM(CB$6:CB7))*CB$3/365*_xlfn.DAYS($B8,$B7)&lt;0,0,($C$6-($C$3*$A7)+SUM(CB$6:CB7))*CB$3/365*_xlfn.DAYS($B8,$B7))</f>
        <v>95.741108904734674</v>
      </c>
      <c r="CC8" s="5">
        <f>IF(($C$6-($C$3*$A7)+SUM(CC$6:CC7))*CC$3/365*_xlfn.DAYS($B8,$B7)&lt;0,0,($C$6-($C$3*$A7)+SUM(CC$6:CC7))*CC$3/365*_xlfn.DAYS($B8,$B7))</f>
        <v>95.699800391127795</v>
      </c>
      <c r="CD8" s="5">
        <f>IF(($C$6-($C$3*$A7)+SUM(CD$6:CD7))*CD$3/365*_xlfn.DAYS($B8,$B7)&lt;0,0,($C$6-($C$3*$A7)+SUM(CD$6:CD7))*CD$3/365*_xlfn.DAYS($B8,$B7))</f>
        <v>95.658493375120301</v>
      </c>
      <c r="CE8" s="5">
        <f>IF(($C$6-($C$3*$A7)+SUM(CE$6:CE7))*CE$3/365*_xlfn.DAYS($B8,$B7)&lt;0,0,($C$6-($C$3*$A7)+SUM(CE$6:CE7))*CE$3/365*_xlfn.DAYS($B8,$B7))</f>
        <v>95.61718785669315</v>
      </c>
      <c r="CF8" s="5">
        <f>IF(($C$6-($C$3*$A7)+SUM(CF$6:CF7))*CF$3/365*_xlfn.DAYS($B8,$B7)&lt;0,0,($C$6-($C$3*$A7)+SUM(CF$6:CF7))*CF$3/365*_xlfn.DAYS($B8,$B7))</f>
        <v>95.575883835827469</v>
      </c>
      <c r="CG8" s="5">
        <f>IF(($C$6-($C$3*$A7)+SUM(CG$6:CG7))*CG$3/365*_xlfn.DAYS($B8,$B7)&lt;0,0,($C$6-($C$3*$A7)+SUM(CG$6:CG7))*CG$3/365*_xlfn.DAYS($B8,$B7))</f>
        <v>95.534581312504216</v>
      </c>
      <c r="CH8" s="5">
        <f>IF(($C$6-($C$3*$A7)+SUM(CH$6:CH7))*CH$3/365*_xlfn.DAYS($B8,$B7)&lt;0,0,($C$6-($C$3*$A7)+SUM(CH$6:CH7))*CH$3/365*_xlfn.DAYS($B8,$B7))</f>
        <v>95.493280286704433</v>
      </c>
      <c r="CI8" s="5">
        <f>IF(($C$6-($C$3*$A7)+SUM(CI$6:CI7))*CI$3/365*_xlfn.DAYS($B8,$B7)&lt;0,0,($C$6-($C$3*$A7)+SUM(CI$6:CI7))*CI$3/365*_xlfn.DAYS($B8,$B7))</f>
        <v>95.451980758409192</v>
      </c>
      <c r="CJ8" s="5">
        <f>IF(($C$6-($C$3*$A7)+SUM(CJ$6:CJ7))*CJ$3/365*_xlfn.DAYS($B8,$B7)&lt;0,0,($C$6-($C$3*$A7)+SUM(CJ$6:CJ7))*CJ$3/365*_xlfn.DAYS($B8,$B7))</f>
        <v>95.410682727599479</v>
      </c>
      <c r="CK8" s="5">
        <f>IF(($C$6-($C$3*$A7)+SUM(CK$6:CK7))*CK$3/365*_xlfn.DAYS($B8,$B7)&lt;0,0,($C$6-($C$3*$A7)+SUM(CK$6:CK7))*CK$3/365*_xlfn.DAYS($B8,$B7))</f>
        <v>95.369386194256364</v>
      </c>
      <c r="CL8" s="5">
        <f>IF(($C$6-($C$3*$A7)+SUM(CL$6:CL7))*CL$3/365*_xlfn.DAYS($B8,$B7)&lt;0,0,($C$6-($C$3*$A7)+SUM(CL$6:CL7))*CL$3/365*_xlfn.DAYS($B8,$B7))</f>
        <v>95.328091158360834</v>
      </c>
      <c r="CM8" s="5">
        <f>IF(($C$6-($C$3*$A7)+SUM(CM$6:CM7))*CM$3/365*_xlfn.DAYS($B8,$B7)&lt;0,0,($C$6-($C$3*$A7)+SUM(CM$6:CM7))*CM$3/365*_xlfn.DAYS($B8,$B7))</f>
        <v>95.286797619893974</v>
      </c>
      <c r="CN8" s="5">
        <f>IF(($C$6-($C$3*$A7)+SUM(CN$6:CN7))*CN$3/365*_xlfn.DAYS($B8,$B7)&lt;0,0,($C$6-($C$3*$A7)+SUM(CN$6:CN7))*CN$3/365*_xlfn.DAYS($B8,$B7))</f>
        <v>95.24550557883677</v>
      </c>
      <c r="CO8" s="5">
        <f>IF(($C$6-($C$3*$A7)+SUM(CO$6:CO7))*CO$3/365*_xlfn.DAYS($B8,$B7)&lt;0,0,($C$6-($C$3*$A7)+SUM(CO$6:CO7))*CO$3/365*_xlfn.DAYS($B8,$B7))</f>
        <v>95.204215035170279</v>
      </c>
      <c r="CP8" s="5">
        <f>IF(($C$6-($C$3*$A7)+SUM(CP$6:CP7))*CP$3/365*_xlfn.DAYS($B8,$B7)&lt;0,0,($C$6-($C$3*$A7)+SUM(CP$6:CP7))*CP$3/365*_xlfn.DAYS($B8,$B7))</f>
        <v>95.162925988875529</v>
      </c>
      <c r="CQ8" s="5">
        <f>IF(($C$6-($C$3*$A7)+SUM(CQ$6:CQ7))*CQ$3/365*_xlfn.DAYS($B8,$B7)&lt;0,0,($C$6-($C$3*$A7)+SUM(CQ$6:CQ7))*CQ$3/365*_xlfn.DAYS($B8,$B7))</f>
        <v>95.121638439933534</v>
      </c>
      <c r="CR8" s="5">
        <f>IF(($C$6-($C$3*$A7)+SUM(CR$6:CR7))*CR$3/365*_xlfn.DAYS($B8,$B7)&lt;0,0,($C$6-($C$3*$A7)+SUM(CR$6:CR7))*CR$3/365*_xlfn.DAYS($B8,$B7))</f>
        <v>95.08035238832538</v>
      </c>
      <c r="CS8" s="5">
        <f>IF(($C$6-($C$3*$A7)+SUM(CS$6:CS7))*CS$3/365*_xlfn.DAYS($B8,$B7)&lt;0,0,($C$6-($C$3*$A7)+SUM(CS$6:CS7))*CS$3/365*_xlfn.DAYS($B8,$B7))</f>
        <v>95.039067834031997</v>
      </c>
      <c r="CT8" s="5">
        <f>IF(($C$6-($C$3*$A7)+SUM(CT$6:CT7))*CT$3/365*_xlfn.DAYS($B8,$B7)&lt;0,0,($C$6-($C$3*$A7)+SUM(CT$6:CT7))*CT$3/365*_xlfn.DAYS($B8,$B7))</f>
        <v>94.997784777034511</v>
      </c>
      <c r="CU8" s="5">
        <f>IF(($C$6-($C$3*$A7)+SUM(CU$6:CU7))*CU$3/365*_xlfn.DAYS($B8,$B7)&lt;0,0,($C$6-($C$3*$A7)+SUM(CU$6:CU7))*CU$3/365*_xlfn.DAYS($B8,$B7))</f>
        <v>94.956503217313923</v>
      </c>
      <c r="CV8" s="5">
        <f>IF(($C$6-($C$3*$A7)+SUM(CV$6:CV7))*CV$3/365*_xlfn.DAYS($B8,$B7)&lt;0,0,($C$6-($C$3*$A7)+SUM(CV$6:CV7))*CV$3/365*_xlfn.DAYS($B8,$B7))</f>
        <v>94.915223154851276</v>
      </c>
      <c r="CW8" s="5">
        <f>IF(($C$6-($C$3*$A7)+SUM(CW$6:CW7))*CW$3/365*_xlfn.DAYS($B8,$B7)&lt;0,0,($C$6-($C$3*$A7)+SUM(CW$6:CW7))*CW$3/365*_xlfn.DAYS($B8,$B7))</f>
        <v>94.87394458962757</v>
      </c>
      <c r="CX8" s="5">
        <f>IF(($C$6-($C$3*$A7)+SUM(CX$6:CX7))*CX$3/365*_xlfn.DAYS($B8,$B7)&lt;0,0,($C$6-($C$3*$A7)+SUM(CX$6:CX7))*CX$3/365*_xlfn.DAYS($B8,$B7))</f>
        <v>94.832667521623847</v>
      </c>
      <c r="CY8" s="5">
        <f>IF(($C$6-($C$3*$A7)+SUM(CY$6:CY7))*CY$3/365*_xlfn.DAYS($B8,$B7)&lt;0,0,($C$6-($C$3*$A7)+SUM(CY$6:CY7))*CY$3/365*_xlfn.DAYS($B8,$B7))</f>
        <v>94.791391950821165</v>
      </c>
      <c r="CZ8" s="5">
        <f>IF(($C$6-($C$3*$A7)+SUM(CZ$6:CZ7))*CZ$3/365*_xlfn.DAYS($B8,$B7)&lt;0,0,($C$6-($C$3*$A7)+SUM(CZ$6:CZ7))*CZ$3/365*_xlfn.DAYS($B8,$B7))</f>
        <v>94.750117877200537</v>
      </c>
      <c r="DA8" s="5">
        <f>IF(($C$6-($C$3*$A7)+SUM(DA$6:DA7))*DA$3/365*_xlfn.DAYS($B8,$B7)&lt;0,0,($C$6-($C$3*$A7)+SUM(DA$6:DA7))*DA$3/365*_xlfn.DAYS($B8,$B7))</f>
        <v>94.708845300743008</v>
      </c>
      <c r="DB8" s="5">
        <f>IF(($C$6-($C$3*$A7)+SUM(DB$6:DB7))*DB$3/365*_xlfn.DAYS($B8,$B7)&lt;0,0,($C$6-($C$3*$A7)+SUM(DB$6:DB7))*DB$3/365*_xlfn.DAYS($B8,$B7))</f>
        <v>94.667574221429561</v>
      </c>
      <c r="DC8" s="5">
        <f>IF(($C$6-($C$3*$A7)+SUM(DC$6:DC7))*DC$3/365*_xlfn.DAYS($B8,$B7)&lt;0,0,($C$6-($C$3*$A7)+SUM(DC$6:DC7))*DC$3/365*_xlfn.DAYS($B8,$B7))</f>
        <v>94.626304639241297</v>
      </c>
      <c r="DD8" s="5">
        <f>IF(($C$6-($C$3*$A7)+SUM(DD$6:DD7))*DD$3/365*_xlfn.DAYS($B8,$B7)&lt;0,0,($C$6-($C$3*$A7)+SUM(DD$6:DD7))*DD$3/365*_xlfn.DAYS($B8,$B7))</f>
        <v>94.585036554159203</v>
      </c>
      <c r="DE8" s="5">
        <f>IF(($C$6-($C$3*$A7)+SUM(DE$6:DE7))*DE$3/365*_xlfn.DAYS($B8,$B7)&lt;0,0,($C$6-($C$3*$A7)+SUM(DE$6:DE7))*DE$3/365*_xlfn.DAYS($B8,$B7))</f>
        <v>94.543769966164305</v>
      </c>
      <c r="DF8" s="5">
        <f>IF(($C$6-($C$3*$A7)+SUM(DF$6:DF7))*DF$3/365*_xlfn.DAYS($B8,$B7)&lt;0,0,($C$6-($C$3*$A7)+SUM(DF$6:DF7))*DF$3/365*_xlfn.DAYS($B8,$B7))</f>
        <v>94.502504875237662</v>
      </c>
      <c r="DG8" s="5">
        <f>IF(($C$6-($C$3*$A7)+SUM(DG$6:DG7))*DG$3/365*_xlfn.DAYS($B8,$B7)&lt;0,0,($C$6-($C$3*$A7)+SUM(DG$6:DG7))*DG$3/365*_xlfn.DAYS($B8,$B7))</f>
        <v>94.461241281360302</v>
      </c>
      <c r="DH8" s="5">
        <f>IF(($C$6-($C$3*$A7)+SUM(DH$6:DH7))*DH$3/365*_xlfn.DAYS($B8,$B7)&lt;0,0,($C$6-($C$3*$A7)+SUM(DH$6:DH7))*DH$3/365*_xlfn.DAYS($B8,$B7))</f>
        <v>94.419979184513267</v>
      </c>
      <c r="DI8" s="5">
        <f>IF(($C$6-($C$3*$A7)+SUM(DI$6:DI7))*DI$3/365*_xlfn.DAYS($B8,$B7)&lt;0,0,($C$6-($C$3*$A7)+SUM(DI$6:DI7))*DI$3/365*_xlfn.DAYS($B8,$B7))</f>
        <v>94.378718584677543</v>
      </c>
      <c r="DJ8" s="5">
        <f>IF(($C$6-($C$3*$A7)+SUM(DJ$6:DJ7))*DJ$3/365*_xlfn.DAYS($B8,$B7)&lt;0,0,($C$6-($C$3*$A7)+SUM(DJ$6:DJ7))*DJ$3/365*_xlfn.DAYS($B8,$B7))</f>
        <v>94.337459481834202</v>
      </c>
      <c r="DK8" s="5">
        <f>IF(($C$6-($C$3*$A7)+SUM(DK$6:DK7))*DK$3/365*_xlfn.DAYS($B8,$B7)&lt;0,0,($C$6-($C$3*$A7)+SUM(DK$6:DK7))*DK$3/365*_xlfn.DAYS($B8,$B7))</f>
        <v>94.296201875964258</v>
      </c>
      <c r="DL8" s="5">
        <f>IF(($C$6-($C$3*$A7)+SUM(DL$6:DL7))*DL$3/365*_xlfn.DAYS($B8,$B7)&lt;0,0,($C$6-($C$3*$A7)+SUM(DL$6:DL7))*DL$3/365*_xlfn.DAYS($B8,$B7))</f>
        <v>94.254945767048767</v>
      </c>
      <c r="DM8" s="5">
        <f>IF(($C$6-($C$3*$A7)+SUM(DM$6:DM7))*DM$3/365*_xlfn.DAYS($B8,$B7)&lt;0,0,($C$6-($C$3*$A7)+SUM(DM$6:DM7))*DM$3/365*_xlfn.DAYS($B8,$B7))</f>
        <v>94.21369115506873</v>
      </c>
      <c r="DN8" s="5">
        <f>IF(($C$6-($C$3*$A7)+SUM(DN$6:DN7))*DN$3/365*_xlfn.DAYS($B8,$B7)&lt;0,0,($C$6-($C$3*$A7)+SUM(DN$6:DN7))*DN$3/365*_xlfn.DAYS($B8,$B7))</f>
        <v>94.17243804000519</v>
      </c>
      <c r="DO8" s="5">
        <f>IF(($C$6-($C$3*$A7)+SUM(DO$6:DO7))*DO$3/365*_xlfn.DAYS($B8,$B7)&lt;0,0,($C$6-($C$3*$A7)+SUM(DO$6:DO7))*DO$3/365*_xlfn.DAYS($B8,$B7))</f>
        <v>94.131186421839175</v>
      </c>
      <c r="DP8" s="5">
        <f>IF(($C$6-($C$3*$A7)+SUM(DP$6:DP7))*DP$3/365*_xlfn.DAYS($B8,$B7)&lt;0,0,($C$6-($C$3*$A7)+SUM(DP$6:DP7))*DP$3/365*_xlfn.DAYS($B8,$B7))</f>
        <v>94.089936300551727</v>
      </c>
      <c r="DQ8" s="5">
        <f>IF(($C$6-($C$3*$A7)+SUM(DQ$6:DQ7))*DQ$3/365*_xlfn.DAYS($B8,$B7)&lt;0,0,($C$6-($C$3*$A7)+SUM(DQ$6:DQ7))*DQ$3/365*_xlfn.DAYS($B8,$B7))</f>
        <v>94.048687676123876</v>
      </c>
      <c r="DR8" s="5">
        <f>IF(($C$6-($C$3*$A7)+SUM(DR$6:DR7))*DR$3/365*_xlfn.DAYS($B8,$B7)&lt;0,0,($C$6-($C$3*$A7)+SUM(DR$6:DR7))*DR$3/365*_xlfn.DAYS($B8,$B7))</f>
        <v>94.007440548536664</v>
      </c>
      <c r="DS8" s="5">
        <f>IF(($C$6-($C$3*$A7)+SUM(DS$6:DS7))*DS$3/365*_xlfn.DAYS($B8,$B7)&lt;0,0,($C$6-($C$3*$A7)+SUM(DS$6:DS7))*DS$3/365*_xlfn.DAYS($B8,$B7))</f>
        <v>93.966194917771077</v>
      </c>
      <c r="DT8" s="5">
        <f>IF(($C$6-($C$3*$A7)+SUM(DT$6:DT7))*DT$3/365*_xlfn.DAYS($B8,$B7)&lt;0,0,($C$6-($C$3*$A7)+SUM(DT$6:DT7))*DT$3/365*_xlfn.DAYS($B8,$B7))</f>
        <v>93.924950783808214</v>
      </c>
      <c r="DU8" s="5">
        <f>IF(($C$6-($C$3*$A7)+SUM(DU$6:DU7))*DU$3/365*_xlfn.DAYS($B8,$B7)&lt;0,0,($C$6-($C$3*$A7)+SUM(DU$6:DU7))*DU$3/365*_xlfn.DAYS($B8,$B7))</f>
        <v>93.883708146629047</v>
      </c>
      <c r="DV8" s="5">
        <f>IF(($C$6-($C$3*$A7)+SUM(DV$6:DV7))*DV$3/365*_xlfn.DAYS($B8,$B7)&lt;0,0,($C$6-($C$3*$A7)+SUM(DV$6:DV7))*DV$3/365*_xlfn.DAYS($B8,$B7))</f>
        <v>93.842467006214633</v>
      </c>
      <c r="DW8" s="5">
        <f>IF(($C$6-($C$3*$A7)+SUM(DW$6:DW7))*DW$3/365*_xlfn.DAYS($B8,$B7)&lt;0,0,($C$6-($C$3*$A7)+SUM(DW$6:DW7))*DW$3/365*_xlfn.DAYS($B8,$B7))</f>
        <v>93.801227362546015</v>
      </c>
      <c r="DX8" s="5">
        <f>IF(($C$6-($C$3*$A7)+SUM(DX$6:DX7))*DX$3/365*_xlfn.DAYS($B8,$B7)&lt;0,0,($C$6-($C$3*$A7)+SUM(DX$6:DX7))*DX$3/365*_xlfn.DAYS($B8,$B7))</f>
        <v>93.759989215604193</v>
      </c>
      <c r="DY8" s="5">
        <f>IF(($C$6-($C$3*$A7)+SUM(DY$6:DY7))*DY$3/365*_xlfn.DAYS($B8,$B7)&lt;0,0,($C$6-($C$3*$A7)+SUM(DY$6:DY7))*DY$3/365*_xlfn.DAYS($B8,$B7))</f>
        <v>93.718752565370252</v>
      </c>
      <c r="DZ8" s="5">
        <f>IF(($C$6-($C$3*$A7)+SUM(DZ$6:DZ7))*DZ$3/365*_xlfn.DAYS($B8,$B7)&lt;0,0,($C$6-($C$3*$A7)+SUM(DZ$6:DZ7))*DZ$3/365*_xlfn.DAYS($B8,$B7))</f>
        <v>93.67751741182515</v>
      </c>
      <c r="EA8" s="5">
        <f>IF(($C$6-($C$3*$A7)+SUM(EA$6:EA7))*EA$3/365*_xlfn.DAYS($B8,$B7)&lt;0,0,($C$6-($C$3*$A7)+SUM(EA$6:EA7))*EA$3/365*_xlfn.DAYS($B8,$B7))</f>
        <v>93.636283754949986</v>
      </c>
      <c r="EB8" s="5">
        <f>IF(($C$6-($C$3*$A7)+SUM(EB$6:EB7))*EB$3/365*_xlfn.DAYS($B8,$B7)&lt;0,0,($C$6-($C$3*$A7)+SUM(EB$6:EB7))*EB$3/365*_xlfn.DAYS($B8,$B7))</f>
        <v>93.59505159472576</v>
      </c>
      <c r="EC8" s="5">
        <f>IF(($C$6-($C$3*$A7)+SUM(EC$6:EC7))*EC$3/365*_xlfn.DAYS($B8,$B7)&lt;0,0,($C$6-($C$3*$A7)+SUM(EC$6:EC7))*EC$3/365*_xlfn.DAYS($B8,$B7))</f>
        <v>93.553820931133501</v>
      </c>
      <c r="ED8" s="5">
        <f>IF(($C$6-($C$3*$A7)+SUM(ED$6:ED7))*ED$3/365*_xlfn.DAYS($B8,$B7)&lt;0,0,($C$6-($C$3*$A7)+SUM(ED$6:ED7))*ED$3/365*_xlfn.DAYS($B8,$B7))</f>
        <v>93.512591764154266</v>
      </c>
      <c r="EE8" s="5">
        <f>IF(($C$6-($C$3*$A7)+SUM(EE$6:EE7))*EE$3/365*_xlfn.DAYS($B8,$B7)&lt;0,0,($C$6-($C$3*$A7)+SUM(EE$6:EE7))*EE$3/365*_xlfn.DAYS($B8,$B7))</f>
        <v>93.47136409376904</v>
      </c>
      <c r="EF8" s="5">
        <f>IF(($C$6-($C$3*$A7)+SUM(EF$6:EF7))*EF$3/365*_xlfn.DAYS($B8,$B7)&lt;0,0,($C$6-($C$3*$A7)+SUM(EF$6:EF7))*EF$3/365*_xlfn.DAYS($B8,$B7))</f>
        <v>93.430137919958895</v>
      </c>
      <c r="EG8" s="5">
        <f>IF(($C$6-($C$3*$A7)+SUM(EG$6:EG7))*EG$3/365*_xlfn.DAYS($B8,$B7)&lt;0,0,($C$6-($C$3*$A7)+SUM(EG$6:EG7))*EG$3/365*_xlfn.DAYS($B8,$B7))</f>
        <v>93.388913242704859</v>
      </c>
      <c r="EH8" s="5">
        <f>IF(($C$6-($C$3*$A7)+SUM(EH$6:EH7))*EH$3/365*_xlfn.DAYS($B8,$B7)&lt;0,0,($C$6-($C$3*$A7)+SUM(EH$6:EH7))*EH$3/365*_xlfn.DAYS($B8,$B7))</f>
        <v>93.347690061987933</v>
      </c>
      <c r="EI8" s="5">
        <f>IF(($C$6-($C$3*$A7)+SUM(EI$6:EI7))*EI$3/365*_xlfn.DAYS($B8,$B7)&lt;0,0,($C$6-($C$3*$A7)+SUM(EI$6:EI7))*EI$3/365*_xlfn.DAYS($B8,$B7))</f>
        <v>93.306468377789201</v>
      </c>
      <c r="EJ8" s="5">
        <f>IF(($C$6-($C$3*$A7)+SUM(EJ$6:EJ7))*EJ$3/365*_xlfn.DAYS($B8,$B7)&lt;0,0,($C$6-($C$3*$A7)+SUM(EJ$6:EJ7))*EJ$3/365*_xlfn.DAYS($B8,$B7))</f>
        <v>93.265248190089636</v>
      </c>
      <c r="EK8" s="5">
        <f>IF(($C$6-($C$3*$A7)+SUM(EK$6:EK7))*EK$3/365*_xlfn.DAYS($B8,$B7)&lt;0,0,($C$6-($C$3*$A7)+SUM(EK$6:EK7))*EK$3/365*_xlfn.DAYS($B8,$B7))</f>
        <v>93.224029498870308</v>
      </c>
      <c r="EL8" s="5">
        <f>IF(($C$6-($C$3*$A7)+SUM(EL$6:EL7))*EL$3/365*_xlfn.DAYS($B8,$B7)&lt;0,0,($C$6-($C$3*$A7)+SUM(EL$6:EL7))*EL$3/365*_xlfn.DAYS($B8,$B7))</f>
        <v>93.182812304112275</v>
      </c>
      <c r="EM8" s="5">
        <f>IF(($C$6-($C$3*$A7)+SUM(EM$6:EM7))*EM$3/365*_xlfn.DAYS($B8,$B7)&lt;0,0,($C$6-($C$3*$A7)+SUM(EM$6:EM7))*EM$3/365*_xlfn.DAYS($B8,$B7))</f>
        <v>93.141596605796479</v>
      </c>
      <c r="EN8" s="5">
        <f>IF(($C$6-($C$3*$A7)+SUM(EN$6:EN7))*EN$3/365*_xlfn.DAYS($B8,$B7)&lt;0,0,($C$6-($C$3*$A7)+SUM(EN$6:EN7))*EN$3/365*_xlfn.DAYS($B8,$B7))</f>
        <v>93.100382403904035</v>
      </c>
      <c r="EO8" s="5">
        <f>IF(($C$6-($C$3*$A7)+SUM(EO$6:EO7))*EO$3/365*_xlfn.DAYS($B8,$B7)&lt;0,0,($C$6-($C$3*$A7)+SUM(EO$6:EO7))*EO$3/365*_xlfn.DAYS($B8,$B7))</f>
        <v>93.059169698415957</v>
      </c>
      <c r="EP8" s="5">
        <f>IF(($C$6-($C$3*$A7)+SUM(EP$6:EP7))*EP$3/365*_xlfn.DAYS($B8,$B7)&lt;0,0,($C$6-($C$3*$A7)+SUM(EP$6:EP7))*EP$3/365*_xlfn.DAYS($B8,$B7))</f>
        <v>93.01795848931323</v>
      </c>
      <c r="EQ8" s="5">
        <f>IF(($C$6-($C$3*$A7)+SUM(EQ$6:EQ7))*EQ$3/365*_xlfn.DAYS($B8,$B7)&lt;0,0,($C$6-($C$3*$A7)+SUM(EQ$6:EQ7))*EQ$3/365*_xlfn.DAYS($B8,$B7))</f>
        <v>92.97674877657694</v>
      </c>
      <c r="ER8" s="5">
        <f>IF(($C$6-($C$3*$A7)+SUM(ER$6:ER7))*ER$3/365*_xlfn.DAYS($B8,$B7)&lt;0,0,($C$6-($C$3*$A7)+SUM(ER$6:ER7))*ER$3/365*_xlfn.DAYS($B8,$B7))</f>
        <v>92.935540560188102</v>
      </c>
      <c r="ES8" s="5">
        <f>IF(($C$6-($C$3*$A7)+SUM(ES$6:ES7))*ES$3/365*_xlfn.DAYS($B8,$B7)&lt;0,0,($C$6-($C$3*$A7)+SUM(ES$6:ES7))*ES$3/365*_xlfn.DAYS($B8,$B7))</f>
        <v>92.894333840127757</v>
      </c>
      <c r="ET8" s="5">
        <f>IF(($C$6-($C$3*$A7)+SUM(ET$6:ET7))*ET$3/365*_xlfn.DAYS($B8,$B7)&lt;0,0,($C$6-($C$3*$A7)+SUM(ET$6:ET7))*ET$3/365*_xlfn.DAYS($B8,$B7))</f>
        <v>92.853128616376907</v>
      </c>
      <c r="EU8" s="5">
        <f>IF(($C$6-($C$3*$A7)+SUM(EU$6:EU7))*EU$3/365*_xlfn.DAYS($B8,$B7)&lt;0,0,($C$6-($C$3*$A7)+SUM(EU$6:EU7))*EU$3/365*_xlfn.DAYS($B8,$B7))</f>
        <v>92.811924888916593</v>
      </c>
      <c r="EV8" s="5">
        <f>IF(($C$6-($C$3*$A7)+SUM(EV$6:EV7))*EV$3/365*_xlfn.DAYS($B8,$B7)&lt;0,0,($C$6-($C$3*$A7)+SUM(EV$6:EV7))*EV$3/365*_xlfn.DAYS($B8,$B7))</f>
        <v>92.770722657727873</v>
      </c>
      <c r="EW8" s="5">
        <f>IF(($C$6-($C$3*$A7)+SUM(EW$6:EW7))*EW$3/365*_xlfn.DAYS($B8,$B7)&lt;0,0,($C$6-($C$3*$A7)+SUM(EW$6:EW7))*EW$3/365*_xlfn.DAYS($B8,$B7))</f>
        <v>92.729521922791761</v>
      </c>
      <c r="EX8" s="5">
        <f>IF(($C$6-($C$3*$A7)+SUM(EX$6:EX7))*EX$3/365*_xlfn.DAYS($B8,$B7)&lt;0,0,($C$6-($C$3*$A7)+SUM(EX$6:EX7))*EX$3/365*_xlfn.DAYS($B8,$B7))</f>
        <v>92.688322684089286</v>
      </c>
      <c r="EY8" s="5">
        <f>IF(($C$6-($C$3*$A7)+SUM(EY$6:EY7))*EY$3/365*_xlfn.DAYS($B8,$B7)&lt;0,0,($C$6-($C$3*$A7)+SUM(EY$6:EY7))*EY$3/365*_xlfn.DAYS($B8,$B7))</f>
        <v>92.647124941601476</v>
      </c>
      <c r="EZ8" s="5">
        <f>IF(($C$6-($C$3*$A7)+SUM(EZ$6:EZ7))*EZ$3/365*_xlfn.DAYS($B8,$B7)&lt;0,0,($C$6-($C$3*$A7)+SUM(EZ$6:EZ7))*EZ$3/365*_xlfn.DAYS($B8,$B7))</f>
        <v>92.605928695309359</v>
      </c>
      <c r="FA8" s="5">
        <f>IF(($C$6-($C$3*$A7)+SUM(FA$6:FA7))*FA$3/365*_xlfn.DAYS($B8,$B7)&lt;0,0,($C$6-($C$3*$A7)+SUM(FA$6:FA7))*FA$3/365*_xlfn.DAYS($B8,$B7))</f>
        <v>92.564733945193993</v>
      </c>
      <c r="FB8" s="5">
        <f>IF(($C$6-($C$3*$A7)+SUM(FB$6:FB7))*FB$3/365*_xlfn.DAYS($B8,$B7)&lt;0,0,($C$6-($C$3*$A7)+SUM(FB$6:FB7))*FB$3/365*_xlfn.DAYS($B8,$B7))</f>
        <v>92.523540691236377</v>
      </c>
      <c r="FC8" s="5">
        <f>IF(($C$6-($C$3*$A7)+SUM(FC$6:FC7))*FC$3/365*_xlfn.DAYS($B8,$B7)&lt;0,0,($C$6-($C$3*$A7)+SUM(FC$6:FC7))*FC$3/365*_xlfn.DAYS($B8,$B7))</f>
        <v>92.482348933417583</v>
      </c>
      <c r="FD8" s="5">
        <f>IF(($C$6-($C$3*$A7)+SUM(FD$6:FD7))*FD$3/365*_xlfn.DAYS($B8,$B7)&lt;0,0,($C$6-($C$3*$A7)+SUM(FD$6:FD7))*FD$3/365*_xlfn.DAYS($B8,$B7))</f>
        <v>92.441158671718611</v>
      </c>
      <c r="FE8" s="5">
        <f>IF(($C$6-($C$3*$A7)+SUM(FE$6:FE7))*FE$3/365*_xlfn.DAYS($B8,$B7)&lt;0,0,($C$6-($C$3*$A7)+SUM(FE$6:FE7))*FE$3/365*_xlfn.DAYS($B8,$B7))</f>
        <v>92.399969906120518</v>
      </c>
      <c r="FF8" s="5">
        <f>IF(($C$6-($C$3*$A7)+SUM(FF$6:FF7))*FF$3/365*_xlfn.DAYS($B8,$B7)&lt;0,0,($C$6-($C$3*$A7)+SUM(FF$6:FF7))*FF$3/365*_xlfn.DAYS($B8,$B7))</f>
        <v>92.358782636604289</v>
      </c>
      <c r="FG8" s="5">
        <f>IF(($C$6-($C$3*$A7)+SUM(FG$6:FG7))*FG$3/365*_xlfn.DAYS($B8,$B7)&lt;0,0,($C$6-($C$3*$A7)+SUM(FG$6:FG7))*FG$3/365*_xlfn.DAYS($B8,$B7))</f>
        <v>92.317596863150968</v>
      </c>
      <c r="FH8" s="5">
        <f>IF(($C$6-($C$3*$A7)+SUM(FH$6:FH7))*FH$3/365*_xlfn.DAYS($B8,$B7)&lt;0,0,($C$6-($C$3*$A7)+SUM(FH$6:FH7))*FH$3/365*_xlfn.DAYS($B8,$B7))</f>
        <v>92.276412585741639</v>
      </c>
      <c r="FI8" s="5">
        <f>IF(($C$6-($C$3*$A7)+SUM(FI$6:FI7))*FI$3/365*_xlfn.DAYS($B8,$B7)&lt;0,0,($C$6-($C$3*$A7)+SUM(FI$6:FI7))*FI$3/365*_xlfn.DAYS($B8,$B7))</f>
        <v>92.235229804357274</v>
      </c>
      <c r="FJ8" s="5">
        <f>IF(($C$6-($C$3*$A7)+SUM(FJ$6:FJ7))*FJ$3/365*_xlfn.DAYS($B8,$B7)&lt;0,0,($C$6-($C$3*$A7)+SUM(FJ$6:FJ7))*FJ$3/365*_xlfn.DAYS($B8,$B7))</f>
        <v>92.194048518978946</v>
      </c>
      <c r="FK8" s="5">
        <f>IF(($C$6-($C$3*$A7)+SUM(FK$6:FK7))*FK$3/365*_xlfn.DAYS($B8,$B7)&lt;0,0,($C$6-($C$3*$A7)+SUM(FK$6:FK7))*FK$3/365*_xlfn.DAYS($B8,$B7))</f>
        <v>92.152868729587695</v>
      </c>
      <c r="FL8" s="5">
        <f>IF(($C$6-($C$3*$A7)+SUM(FL$6:FL7))*FL$3/365*_xlfn.DAYS($B8,$B7)&lt;0,0,($C$6-($C$3*$A7)+SUM(FL$6:FL7))*FL$3/365*_xlfn.DAYS($B8,$B7))</f>
        <v>92.111690436164494</v>
      </c>
      <c r="FM8" s="5">
        <f>IF(($C$6-($C$3*$A7)+SUM(FM$6:FM7))*FM$3/365*_xlfn.DAYS($B8,$B7)&lt;0,0,($C$6-($C$3*$A7)+SUM(FM$6:FM7))*FM$3/365*_xlfn.DAYS($B8,$B7))</f>
        <v>92.070513638690414</v>
      </c>
      <c r="FN8" s="5">
        <f>IF(($C$6-($C$3*$A7)+SUM(FN$6:FN7))*FN$3/365*_xlfn.DAYS($B8,$B7)&lt;0,0,($C$6-($C$3*$A7)+SUM(FN$6:FN7))*FN$3/365*_xlfn.DAYS($B8,$B7))</f>
        <v>92.02933833714647</v>
      </c>
      <c r="FO8" s="5">
        <f>IF(($C$6-($C$3*$A7)+SUM(FO$6:FO7))*FO$3/365*_xlfn.DAYS($B8,$B7)&lt;0,0,($C$6-($C$3*$A7)+SUM(FO$6:FO7))*FO$3/365*_xlfn.DAYS($B8,$B7))</f>
        <v>91.988164531513718</v>
      </c>
      <c r="FP8" s="5">
        <f>IF(($C$6-($C$3*$A7)+SUM(FP$6:FP7))*FP$3/365*_xlfn.DAYS($B8,$B7)&lt;0,0,($C$6-($C$3*$A7)+SUM(FP$6:FP7))*FP$3/365*_xlfn.DAYS($B8,$B7))</f>
        <v>91.946992221773172</v>
      </c>
      <c r="FQ8" s="5">
        <f>IF(($C$6-($C$3*$A7)+SUM(FQ$6:FQ7))*FQ$3/365*_xlfn.DAYS($B8,$B7)&lt;0,0,($C$6-($C$3*$A7)+SUM(FQ$6:FQ7))*FQ$3/365*_xlfn.DAYS($B8,$B7))</f>
        <v>91.905821407905876</v>
      </c>
      <c r="FR8" s="5">
        <f>IF(($C$6-($C$3*$A7)+SUM(FR$6:FR7))*FR$3/365*_xlfn.DAYS($B8,$B7)&lt;0,0,($C$6-($C$3*$A7)+SUM(FR$6:FR7))*FR$3/365*_xlfn.DAYS($B8,$B7))</f>
        <v>91.864652089892843</v>
      </c>
      <c r="FS8" s="5">
        <f>IF(($C$6-($C$3*$A7)+SUM(FS$6:FS7))*FS$3/365*_xlfn.DAYS($B8,$B7)&lt;0,0,($C$6-($C$3*$A7)+SUM(FS$6:FS7))*FS$3/365*_xlfn.DAYS($B8,$B7))</f>
        <v>91.823484267715131</v>
      </c>
      <c r="FT8" s="5">
        <f>IF(($C$6-($C$3*$A7)+SUM(FT$6:FT7))*FT$3/365*_xlfn.DAYS($B8,$B7)&lt;0,0,($C$6-($C$3*$A7)+SUM(FT$6:FT7))*FT$3/365*_xlfn.DAYS($B8,$B7))</f>
        <v>91.782317941353739</v>
      </c>
      <c r="FU8" s="5">
        <f>IF(($C$6-($C$3*$A7)+SUM(FU$6:FU7))*FU$3/365*_xlfn.DAYS($B8,$B7)&lt;0,0,($C$6-($C$3*$A7)+SUM(FU$6:FU7))*FU$3/365*_xlfn.DAYS($B8,$B7))</f>
        <v>91.741153110789696</v>
      </c>
      <c r="FV8" s="5">
        <f>IF(($C$6-($C$3*$A7)+SUM(FV$6:FV7))*FV$3/365*_xlfn.DAYS($B8,$B7)&lt;0,0,($C$6-($C$3*$A7)+SUM(FV$6:FV7))*FV$3/365*_xlfn.DAYS($B8,$B7))</f>
        <v>91.699989776004074</v>
      </c>
      <c r="FW8" s="5">
        <f>IF(($C$6-($C$3*$A7)+SUM(FW$6:FW7))*FW$3/365*_xlfn.DAYS($B8,$B7)&lt;0,0,($C$6-($C$3*$A7)+SUM(FW$6:FW7))*FW$3/365*_xlfn.DAYS($B8,$B7))</f>
        <v>91.6588279369779</v>
      </c>
      <c r="FX8" s="5">
        <f>IF(($C$6-($C$3*$A7)+SUM(FX$6:FX7))*FX$3/365*_xlfn.DAYS($B8,$B7)&lt;0,0,($C$6-($C$3*$A7)+SUM(FX$6:FX7))*FX$3/365*_xlfn.DAYS($B8,$B7))</f>
        <v>91.617667593692175</v>
      </c>
      <c r="FY8" s="5">
        <f>IF(($C$6-($C$3*$A7)+SUM(FY$6:FY7))*FY$3/365*_xlfn.DAYS($B8,$B7)&lt;0,0,($C$6-($C$3*$A7)+SUM(FY$6:FY7))*FY$3/365*_xlfn.DAYS($B8,$B7))</f>
        <v>91.576508746127956</v>
      </c>
      <c r="FZ8" s="5">
        <f>IF(($C$6-($C$3*$A7)+SUM(FZ$6:FZ7))*FZ$3/365*_xlfn.DAYS($B8,$B7)&lt;0,0,($C$6-($C$3*$A7)+SUM(FZ$6:FZ7))*FZ$3/365*_xlfn.DAYS($B8,$B7))</f>
        <v>91.535351394266257</v>
      </c>
      <c r="GA8" s="5">
        <f>IF(($C$6-($C$3*$A7)+SUM(GA$6:GA7))*GA$3/365*_xlfn.DAYS($B8,$B7)&lt;0,0,($C$6-($C$3*$A7)+SUM(GA$6:GA7))*GA$3/365*_xlfn.DAYS($B8,$B7))</f>
        <v>91.494195538088121</v>
      </c>
      <c r="GB8" s="5">
        <f>IF(($C$6-($C$3*$A7)+SUM(GB$6:GB7))*GB$3/365*_xlfn.DAYS($B8,$B7)&lt;0,0,($C$6-($C$3*$A7)+SUM(GB$6:GB7))*GB$3/365*_xlfn.DAYS($B8,$B7))</f>
        <v>91.453041177574562</v>
      </c>
      <c r="GC8" s="5">
        <f>IF(($C$6-($C$3*$A7)+SUM(GC$6:GC7))*GC$3/365*_xlfn.DAYS($B8,$B7)&lt;0,0,($C$6-($C$3*$A7)+SUM(GC$6:GC7))*GC$3/365*_xlfn.DAYS($B8,$B7))</f>
        <v>91.411888312706651</v>
      </c>
      <c r="GD8" s="5">
        <f>IF(($C$6-($C$3*$A7)+SUM(GD$6:GD7))*GD$3/365*_xlfn.DAYS($B8,$B7)&lt;0,0,($C$6-($C$3*$A7)+SUM(GD$6:GD7))*GD$3/365*_xlfn.DAYS($B8,$B7))</f>
        <v>91.370736943465388</v>
      </c>
      <c r="GE8" s="5">
        <f>IF(($C$6-($C$3*$A7)+SUM(GE$6:GE7))*GE$3/365*_xlfn.DAYS($B8,$B7)&lt;0,0,($C$6-($C$3*$A7)+SUM(GE$6:GE7))*GE$3/365*_xlfn.DAYS($B8,$B7))</f>
        <v>91.329587069831788</v>
      </c>
      <c r="GF8" s="5">
        <f>IF(($C$6-($C$3*$A7)+SUM(GF$6:GF7))*GF$3/365*_xlfn.DAYS($B8,$B7)&lt;0,0,($C$6-($C$3*$A7)+SUM(GF$6:GF7))*GF$3/365*_xlfn.DAYS($B8,$B7))</f>
        <v>91.288438691786908</v>
      </c>
      <c r="GG8" s="5">
        <f>IF(($C$6-($C$3*$A7)+SUM(GG$6:GG7))*GG$3/365*_xlfn.DAYS($B8,$B7)&lt;0,0,($C$6-($C$3*$A7)+SUM(GG$6:GG7))*GG$3/365*_xlfn.DAYS($B8,$B7))</f>
        <v>91.24729180931179</v>
      </c>
      <c r="GH8" s="5">
        <f>IF(($C$6-($C$3*$A7)+SUM(GH$6:GH7))*GH$3/365*_xlfn.DAYS($B8,$B7)&lt;0,0,($C$6-($C$3*$A7)+SUM(GH$6:GH7))*GH$3/365*_xlfn.DAYS($B8,$B7))</f>
        <v>91.206146422387448</v>
      </c>
      <c r="GI8" s="5">
        <f>IF(($C$6-($C$3*$A7)+SUM(GI$6:GI7))*GI$3/365*_xlfn.DAYS($B8,$B7)&lt;0,0,($C$6-($C$3*$A7)+SUM(GI$6:GI7))*GI$3/365*_xlfn.DAYS($B8,$B7))</f>
        <v>91.165002530994911</v>
      </c>
      <c r="GJ8" s="5">
        <f>IF(($C$6-($C$3*$A7)+SUM(GJ$6:GJ7))*GJ$3/365*_xlfn.DAYS($B8,$B7)&lt;0,0,($C$6-($C$3*$A7)+SUM(GJ$6:GJ7))*GJ$3/365*_xlfn.DAYS($B8,$B7))</f>
        <v>91.123860135115251</v>
      </c>
      <c r="GK8" s="5">
        <f>IF(($C$6-($C$3*$A7)+SUM(GK$6:GK7))*GK$3/365*_xlfn.DAYS($B8,$B7)&lt;0,0,($C$6-($C$3*$A7)+SUM(GK$6:GK7))*GK$3/365*_xlfn.DAYS($B8,$B7))</f>
        <v>91.082719234729439</v>
      </c>
      <c r="GL8" s="5">
        <f>IF(($C$6-($C$3*$A7)+SUM(GL$6:GL7))*GL$3/365*_xlfn.DAYS($B8,$B7)&lt;0,0,($C$6-($C$3*$A7)+SUM(GL$6:GL7))*GL$3/365*_xlfn.DAYS($B8,$B7))</f>
        <v>91.041579829818517</v>
      </c>
      <c r="GM8" s="5">
        <f>IF(($C$6-($C$3*$A7)+SUM(GM$6:GM7))*GM$3/365*_xlfn.DAYS($B8,$B7)&lt;0,0,($C$6-($C$3*$A7)+SUM(GM$6:GM7))*GM$3/365*_xlfn.DAYS($B8,$B7))</f>
        <v>91.000441920363571</v>
      </c>
      <c r="GN8" s="5">
        <f>IF(($C$6-($C$3*$A7)+SUM(GN$6:GN7))*GN$3/365*_xlfn.DAYS($B8,$B7)&lt;0,0,($C$6-($C$3*$A7)+SUM(GN$6:GN7))*GN$3/365*_xlfn.DAYS($B8,$B7))</f>
        <v>90.959305506345586</v>
      </c>
      <c r="GO8" s="5">
        <f>IF(($C$6-($C$3*$A7)+SUM(GO$6:GO7))*GO$3/365*_xlfn.DAYS($B8,$B7)&lt;0,0,($C$6-($C$3*$A7)+SUM(GO$6:GO7))*GO$3/365*_xlfn.DAYS($B8,$B7))</f>
        <v>90.918170587745607</v>
      </c>
      <c r="GP8" s="5">
        <f>IF(($C$6-($C$3*$A7)+SUM(GP$6:GP7))*GP$3/365*_xlfn.DAYS($B8,$B7)&lt;0,0,($C$6-($C$3*$A7)+SUM(GP$6:GP7))*GP$3/365*_xlfn.DAYS($B8,$B7))</f>
        <v>90.877037164544632</v>
      </c>
      <c r="GQ8" s="5">
        <f>IF(($C$6-($C$3*$A7)+SUM(GQ$6:GQ7))*GQ$3/365*_xlfn.DAYS($B8,$B7)&lt;0,0,($C$6-($C$3*$A7)+SUM(GQ$6:GQ7))*GQ$3/365*_xlfn.DAYS($B8,$B7))</f>
        <v>90.835905236723761</v>
      </c>
      <c r="GR8" s="5">
        <f>IF(($C$6-($C$3*$A7)+SUM(GR$6:GR7))*GR$3/365*_xlfn.DAYS($B8,$B7)&lt;0,0,($C$6-($C$3*$A7)+SUM(GR$6:GR7))*GR$3/365*_xlfn.DAYS($B8,$B7))</f>
        <v>90.794774804263966</v>
      </c>
      <c r="GS8" s="5">
        <f>IF(($C$6-($C$3*$A7)+SUM(GS$6:GS7))*GS$3/365*_xlfn.DAYS($B8,$B7)&lt;0,0,($C$6-($C$3*$A7)+SUM(GS$6:GS7))*GS$3/365*_xlfn.DAYS($B8,$B7))</f>
        <v>90.753645867146304</v>
      </c>
      <c r="GT8" s="5">
        <f>IF(($C$6-($C$3*$A7)+SUM(GT$6:GT7))*GT$3/365*_xlfn.DAYS($B8,$B7)&lt;0,0,($C$6-($C$3*$A7)+SUM(GT$6:GT7))*GT$3/365*_xlfn.DAYS($B8,$B7))</f>
        <v>90.712518425351803</v>
      </c>
      <c r="GU8" s="5">
        <f>IF(($C$6-($C$3*$A7)+SUM(GU$6:GU7))*GU$3/365*_xlfn.DAYS($B8,$B7)&lt;0,0,($C$6-($C$3*$A7)+SUM(GU$6:GU7))*GU$3/365*_xlfn.DAYS($B8,$B7))</f>
        <v>90.671392478861506</v>
      </c>
      <c r="GV8" s="5">
        <f>IF(($C$6-($C$3*$A7)+SUM(GV$6:GV7))*GV$3/365*_xlfn.DAYS($B8,$B7)&lt;0,0,($C$6-($C$3*$A7)+SUM(GV$6:GV7))*GV$3/365*_xlfn.DAYS($B8,$B7))</f>
        <v>90.630268027656427</v>
      </c>
      <c r="GW8" s="5">
        <f>IF(($C$6-($C$3*$A7)+SUM(GW$6:GW7))*GW$3/365*_xlfn.DAYS($B8,$B7)&lt;0,0,($C$6-($C$3*$A7)+SUM(GW$6:GW7))*GW$3/365*_xlfn.DAYS($B8,$B7))</f>
        <v>90.589145071717596</v>
      </c>
      <c r="GX8" s="5">
        <f>IF(($C$6-($C$3*$A7)+SUM(GX$6:GX7))*GX$3/365*_xlfn.DAYS($B8,$B7)&lt;0,0,($C$6-($C$3*$A7)+SUM(GX$6:GX7))*GX$3/365*_xlfn.DAYS($B8,$B7))</f>
        <v>90.548023611026053</v>
      </c>
      <c r="GY8" s="5">
        <f>IF(($C$6-($C$3*$A7)+SUM(GY$6:GY7))*GY$3/365*_xlfn.DAYS($B8,$B7)&lt;0,0,($C$6-($C$3*$A7)+SUM(GY$6:GY7))*GY$3/365*_xlfn.DAYS($B8,$B7))</f>
        <v>90.506903645562844</v>
      </c>
      <c r="GZ8" s="5">
        <f>IF(($C$6-($C$3*$A7)+SUM(GZ$6:GZ7))*GZ$3/365*_xlfn.DAYS($B8,$B7)&lt;0,0,($C$6-($C$3*$A7)+SUM(GZ$6:GZ7))*GZ$3/365*_xlfn.DAYS($B8,$B7))</f>
        <v>90.46578517530898</v>
      </c>
      <c r="HA8" s="5">
        <f>IF(($C$6-($C$3*$A7)+SUM(HA$6:HA7))*HA$3/365*_xlfn.DAYS($B8,$B7)&lt;0,0,($C$6-($C$3*$A7)+SUM(HA$6:HA7))*HA$3/365*_xlfn.DAYS($B8,$B7))</f>
        <v>90.424668200245492</v>
      </c>
      <c r="HB8" s="5">
        <f>IF(($C$6-($C$3*$A7)+SUM(HB$6:HB7))*HB$3/365*_xlfn.DAYS($B8,$B7)&lt;0,0,($C$6-($C$3*$A7)+SUM(HB$6:HB7))*HB$3/365*_xlfn.DAYS($B8,$B7))</f>
        <v>90.383552720353435</v>
      </c>
      <c r="HC8" s="5">
        <f>IF(($C$6-($C$3*$A7)+SUM(HC$6:HC7))*HC$3/365*_xlfn.DAYS($B8,$B7)&lt;0,0,($C$6-($C$3*$A7)+SUM(HC$6:HC7))*HC$3/365*_xlfn.DAYS($B8,$B7))</f>
        <v>90.342438735613811</v>
      </c>
      <c r="HD8" s="5">
        <f>IF(($C$6-($C$3*$A7)+SUM(HD$6:HD7))*HD$3/365*_xlfn.DAYS($B8,$B7)&lt;0,0,($C$6-($C$3*$A7)+SUM(HD$6:HD7))*HD$3/365*_xlfn.DAYS($B8,$B7))</f>
        <v>90.301326246007662</v>
      </c>
      <c r="HE8" s="5">
        <f>IF(($C$6-($C$3*$A7)+SUM(HE$6:HE7))*HE$3/365*_xlfn.DAYS($B8,$B7)&lt;0,0,($C$6-($C$3*$A7)+SUM(HE$6:HE7))*HE$3/365*_xlfn.DAYS($B8,$B7))</f>
        <v>90.26021525151603</v>
      </c>
      <c r="HF8" s="5">
        <f>IF(($C$6-($C$3*$A7)+SUM(HF$6:HF7))*HF$3/365*_xlfn.DAYS($B8,$B7)&lt;0,0,($C$6-($C$3*$A7)+SUM(HF$6:HF7))*HF$3/365*_xlfn.DAYS($B8,$B7))</f>
        <v>90.219105752119944</v>
      </c>
      <c r="HG8" s="5">
        <f>IF(($C$6-($C$3*$A7)+SUM(HG$6:HG7))*HG$3/365*_xlfn.DAYS($B8,$B7)&lt;0,0,($C$6-($C$3*$A7)+SUM(HG$6:HG7))*HG$3/365*_xlfn.DAYS($B8,$B7))</f>
        <v>90.177997747800418</v>
      </c>
      <c r="HH8" s="5">
        <f>IF(($C$6-($C$3*$A7)+SUM(HH$6:HH7))*HH$3/365*_xlfn.DAYS($B8,$B7)&lt;0,0,($C$6-($C$3*$A7)+SUM(HH$6:HH7))*HH$3/365*_xlfn.DAYS($B8,$B7))</f>
        <v>90.13689123853851</v>
      </c>
      <c r="HI8" s="5">
        <f>IF(($C$6-($C$3*$A7)+SUM(HI$6:HI7))*HI$3/365*_xlfn.DAYS($B8,$B7)&lt;0,0,($C$6-($C$3*$A7)+SUM(HI$6:HI7))*HI$3/365*_xlfn.DAYS($B8,$B7))</f>
        <v>90.095786224315233</v>
      </c>
      <c r="HJ8" s="5">
        <f>IF(($C$6-($C$3*$A7)+SUM(HJ$6:HJ7))*HJ$3/365*_xlfn.DAYS($B8,$B7)&lt;0,0,($C$6-($C$3*$A7)+SUM(HJ$6:HJ7))*HJ$3/365*_xlfn.DAYS($B8,$B7))</f>
        <v>90.054682705111617</v>
      </c>
      <c r="HK8" s="5">
        <f>IF(($C$6-($C$3*$A7)+SUM(HK$6:HK7))*HK$3/365*_xlfn.DAYS($B8,$B7)&lt;0,0,($C$6-($C$3*$A7)+SUM(HK$6:HK7))*HK$3/365*_xlfn.DAYS($B8,$B7))</f>
        <v>90.013580680908703</v>
      </c>
      <c r="HL8" s="5">
        <f>IF(($C$6-($C$3*$A7)+SUM(HL$6:HL7))*HL$3/365*_xlfn.DAYS($B8,$B7)&lt;0,0,($C$6-($C$3*$A7)+SUM(HL$6:HL7))*HL$3/365*_xlfn.DAYS($B8,$B7))</f>
        <v>89.97248015168752</v>
      </c>
      <c r="HM8" s="5">
        <f>IF(($C$6-($C$3*$A7)+SUM(HM$6:HM7))*HM$3/365*_xlfn.DAYS($B8,$B7)&lt;0,0,($C$6-($C$3*$A7)+SUM(HM$6:HM7))*HM$3/365*_xlfn.DAYS($B8,$B7))</f>
        <v>89.931381117429126</v>
      </c>
      <c r="HN8" s="5">
        <f>IF(($C$6-($C$3*$A7)+SUM(HN$6:HN7))*HN$3/365*_xlfn.DAYS($B8,$B7)&lt;0,0,($C$6-($C$3*$A7)+SUM(HN$6:HN7))*HN$3/365*_xlfn.DAYS($B8,$B7))</f>
        <v>89.890283578114492</v>
      </c>
      <c r="HO8" s="5">
        <f>IF(($C$6-($C$3*$A7)+SUM(HO$6:HO7))*HO$3/365*_xlfn.DAYS($B8,$B7)&lt;0,0,($C$6-($C$3*$A7)+SUM(HO$6:HO7))*HO$3/365*_xlfn.DAYS($B8,$B7))</f>
        <v>89.849187533724702</v>
      </c>
      <c r="HP8" s="5">
        <f>IF(($C$6-($C$3*$A7)+SUM(HP$6:HP7))*HP$3/365*_xlfn.DAYS($B8,$B7)&lt;0,0,($C$6-($C$3*$A7)+SUM(HP$6:HP7))*HP$3/365*_xlfn.DAYS($B8,$B7))</f>
        <v>89.808092984240773</v>
      </c>
      <c r="HQ8" s="5">
        <f>IF(($C$6-($C$3*$A7)+SUM(HQ$6:HQ7))*HQ$3/365*_xlfn.DAYS($B8,$B7)&lt;0,0,($C$6-($C$3*$A7)+SUM(HQ$6:HQ7))*HQ$3/365*_xlfn.DAYS($B8,$B7))</f>
        <v>89.766999929643731</v>
      </c>
      <c r="HR8" s="5">
        <f>IF(($C$6-($C$3*$A7)+SUM(HR$6:HR7))*HR$3/365*_xlfn.DAYS($B8,$B7)&lt;0,0,($C$6-($C$3*$A7)+SUM(HR$6:HR7))*HR$3/365*_xlfn.DAYS($B8,$B7))</f>
        <v>89.72590836991462</v>
      </c>
      <c r="HS8" s="5">
        <f>IF(($C$6-($C$3*$A7)+SUM(HS$6:HS7))*HS$3/365*_xlfn.DAYS($B8,$B7)&lt;0,0,($C$6-($C$3*$A7)+SUM(HS$6:HS7))*HS$3/365*_xlfn.DAYS($B8,$B7))</f>
        <v>89.684818305034455</v>
      </c>
      <c r="HT8" s="5">
        <f>IF(($C$6-($C$3*$A7)+SUM(HT$6:HT7))*HT$3/365*_xlfn.DAYS($B8,$B7)&lt;0,0,($C$6-($C$3*$A7)+SUM(HT$6:HT7))*HT$3/365*_xlfn.DAYS($B8,$B7))</f>
        <v>89.643729734984277</v>
      </c>
      <c r="HU8" s="5">
        <f>IF(($C$6-($C$3*$A7)+SUM(HU$6:HU7))*HU$3/365*_xlfn.DAYS($B8,$B7)&lt;0,0,($C$6-($C$3*$A7)+SUM(HU$6:HU7))*HU$3/365*_xlfn.DAYS($B8,$B7))</f>
        <v>89.602642659745101</v>
      </c>
      <c r="HV8" s="5">
        <f>IF(($C$6-($C$3*$A7)+SUM(HV$6:HV7))*HV$3/365*_xlfn.DAYS($B8,$B7)&lt;0,0,($C$6-($C$3*$A7)+SUM(HV$6:HV7))*HV$3/365*_xlfn.DAYS($B8,$B7))</f>
        <v>89.561557079297984</v>
      </c>
      <c r="HW8" s="5">
        <f>IF(($C$6-($C$3*$A7)+SUM(HW$6:HW7))*HW$3/365*_xlfn.DAYS($B8,$B7)&lt;0,0,($C$6-($C$3*$A7)+SUM(HW$6:HW7))*HW$3/365*_xlfn.DAYS($B8,$B7))</f>
        <v>89.52047299362394</v>
      </c>
      <c r="HX8" s="5">
        <f>IF(($C$6-($C$3*$A7)+SUM(HX$6:HX7))*HX$3/365*_xlfn.DAYS($B8,$B7)&lt;0,0,($C$6-($C$3*$A7)+SUM(HX$6:HX7))*HX$3/365*_xlfn.DAYS($B8,$B7))</f>
        <v>89.479390402704041</v>
      </c>
      <c r="HY8" s="5">
        <f>IF(($C$6-($C$3*$A7)+SUM(HY$6:HY7))*HY$3/365*_xlfn.DAYS($B8,$B7)&lt;0,0,($C$6-($C$3*$A7)+SUM(HY$6:HY7))*HY$3/365*_xlfn.DAYS($B8,$B7))</f>
        <v>89.43830930651923</v>
      </c>
      <c r="HZ8" s="5">
        <f>IF(($C$6-($C$3*$A7)+SUM(HZ$6:HZ7))*HZ$3/365*_xlfn.DAYS($B8,$B7)&lt;0,0,($C$6-($C$3*$A7)+SUM(HZ$6:HZ7))*HZ$3/365*_xlfn.DAYS($B8,$B7))</f>
        <v>89.397229705050634</v>
      </c>
      <c r="IA8" s="5">
        <f>IF(($C$6-($C$3*$A7)+SUM(IA$6:IA7))*IA$3/365*_xlfn.DAYS($B8,$B7)&lt;0,0,($C$6-($C$3*$A7)+SUM(IA$6:IA7))*IA$3/365*_xlfn.DAYS($B8,$B7))</f>
        <v>89.356151598279254</v>
      </c>
      <c r="IB8" s="5">
        <f>IF(($C$6-($C$3*$A7)+SUM(IB$6:IB7))*IB$3/365*_xlfn.DAYS($B8,$B7)&lt;0,0,($C$6-($C$3*$A7)+SUM(IB$6:IB7))*IB$3/365*_xlfn.DAYS($B8,$B7))</f>
        <v>89.315074986186076</v>
      </c>
      <c r="IC8" s="5">
        <f>IF(($C$6-($C$3*$A7)+SUM(IC$6:IC7))*IC$3/365*_xlfn.DAYS($B8,$B7)&lt;0,0,($C$6-($C$3*$A7)+SUM(IC$6:IC7))*IC$3/365*_xlfn.DAYS($B8,$B7))</f>
        <v>89.273999868752199</v>
      </c>
      <c r="ID8" s="5">
        <f>IF(($C$6-($C$3*$A7)+SUM(ID$6:ID7))*ID$3/365*_xlfn.DAYS($B8,$B7)&lt;0,0,($C$6-($C$3*$A7)+SUM(ID$6:ID7))*ID$3/365*_xlfn.DAYS($B8,$B7))</f>
        <v>89.232926245958609</v>
      </c>
      <c r="IE8" s="5">
        <f>IF(($C$6-($C$3*$A7)+SUM(IE$6:IE7))*IE$3/365*_xlfn.DAYS($B8,$B7)&lt;0,0,($C$6-($C$3*$A7)+SUM(IE$6:IE7))*IE$3/365*_xlfn.DAYS($B8,$B7))</f>
        <v>89.191854117786363</v>
      </c>
      <c r="IF8" s="5">
        <f>IF(($C$6-($C$3*$A7)+SUM(IF$6:IF7))*IF$3/365*_xlfn.DAYS($B8,$B7)&lt;0,0,($C$6-($C$3*$A7)+SUM(IF$6:IF7))*IF$3/365*_xlfn.DAYS($B8,$B7))</f>
        <v>89.150783484216475</v>
      </c>
      <c r="IG8" s="5">
        <f>IF(($C$6-($C$3*$A7)+SUM(IG$6:IG7))*IG$3/365*_xlfn.DAYS($B8,$B7)&lt;0,0,($C$6-($C$3*$A7)+SUM(IG$6:IG7))*IG$3/365*_xlfn.DAYS($B8,$B7))</f>
        <v>89.109714345229989</v>
      </c>
      <c r="IH8" s="5">
        <f>IF(($C$6-($C$3*$A7)+SUM(IH$6:IH7))*IH$3/365*_xlfn.DAYS($B8,$B7)&lt;0,0,($C$6-($C$3*$A7)+SUM(IH$6:IH7))*IH$3/365*_xlfn.DAYS($B8,$B7))</f>
        <v>89.068646700807918</v>
      </c>
      <c r="II8" s="5">
        <f>IF(($C$6-($C$3*$A7)+SUM(II$6:II7))*II$3/365*_xlfn.DAYS($B8,$B7)&lt;0,0,($C$6-($C$3*$A7)+SUM(II$6:II7))*II$3/365*_xlfn.DAYS($B8,$B7))</f>
        <v>89.027580550931333</v>
      </c>
      <c r="IJ8" s="5">
        <f>IF(($C$6-($C$3*$A7)+SUM(IJ$6:IJ7))*IJ$3/365*_xlfn.DAYS($B8,$B7)&lt;0,0,($C$6-($C$3*$A7)+SUM(IJ$6:IJ7))*IJ$3/365*_xlfn.DAYS($B8,$B7))</f>
        <v>88.986515895581206</v>
      </c>
      <c r="IK8" s="5">
        <f>IF(($C$6-($C$3*$A7)+SUM(IK$6:IK7))*IK$3/365*_xlfn.DAYS($B8,$B7)&lt;0,0,($C$6-($C$3*$A7)+SUM(IK$6:IK7))*IK$3/365*_xlfn.DAYS($B8,$B7))</f>
        <v>88.945452734738637</v>
      </c>
      <c r="IL8" s="5">
        <f>IF(($C$6-($C$3*$A7)+SUM(IL$6:IL7))*IL$3/365*_xlfn.DAYS($B8,$B7)&lt;0,0,($C$6-($C$3*$A7)+SUM(IL$6:IL7))*IL$3/365*_xlfn.DAYS($B8,$B7))</f>
        <v>88.904391068384612</v>
      </c>
      <c r="IM8" s="5">
        <f>IF(($C$6-($C$3*$A7)+SUM(IM$6:IM7))*IM$3/365*_xlfn.DAYS($B8,$B7)&lt;0,0,($C$6-($C$3*$A7)+SUM(IM$6:IM7))*IM$3/365*_xlfn.DAYS($B8,$B7))</f>
        <v>88.863330896500173</v>
      </c>
      <c r="IN8" s="5">
        <f>IF(($C$6-($C$3*$A7)+SUM(IN$6:IN7))*IN$3/365*_xlfn.DAYS($B8,$B7)&lt;0,0,($C$6-($C$3*$A7)+SUM(IN$6:IN7))*IN$3/365*_xlfn.DAYS($B8,$B7))</f>
        <v>88.822272219066349</v>
      </c>
      <c r="IO8" s="5">
        <f>IF(($C$6-($C$3*$A7)+SUM(IO$6:IO7))*IO$3/365*_xlfn.DAYS($B8,$B7)&lt;0,0,($C$6-($C$3*$A7)+SUM(IO$6:IO7))*IO$3/365*_xlfn.DAYS($B8,$B7))</f>
        <v>88.781215036064168</v>
      </c>
      <c r="IP8" s="5">
        <f>IF(($C$6-($C$3*$A7)+SUM(IP$6:IP7))*IP$3/365*_xlfn.DAYS($B8,$B7)&lt;0,0,($C$6-($C$3*$A7)+SUM(IP$6:IP7))*IP$3/365*_xlfn.DAYS($B8,$B7))</f>
        <v>88.740159347474702</v>
      </c>
      <c r="IQ8" s="5">
        <f>IF(($C$6-($C$3*$A7)+SUM(IQ$6:IQ7))*IQ$3/365*_xlfn.DAYS($B8,$B7)&lt;0,0,($C$6-($C$3*$A7)+SUM(IQ$6:IQ7))*IQ$3/365*_xlfn.DAYS($B8,$B7))</f>
        <v>88.699105153278921</v>
      </c>
      <c r="IR8" s="5">
        <f>IF(($C$6-($C$3*$A7)+SUM(IR$6:IR7))*IR$3/365*_xlfn.DAYS($B8,$B7)&lt;0,0,($C$6-($C$3*$A7)+SUM(IR$6:IR7))*IR$3/365*_xlfn.DAYS($B8,$B7))</f>
        <v>88.658052453457913</v>
      </c>
      <c r="IS8" s="5">
        <f>IF(($C$6-($C$3*$A7)+SUM(IS$6:IS7))*IS$3/365*_xlfn.DAYS($B8,$B7)&lt;0,0,($C$6-($C$3*$A7)+SUM(IS$6:IS7))*IS$3/365*_xlfn.DAYS($B8,$B7))</f>
        <v>88.617001247992661</v>
      </c>
      <c r="IT8" s="5">
        <f>IF(($C$6-($C$3*$A7)+SUM(IT$6:IT7))*IT$3/365*_xlfn.DAYS($B8,$B7)&lt;0,0,($C$6-($C$3*$A7)+SUM(IT$6:IT7))*IT$3/365*_xlfn.DAYS($B8,$B7))</f>
        <v>88.575951536864224</v>
      </c>
      <c r="IU8" s="5">
        <f>IF(($C$6-($C$3*$A7)+SUM(IU$6:IU7))*IU$3/365*_xlfn.DAYS($B8,$B7)&lt;0,0,($C$6-($C$3*$A7)+SUM(IU$6:IU7))*IU$3/365*_xlfn.DAYS($B8,$B7))</f>
        <v>88.53490332005363</v>
      </c>
      <c r="IV8" s="5">
        <f>IF(($C$6-($C$3*$A7)+SUM(IV$6:IV7))*IV$3/365*_xlfn.DAYS($B8,$B7)&lt;0,0,($C$6-($C$3*$A7)+SUM(IV$6:IV7))*IV$3/365*_xlfn.DAYS($B8,$B7))</f>
        <v>88.493856597541892</v>
      </c>
      <c r="IW8" s="5">
        <f>IF(($C$6-($C$3*$A7)+SUM(IW$6:IW7))*IW$3/365*_xlfn.DAYS($B8,$B7)&lt;0,0,($C$6-($C$3*$A7)+SUM(IW$6:IW7))*IW$3/365*_xlfn.DAYS($B8,$B7))</f>
        <v>88.452811369310069</v>
      </c>
      <c r="IX8" s="5">
        <f>IF(($C$6-($C$3*$A7)+SUM(IX$6:IX7))*IX$3/365*_xlfn.DAYS($B8,$B7)&lt;0,0,($C$6-($C$3*$A7)+SUM(IX$6:IX7))*IX$3/365*_xlfn.DAYS($B8,$B7))</f>
        <v>88.411767635339203</v>
      </c>
      <c r="IY8" s="5">
        <f>IF(($C$6-($C$3*$A7)+SUM(IY$6:IY7))*IY$3/365*_xlfn.DAYS($B8,$B7)&lt;0,0,($C$6-($C$3*$A7)+SUM(IY$6:IY7))*IY$3/365*_xlfn.DAYS($B8,$B7))</f>
        <v>88.370725395610279</v>
      </c>
      <c r="IZ8" s="5">
        <f>IF(($C$6-($C$3*$A7)+SUM(IZ$6:IZ7))*IZ$3/365*_xlfn.DAYS($B8,$B7)&lt;0,0,($C$6-($C$3*$A7)+SUM(IZ$6:IZ7))*IZ$3/365*_xlfn.DAYS($B8,$B7))</f>
        <v>88.32968465010434</v>
      </c>
      <c r="JA8" s="5">
        <f>IF(($C$6-($C$3*$A7)+SUM(JA$6:JA7))*JA$3/365*_xlfn.DAYS($B8,$B7)&lt;0,0,($C$6-($C$3*$A7)+SUM(JA$6:JA7))*JA$3/365*_xlfn.DAYS($B8,$B7))</f>
        <v>88.288645398802473</v>
      </c>
      <c r="JB8" s="5">
        <f>IF(($C$6-($C$3*$A7)+SUM(JB$6:JB7))*JB$3/365*_xlfn.DAYS($B8,$B7)&lt;0,0,($C$6-($C$3*$A7)+SUM(JB$6:JB7))*JB$3/365*_xlfn.DAYS($B8,$B7))</f>
        <v>88.247607641685676</v>
      </c>
      <c r="JC8" s="5">
        <f>IF(($C$6-($C$3*$A7)+SUM(JC$6:JC7))*JC$3/365*_xlfn.DAYS($B8,$B7)&lt;0,0,($C$6-($C$3*$A7)+SUM(JC$6:JC7))*JC$3/365*_xlfn.DAYS($B8,$B7))</f>
        <v>88.206571378734921</v>
      </c>
      <c r="JD8" s="5">
        <f>IF(($C$6-($C$3*$A7)+SUM(JD$6:JD7))*JD$3/365*_xlfn.DAYS($B8,$B7)&lt;0,0,($C$6-($C$3*$A7)+SUM(JD$6:JD7))*JD$3/365*_xlfn.DAYS($B8,$B7))</f>
        <v>88.165536609931337</v>
      </c>
      <c r="JE8" s="5">
        <f>IF(($C$6-($C$3*$A7)+SUM(JE$6:JE7))*JE$3/365*_xlfn.DAYS($B8,$B7)&lt;0,0,($C$6-($C$3*$A7)+SUM(JE$6:JE7))*JE$3/365*_xlfn.DAYS($B8,$B7))</f>
        <v>88.124503335255881</v>
      </c>
      <c r="JF8" s="5">
        <f>IF(($C$6-($C$3*$A7)+SUM(JF$6:JF7))*JF$3/365*_xlfn.DAYS($B8,$B7)&lt;0,0,($C$6-($C$3*$A7)+SUM(JF$6:JF7))*JF$3/365*_xlfn.DAYS($B8,$B7))</f>
        <v>88.083471554689638</v>
      </c>
      <c r="JG8" s="5">
        <f>IF(($C$6-($C$3*$A7)+SUM(JG$6:JG7))*JG$3/365*_xlfn.DAYS($B8,$B7)&lt;0,0,($C$6-($C$3*$A7)+SUM(JG$6:JG7))*JG$3/365*_xlfn.DAYS($B8,$B7))</f>
        <v>88.042441268213594</v>
      </c>
      <c r="JH8" s="5">
        <f>IF(($C$6-($C$3*$A7)+SUM(JH$6:JH7))*JH$3/365*_xlfn.DAYS($B8,$B7)&lt;0,0,($C$6-($C$3*$A7)+SUM(JH$6:JH7))*JH$3/365*_xlfn.DAYS($B8,$B7))</f>
        <v>88.00141247580882</v>
      </c>
      <c r="JI8" s="5">
        <f>IF(($C$6-($C$3*$A7)+SUM(JI$6:JI7))*JI$3/365*_xlfn.DAYS($B8,$B7)&lt;0,0,($C$6-($C$3*$A7)+SUM(JI$6:JI7))*JI$3/365*_xlfn.DAYS($B8,$B7))</f>
        <v>87.960385177456331</v>
      </c>
      <c r="JJ8" s="5">
        <f>IF(($C$6-($C$3*$A7)+SUM(JJ$6:JJ7))*JJ$3/365*_xlfn.DAYS($B8,$B7)&lt;0,0,($C$6-($C$3*$A7)+SUM(JJ$6:JJ7))*JJ$3/365*_xlfn.DAYS($B8,$B7))</f>
        <v>87.919359373137155</v>
      </c>
      <c r="JK8" s="5">
        <f>IF(($C$6-($C$3*$A7)+SUM(JK$6:JK7))*JK$3/365*_xlfn.DAYS($B8,$B7)&lt;0,0,($C$6-($C$3*$A7)+SUM(JK$6:JK7))*JK$3/365*_xlfn.DAYS($B8,$B7))</f>
        <v>87.878335062832335</v>
      </c>
      <c r="JL8" s="5">
        <f>IF(($C$6-($C$3*$A7)+SUM(JL$6:JL7))*JL$3/365*_xlfn.DAYS($B8,$B7)&lt;0,0,($C$6-($C$3*$A7)+SUM(JL$6:JL7))*JL$3/365*_xlfn.DAYS($B8,$B7))</f>
        <v>87.837312246522885</v>
      </c>
      <c r="JM8" s="5">
        <f>IF(($C$6-($C$3*$A7)+SUM(JM$6:JM7))*JM$3/365*_xlfn.DAYS($B8,$B7)&lt;0,0,($C$6-($C$3*$A7)+SUM(JM$6:JM7))*JM$3/365*_xlfn.DAYS($B8,$B7))</f>
        <v>87.796290924189847</v>
      </c>
      <c r="JN8" s="5">
        <f>IF(($C$6-($C$3*$A7)+SUM(JN$6:JN7))*JN$3/365*_xlfn.DAYS($B8,$B7)&lt;0,0,($C$6-($C$3*$A7)+SUM(JN$6:JN7))*JN$3/365*_xlfn.DAYS($B8,$B7))</f>
        <v>87.755271095814251</v>
      </c>
      <c r="JO8" s="5">
        <f>IF(($C$6-($C$3*$A7)+SUM(JO$6:JO7))*JO$3/365*_xlfn.DAYS($B8,$B7)&lt;0,0,($C$6-($C$3*$A7)+SUM(JO$6:JO7))*JO$3/365*_xlfn.DAYS($B8,$B7))</f>
        <v>87.714252761377139</v>
      </c>
      <c r="JP8" s="5">
        <f>IF(($C$6-($C$3*$A7)+SUM(JP$6:JP7))*JP$3/365*_xlfn.DAYS($B8,$B7)&lt;0,0,($C$6-($C$3*$A7)+SUM(JP$6:JP7))*JP$3/365*_xlfn.DAYS($B8,$B7))</f>
        <v>87.67323592085954</v>
      </c>
      <c r="JQ8" s="5">
        <f>IF(($C$6-($C$3*$A7)+SUM(JQ$6:JQ7))*JQ$3/365*_xlfn.DAYS($B8,$B7)&lt;0,0,($C$6-($C$3*$A7)+SUM(JQ$6:JQ7))*JQ$3/365*_xlfn.DAYS($B8,$B7))</f>
        <v>87.632220574242453</v>
      </c>
      <c r="JR8" s="5">
        <f>IF(($C$6-($C$3*$A7)+SUM(JR$6:JR7))*JR$3/365*_xlfn.DAYS($B8,$B7)&lt;0,0,($C$6-($C$3*$A7)+SUM(JR$6:JR7))*JR$3/365*_xlfn.DAYS($B8,$B7))</f>
        <v>87.591206721506936</v>
      </c>
      <c r="JS8" s="5">
        <f>IF(($C$6-($C$3*$A7)+SUM(JS$6:JS7))*JS$3/365*_xlfn.DAYS($B8,$B7)&lt;0,0,($C$6-($C$3*$A7)+SUM(JS$6:JS7))*JS$3/365*_xlfn.DAYS($B8,$B7))</f>
        <v>87.550194362634045</v>
      </c>
      <c r="JT8" s="5">
        <f>IF(($C$6-($C$3*$A7)+SUM(JT$6:JT7))*JT$3/365*_xlfn.DAYS($B8,$B7)&lt;0,0,($C$6-($C$3*$A7)+SUM(JT$6:JT7))*JT$3/365*_xlfn.DAYS($B8,$B7))</f>
        <v>87.509183497604781</v>
      </c>
      <c r="JU8" s="5">
        <f>IF(($C$6-($C$3*$A7)+SUM(JU$6:JU7))*JU$3/365*_xlfn.DAYS($B8,$B7)&lt;0,0,($C$6-($C$3*$A7)+SUM(JU$6:JU7))*JU$3/365*_xlfn.DAYS($B8,$B7))</f>
        <v>87.468174126400186</v>
      </c>
      <c r="JV8" s="5">
        <f>IF(($C$6-($C$3*$A7)+SUM(JV$6:JV7))*JV$3/365*_xlfn.DAYS($B8,$B7)&lt;0,0,($C$6-($C$3*$A7)+SUM(JV$6:JV7))*JV$3/365*_xlfn.DAYS($B8,$B7))</f>
        <v>87.427166249001289</v>
      </c>
      <c r="JW8" s="5">
        <f>IF(($C$6-($C$3*$A7)+SUM(JW$6:JW7))*JW$3/365*_xlfn.DAYS($B8,$B7)&lt;0,0,($C$6-($C$3*$A7)+SUM(JW$6:JW7))*JW$3/365*_xlfn.DAYS($B8,$B7))</f>
        <v>87.386159865389104</v>
      </c>
      <c r="JX8" s="5">
        <f>IF(($C$6-($C$3*$A7)+SUM(JX$6:JX7))*JX$3/365*_xlfn.DAYS($B8,$B7)&lt;0,0,($C$6-($C$3*$A7)+SUM(JX$6:JX7))*JX$3/365*_xlfn.DAYS($B8,$B7))</f>
        <v>87.345154975544673</v>
      </c>
      <c r="JY8" s="5">
        <f>IF(($C$6-($C$3*$A7)+SUM(JY$6:JY7))*JY$3/365*_xlfn.DAYS($B8,$B7)&lt;0,0,($C$6-($C$3*$A7)+SUM(JY$6:JY7))*JY$3/365*_xlfn.DAYS($B8,$B7))</f>
        <v>87.304151579449069</v>
      </c>
      <c r="JZ8" s="5">
        <f>IF(($C$6-($C$3*$A7)+SUM(JZ$6:JZ7))*JZ$3/365*_xlfn.DAYS($B8,$B7)&lt;0,0,($C$6-($C$3*$A7)+SUM(JZ$6:JZ7))*JZ$3/365*_xlfn.DAYS($B8,$B7))</f>
        <v>87.263149677083277</v>
      </c>
      <c r="KA8" s="5">
        <f>IF(($C$6-($C$3*$A7)+SUM(KA$6:KA7))*KA$3/365*_xlfn.DAYS($B8,$B7)&lt;0,0,($C$6-($C$3*$A7)+SUM(KA$6:KA7))*KA$3/365*_xlfn.DAYS($B8,$B7))</f>
        <v>87.222149268428311</v>
      </c>
      <c r="KB8" s="5">
        <f>IF(($C$6-($C$3*$A7)+SUM(KB$6:KB7))*KB$3/365*_xlfn.DAYS($B8,$B7)&lt;0,0,($C$6-($C$3*$A7)+SUM(KB$6:KB7))*KB$3/365*_xlfn.DAYS($B8,$B7))</f>
        <v>87.181150353465256</v>
      </c>
      <c r="KC8" s="5">
        <f>IF(($C$6-($C$3*$A7)+SUM(KC$6:KC7))*KC$3/365*_xlfn.DAYS($B8,$B7)&lt;0,0,($C$6-($C$3*$A7)+SUM(KC$6:KC7))*KC$3/365*_xlfn.DAYS($B8,$B7))</f>
        <v>87.140152932175127</v>
      </c>
      <c r="KD8" s="5">
        <f>IF(($C$6-($C$3*$A7)+SUM(KD$6:KD7))*KD$3/365*_xlfn.DAYS($B8,$B7)&lt;0,0,($C$6-($C$3*$A7)+SUM(KD$6:KD7))*KD$3/365*_xlfn.DAYS($B8,$B7))</f>
        <v>87.099157004538952</v>
      </c>
      <c r="KE8" s="5">
        <f>IF(($C$6-($C$3*$A7)+SUM(KE$6:KE7))*KE$3/365*_xlfn.DAYS($B8,$B7)&lt;0,0,($C$6-($C$3*$A7)+SUM(KE$6:KE7))*KE$3/365*_xlfn.DAYS($B8,$B7))</f>
        <v>87.058162570537718</v>
      </c>
      <c r="KF8" s="5">
        <f>IF(($C$6-($C$3*$A7)+SUM(KF$6:KF7))*KF$3/365*_xlfn.DAYS($B8,$B7)&lt;0,0,($C$6-($C$3*$A7)+SUM(KF$6:KF7))*KF$3/365*_xlfn.DAYS($B8,$B7))</f>
        <v>87.017169630152551</v>
      </c>
      <c r="KG8" s="5">
        <f>IF(($C$6-($C$3*$A7)+SUM(KG$6:KG7))*KG$3/365*_xlfn.DAYS($B8,$B7)&lt;0,0,($C$6-($C$3*$A7)+SUM(KG$6:KG7))*KG$3/365*_xlfn.DAYS($B8,$B7))</f>
        <v>86.976178183364411</v>
      </c>
      <c r="KH8" s="5">
        <f>IF(($C$6-($C$3*$A7)+SUM(KH$6:KH7))*KH$3/365*_xlfn.DAYS($B8,$B7)&lt;0,0,($C$6-($C$3*$A7)+SUM(KH$6:KH7))*KH$3/365*_xlfn.DAYS($B8,$B7))</f>
        <v>86.935188230154324</v>
      </c>
      <c r="KI8" s="5">
        <f>IF(($C$6-($C$3*$A7)+SUM(KI$6:KI7))*KI$3/365*_xlfn.DAYS($B8,$B7)&lt;0,0,($C$6-($C$3*$A7)+SUM(KI$6:KI7))*KI$3/365*_xlfn.DAYS($B8,$B7))</f>
        <v>86.894199770503377</v>
      </c>
      <c r="KJ8" s="5">
        <f>IF(($C$6-($C$3*$A7)+SUM(KJ$6:KJ7))*KJ$3/365*_xlfn.DAYS($B8,$B7)&lt;0,0,($C$6-($C$3*$A7)+SUM(KJ$6:KJ7))*KJ$3/365*_xlfn.DAYS($B8,$B7))</f>
        <v>86.853212804392555</v>
      </c>
      <c r="KK8" s="5">
        <f>IF(($C$6-($C$3*$A7)+SUM(KK$6:KK7))*KK$3/365*_xlfn.DAYS($B8,$B7)&lt;0,0,($C$6-($C$3*$A7)+SUM(KK$6:KK7))*KK$3/365*_xlfn.DAYS($B8,$B7))</f>
        <v>86.812227331802902</v>
      </c>
      <c r="KL8" s="5">
        <f>IF(($C$6-($C$3*$A7)+SUM(KL$6:KL7))*KL$3/365*_xlfn.DAYS($B8,$B7)&lt;0,0,($C$6-($C$3*$A7)+SUM(KL$6:KL7))*KL$3/365*_xlfn.DAYS($B8,$B7))</f>
        <v>86.771243352715473</v>
      </c>
      <c r="KM8" s="5">
        <f>IF(($C$6-($C$3*$A7)+SUM(KM$6:KM7))*KM$3/365*_xlfn.DAYS($B8,$B7)&lt;0,0,($C$6-($C$3*$A7)+SUM(KM$6:KM7))*KM$3/365*_xlfn.DAYS($B8,$B7))</f>
        <v>86.730260867111284</v>
      </c>
      <c r="KN8" s="5">
        <f>IF(($C$6-($C$3*$A7)+SUM(KN$6:KN7))*KN$3/365*_xlfn.DAYS($B8,$B7)&lt;0,0,($C$6-($C$3*$A7)+SUM(KN$6:KN7))*KN$3/365*_xlfn.DAYS($B8,$B7))</f>
        <v>86.689279874971334</v>
      </c>
      <c r="KO8" s="5">
        <f>IF(($C$6-($C$3*$A7)+SUM(KO$6:KO7))*KO$3/365*_xlfn.DAYS($B8,$B7)&lt;0,0,($C$6-($C$3*$A7)+SUM(KO$6:KO7))*KO$3/365*_xlfn.DAYS($B8,$B7))</f>
        <v>86.648300376276694</v>
      </c>
      <c r="KP8" s="5">
        <f>IF(($C$6-($C$3*$A7)+SUM(KP$6:KP7))*KP$3/365*_xlfn.DAYS($B8,$B7)&lt;0,0,($C$6-($C$3*$A7)+SUM(KP$6:KP7))*KP$3/365*_xlfn.DAYS($B8,$B7))</f>
        <v>86.607322371008379</v>
      </c>
      <c r="KQ8" s="5">
        <f>IF(($C$6-($C$3*$A7)+SUM(KQ$6:KQ7))*KQ$3/365*_xlfn.DAYS($B8,$B7)&lt;0,0,($C$6-($C$3*$A7)+SUM(KQ$6:KQ7))*KQ$3/365*_xlfn.DAYS($B8,$B7))</f>
        <v>86.566345859147432</v>
      </c>
      <c r="KR8" s="5">
        <f>IF(($C$6-($C$3*$A7)+SUM(KR$6:KR7))*KR$3/365*_xlfn.DAYS($B8,$B7)&lt;0,0,($C$6-($C$3*$A7)+SUM(KR$6:KR7))*KR$3/365*_xlfn.DAYS($B8,$B7))</f>
        <v>86.525370840674867</v>
      </c>
      <c r="KS8" s="5">
        <f>IF(($C$6-($C$3*$A7)+SUM(KS$6:KS7))*KS$3/365*_xlfn.DAYS($B8,$B7)&lt;0,0,($C$6-($C$3*$A7)+SUM(KS$6:KS7))*KS$3/365*_xlfn.DAYS($B8,$B7))</f>
        <v>86.484397315571755</v>
      </c>
      <c r="KT8" s="5">
        <f>IF(($C$6-($C$3*$A7)+SUM(KT$6:KT7))*KT$3/365*_xlfn.DAYS($B8,$B7)&lt;0,0,($C$6-($C$3*$A7)+SUM(KT$6:KT7))*KT$3/365*_xlfn.DAYS($B8,$B7))</f>
        <v>86.44342528381911</v>
      </c>
      <c r="KU8" s="5">
        <f>IF(($C$6-($C$3*$A7)+SUM(KU$6:KU7))*KU$3/365*_xlfn.DAYS($B8,$B7)&lt;0,0,($C$6-($C$3*$A7)+SUM(KU$6:KU7))*KU$3/365*_xlfn.DAYS($B8,$B7))</f>
        <v>86.402454745397918</v>
      </c>
      <c r="KV8" s="5">
        <f>IF(($C$6-($C$3*$A7)+SUM(KV$6:KV7))*KV$3/365*_xlfn.DAYS($B8,$B7)&lt;0,0,($C$6-($C$3*$A7)+SUM(KV$6:KV7))*KV$3/365*_xlfn.DAYS($B8,$B7))</f>
        <v>86.361485700289251</v>
      </c>
      <c r="KW8" s="5">
        <f>IF(($C$6-($C$3*$A7)+SUM(KW$6:KW7))*KW$3/365*_xlfn.DAYS($B8,$B7)&lt;0,0,($C$6-($C$3*$A7)+SUM(KW$6:KW7))*KW$3/365*_xlfn.DAYS($B8,$B7))</f>
        <v>86.320518148474164</v>
      </c>
      <c r="KX8" s="5">
        <f>IF(($C$6-($C$3*$A7)+SUM(KX$6:KX7))*KX$3/365*_xlfn.DAYS($B8,$B7)&lt;0,0,($C$6-($C$3*$A7)+SUM(KX$6:KX7))*KX$3/365*_xlfn.DAYS($B8,$B7))</f>
        <v>86.279552089933631</v>
      </c>
      <c r="KY8" s="5">
        <f>IF(($C$6-($C$3*$A7)+SUM(KY$6:KY7))*KY$3/365*_xlfn.DAYS($B8,$B7)&lt;0,0,($C$6-($C$3*$A7)+SUM(KY$6:KY7))*KY$3/365*_xlfn.DAYS($B8,$B7))</f>
        <v>86.238587524648722</v>
      </c>
      <c r="KZ8" s="5">
        <f>IF(($C$6-($C$3*$A7)+SUM(KZ$6:KZ7))*KZ$3/365*_xlfn.DAYS($B8,$B7)&lt;0,0,($C$6-($C$3*$A7)+SUM(KZ$6:KZ7))*KZ$3/365*_xlfn.DAYS($B8,$B7))</f>
        <v>86.197624452600479</v>
      </c>
      <c r="LA8" s="5">
        <f>IF(($C$6-($C$3*$A7)+SUM(LA$6:LA7))*LA$3/365*_xlfn.DAYS($B8,$B7)&lt;0,0,($C$6-($C$3*$A7)+SUM(LA$6:LA7))*LA$3/365*_xlfn.DAYS($B8,$B7))</f>
        <v>86.156662873769918</v>
      </c>
      <c r="LB8" s="5">
        <f>IF(($C$6-($C$3*$A7)+SUM(LB$6:LB7))*LB$3/365*_xlfn.DAYS($B8,$B7)&lt;0,0,($C$6-($C$3*$A7)+SUM(LB$6:LB7))*LB$3/365*_xlfn.DAYS($B8,$B7))</f>
        <v>86.115702788138037</v>
      </c>
      <c r="LC8" s="5">
        <f>IF(($C$6-($C$3*$A7)+SUM(LC$6:LC7))*LC$3/365*_xlfn.DAYS($B8,$B7)&lt;0,0,($C$6-($C$3*$A7)+SUM(LC$6:LC7))*LC$3/365*_xlfn.DAYS($B8,$B7))</f>
        <v>86.074744195685909</v>
      </c>
      <c r="LD8" s="5">
        <f>IF(($C$6-($C$3*$A7)+SUM(LD$6:LD7))*LD$3/365*_xlfn.DAYS($B8,$B7)&lt;0,0,($C$6-($C$3*$A7)+SUM(LD$6:LD7))*LD$3/365*_xlfn.DAYS($B8,$B7))</f>
        <v>86.033787096394562</v>
      </c>
      <c r="LE8" s="5">
        <f>IF(($C$6-($C$3*$A7)+SUM(LE$6:LE7))*LE$3/365*_xlfn.DAYS($B8,$B7)&lt;0,0,($C$6-($C$3*$A7)+SUM(LE$6:LE7))*LE$3/365*_xlfn.DAYS($B8,$B7))</f>
        <v>85.992831490245024</v>
      </c>
      <c r="LF8" s="5">
        <f>IF(($C$6-($C$3*$A7)+SUM(LF$6:LF7))*LF$3/365*_xlfn.DAYS($B8,$B7)&lt;0,0,($C$6-($C$3*$A7)+SUM(LF$6:LF7))*LF$3/365*_xlfn.DAYS($B8,$B7))</f>
        <v>85.951877377218338</v>
      </c>
      <c r="LG8" s="5">
        <f>IF(($C$6-($C$3*$A7)+SUM(LG$6:LG7))*LG$3/365*_xlfn.DAYS($B8,$B7)&lt;0,0,($C$6-($C$3*$A7)+SUM(LG$6:LG7))*LG$3/365*_xlfn.DAYS($B8,$B7))</f>
        <v>85.91092475729549</v>
      </c>
      <c r="LH8" s="5">
        <f>IF(($C$6-($C$3*$A7)+SUM(LH$6:LH7))*LH$3/365*_xlfn.DAYS($B8,$B7)&lt;0,0,($C$6-($C$3*$A7)+SUM(LH$6:LH7))*LH$3/365*_xlfn.DAYS($B8,$B7))</f>
        <v>85.869973630457565</v>
      </c>
      <c r="LI8" s="5">
        <f>IF(($C$6-($C$3*$A7)+SUM(LI$6:LI7))*LI$3/365*_xlfn.DAYS($B8,$B7)&lt;0,0,($C$6-($C$3*$A7)+SUM(LI$6:LI7))*LI$3/365*_xlfn.DAYS($B8,$B7))</f>
        <v>85.829023996685578</v>
      </c>
      <c r="LJ8" s="5">
        <f>IF(($C$6-($C$3*$A7)+SUM(LJ$6:LJ7))*LJ$3/365*_xlfn.DAYS($B8,$B7)&lt;0,0,($C$6-($C$3*$A7)+SUM(LJ$6:LJ7))*LJ$3/365*_xlfn.DAYS($B8,$B7))</f>
        <v>85.788075855960528</v>
      </c>
      <c r="LK8" s="5">
        <f>IF(($C$6-($C$3*$A7)+SUM(LK$6:LK7))*LK$3/365*_xlfn.DAYS($B8,$B7)&lt;0,0,($C$6-($C$3*$A7)+SUM(LK$6:LK7))*LK$3/365*_xlfn.DAYS($B8,$B7))</f>
        <v>85.747129208263487</v>
      </c>
      <c r="LL8" s="5">
        <f>IF(($C$6-($C$3*$A7)+SUM(LL$6:LL7))*LL$3/365*_xlfn.DAYS($B8,$B7)&lt;0,0,($C$6-($C$3*$A7)+SUM(LL$6:LL7))*LL$3/365*_xlfn.DAYS($B8,$B7))</f>
        <v>85.706184053575498</v>
      </c>
      <c r="LM8" s="5">
        <f>IF(($C$6-($C$3*$A7)+SUM(LM$6:LM7))*LM$3/365*_xlfn.DAYS($B8,$B7)&lt;0,0,($C$6-($C$3*$A7)+SUM(LM$6:LM7))*LM$3/365*_xlfn.DAYS($B8,$B7))</f>
        <v>85.665240391877546</v>
      </c>
      <c r="LN8" s="5">
        <f>IF(($C$6-($C$3*$A7)+SUM(LN$6:LN7))*LN$3/365*_xlfn.DAYS($B8,$B7)&lt;0,0,($C$6-($C$3*$A7)+SUM(LN$6:LN7))*LN$3/365*_xlfn.DAYS($B8,$B7))</f>
        <v>85.624298223150689</v>
      </c>
      <c r="LO8" s="5">
        <f>IF(($C$6-($C$3*$A7)+SUM(LO$6:LO7))*LO$3/365*_xlfn.DAYS($B8,$B7)&lt;0,0,($C$6-($C$3*$A7)+SUM(LO$6:LO7))*LO$3/365*_xlfn.DAYS($B8,$B7))</f>
        <v>85.583357547375968</v>
      </c>
      <c r="LP8" s="5">
        <f>IF(($C$6-($C$3*$A7)+SUM(LP$6:LP7))*LP$3/365*_xlfn.DAYS($B8,$B7)&lt;0,0,($C$6-($C$3*$A7)+SUM(LP$6:LP7))*LP$3/365*_xlfn.DAYS($B8,$B7))</f>
        <v>85.542418364534399</v>
      </c>
      <c r="LQ8" s="5">
        <f>IF(($C$6-($C$3*$A7)+SUM(LQ$6:LQ7))*LQ$3/365*_xlfn.DAYS($B8,$B7)&lt;0,0,($C$6-($C$3*$A7)+SUM(LQ$6:LQ7))*LQ$3/365*_xlfn.DAYS($B8,$B7))</f>
        <v>85.501480674606981</v>
      </c>
      <c r="LR8" s="5">
        <f>IF(($C$6-($C$3*$A7)+SUM(LR$6:LR7))*LR$3/365*_xlfn.DAYS($B8,$B7)&lt;0,0,($C$6-($C$3*$A7)+SUM(LR$6:LR7))*LR$3/365*_xlfn.DAYS($B8,$B7))</f>
        <v>85.460544477574828</v>
      </c>
      <c r="LS8" s="5">
        <f>IF(($C$6-($C$3*$A7)+SUM(LS$6:LS7))*LS$3/365*_xlfn.DAYS($B8,$B7)&lt;0,0,($C$6-($C$3*$A7)+SUM(LS$6:LS7))*LS$3/365*_xlfn.DAYS($B8,$B7))</f>
        <v>85.419609773418898</v>
      </c>
      <c r="LT8" s="5">
        <f>IF(($C$6-($C$3*$A7)+SUM(LT$6:LT7))*LT$3/365*_xlfn.DAYS($B8,$B7)&lt;0,0,($C$6-($C$3*$A7)+SUM(LT$6:LT7))*LT$3/365*_xlfn.DAYS($B8,$B7))</f>
        <v>85.378676562120262</v>
      </c>
      <c r="LU8" s="5">
        <f>IF(($C$6-($C$3*$A7)+SUM(LU$6:LU7))*LU$3/365*_xlfn.DAYS($B8,$B7)&lt;0,0,($C$6-($C$3*$A7)+SUM(LU$6:LU7))*LU$3/365*_xlfn.DAYS($B8,$B7))</f>
        <v>85.337744843659948</v>
      </c>
      <c r="LV8" s="5">
        <f>IF(($C$6-($C$3*$A7)+SUM(LV$6:LV7))*LV$3/365*_xlfn.DAYS($B8,$B7)&lt;0,0,($C$6-($C$3*$A7)+SUM(LV$6:LV7))*LV$3/365*_xlfn.DAYS($B8,$B7))</f>
        <v>85.296814618018942</v>
      </c>
      <c r="LW8" s="5">
        <f>IF(($C$6-($C$3*$A7)+SUM(LW$6:LW7))*LW$3/365*_xlfn.DAYS($B8,$B7)&lt;0,0,($C$6-($C$3*$A7)+SUM(LW$6:LW7))*LW$3/365*_xlfn.DAYS($B8,$B7))</f>
        <v>85.25588588517833</v>
      </c>
      <c r="LX8" s="5">
        <f>IF(($C$6-($C$3*$A7)+SUM(LX$6:LX7))*LX$3/365*_xlfn.DAYS($B8,$B7)&lt;0,0,($C$6-($C$3*$A7)+SUM(LX$6:LX7))*LX$3/365*_xlfn.DAYS($B8,$B7))</f>
        <v>85.21495864511914</v>
      </c>
      <c r="LY8" s="5">
        <f>IF(($C$6-($C$3*$A7)+SUM(LY$6:LY7))*LY$3/365*_xlfn.DAYS($B8,$B7)&lt;0,0,($C$6-($C$3*$A7)+SUM(LY$6:LY7))*LY$3/365*_xlfn.DAYS($B8,$B7))</f>
        <v>85.1740328978224</v>
      </c>
      <c r="LZ8" s="5">
        <f>IF(($C$6-($C$3*$A7)+SUM(LZ$6:LZ7))*LZ$3/365*_xlfn.DAYS($B8,$B7)&lt;0,0,($C$6-($C$3*$A7)+SUM(LZ$6:LZ7))*LZ$3/365*_xlfn.DAYS($B8,$B7))</f>
        <v>85.133108643269125</v>
      </c>
      <c r="MA8" s="5">
        <f>IF(($C$6-($C$3*$A7)+SUM(MA$6:MA7))*MA$3/365*_xlfn.DAYS($B8,$B7)&lt;0,0,($C$6-($C$3*$A7)+SUM(MA$6:MA7))*MA$3/365*_xlfn.DAYS($B8,$B7))</f>
        <v>85.092185881440344</v>
      </c>
      <c r="MB8" s="5">
        <f>IF(($C$6-($C$3*$A7)+SUM(MB$6:MB7))*MB$3/365*_xlfn.DAYS($B8,$B7)&lt;0,0,($C$6-($C$3*$A7)+SUM(MB$6:MB7))*MB$3/365*_xlfn.DAYS($B8,$B7))</f>
        <v>85.051264612317084</v>
      </c>
      <c r="MC8" s="5">
        <f>IF(($C$6-($C$3*$A7)+SUM(MC$6:MC7))*MC$3/365*_xlfn.DAYS($B8,$B7)&lt;0,0,($C$6-($C$3*$A7)+SUM(MC$6:MC7))*MC$3/365*_xlfn.DAYS($B8,$B7))</f>
        <v>85.010344835880417</v>
      </c>
      <c r="MD8" s="5">
        <f>IF(($C$6-($C$3*$A7)+SUM(MD$6:MD7))*MD$3/365*_xlfn.DAYS($B8,$B7)&lt;0,0,($C$6-($C$3*$A7)+SUM(MD$6:MD7))*MD$3/365*_xlfn.DAYS($B8,$B7))</f>
        <v>84.969426552111329</v>
      </c>
      <c r="ME8" s="5">
        <f>IF(($C$6-($C$3*$A7)+SUM(ME$6:ME7))*ME$3/365*_xlfn.DAYS($B8,$B7)&lt;0,0,($C$6-($C$3*$A7)+SUM(ME$6:ME7))*ME$3/365*_xlfn.DAYS($B8,$B7))</f>
        <v>84.928509760990892</v>
      </c>
      <c r="MF8" s="5">
        <f>IF(($C$6-($C$3*$A7)+SUM(MF$6:MF7))*MF$3/365*_xlfn.DAYS($B8,$B7)&lt;0,0,($C$6-($C$3*$A7)+SUM(MF$6:MF7))*MF$3/365*_xlfn.DAYS($B8,$B7))</f>
        <v>84.887594462500118</v>
      </c>
      <c r="MG8" s="5">
        <f>IF(($C$6-($C$3*$A7)+SUM(MG$6:MG7))*MG$3/365*_xlfn.DAYS($B8,$B7)&lt;0,0,($C$6-($C$3*$A7)+SUM(MG$6:MG7))*MG$3/365*_xlfn.DAYS($B8,$B7))</f>
        <v>84.846680656620023</v>
      </c>
      <c r="MH8" s="5">
        <f>IF(($C$6-($C$3*$A7)+SUM(MH$6:MH7))*MH$3/365*_xlfn.DAYS($B8,$B7)&lt;0,0,($C$6-($C$3*$A7)+SUM(MH$6:MH7))*MH$3/365*_xlfn.DAYS($B8,$B7))</f>
        <v>84.80576834333165</v>
      </c>
      <c r="MI8" s="5">
        <f>IF(($C$6-($C$3*$A7)+SUM(MI$6:MI7))*MI$3/365*_xlfn.DAYS($B8,$B7)&lt;0,0,($C$6-($C$3*$A7)+SUM(MI$6:MI7))*MI$3/365*_xlfn.DAYS($B8,$B7))</f>
        <v>84.764857522616026</v>
      </c>
      <c r="MJ8" s="5">
        <f>IF(($C$6-($C$3*$A7)+SUM(MJ$6:MJ7))*MJ$3/365*_xlfn.DAYS($B8,$B7)&lt;0,0,($C$6-($C$3*$A7)+SUM(MJ$6:MJ7))*MJ$3/365*_xlfn.DAYS($B8,$B7))</f>
        <v>84.723948194454223</v>
      </c>
      <c r="MK8" s="5">
        <f>IF(($C$6-($C$3*$A7)+SUM(MK$6:MK7))*MK$3/365*_xlfn.DAYS($B8,$B7)&lt;0,0,($C$6-($C$3*$A7)+SUM(MK$6:MK7))*MK$3/365*_xlfn.DAYS($B8,$B7))</f>
        <v>84.683040358827242</v>
      </c>
      <c r="ML8" s="5">
        <f>IF(($C$6-($C$3*$A7)+SUM(ML$6:ML7))*ML$3/365*_xlfn.DAYS($B8,$B7)&lt;0,0,($C$6-($C$3*$A7)+SUM(ML$6:ML7))*ML$3/365*_xlfn.DAYS($B8,$B7))</f>
        <v>84.642134015716081</v>
      </c>
      <c r="MM8" s="5">
        <f>IF(($C$6-($C$3*$A7)+SUM(MM$6:MM7))*MM$3/365*_xlfn.DAYS($B8,$B7)&lt;0,0,($C$6-($C$3*$A7)+SUM(MM$6:MM7))*MM$3/365*_xlfn.DAYS($B8,$B7))</f>
        <v>84.601229165101813</v>
      </c>
      <c r="MN8" s="5">
        <f>IF(($C$6-($C$3*$A7)+SUM(MN$6:MN7))*MN$3/365*_xlfn.DAYS($B8,$B7)&lt;0,0,($C$6-($C$3*$A7)+SUM(MN$6:MN7))*MN$3/365*_xlfn.DAYS($B8,$B7))</f>
        <v>84.560325806965466</v>
      </c>
      <c r="MO8" s="5">
        <f>IF(($C$6-($C$3*$A7)+SUM(MO$6:MO7))*MO$3/365*_xlfn.DAYS($B8,$B7)&lt;0,0,($C$6-($C$3*$A7)+SUM(MO$6:MO7))*MO$3/365*_xlfn.DAYS($B8,$B7))</f>
        <v>84.519423941288068</v>
      </c>
      <c r="MP8" s="5">
        <f>IF(($C$6-($C$3*$A7)+SUM(MP$6:MP7))*MP$3/365*_xlfn.DAYS($B8,$B7)&lt;0,0,($C$6-($C$3*$A7)+SUM(MP$6:MP7))*MP$3/365*_xlfn.DAYS($B8,$B7))</f>
        <v>84.478523568050662</v>
      </c>
      <c r="MQ8" s="5">
        <f>IF(($C$6-($C$3*$A7)+SUM(MQ$6:MQ7))*MQ$3/365*_xlfn.DAYS($B8,$B7)&lt;0,0,($C$6-($C$3*$A7)+SUM(MQ$6:MQ7))*MQ$3/365*_xlfn.DAYS($B8,$B7))</f>
        <v>84.437624687234262</v>
      </c>
      <c r="MR8" s="5">
        <f>IF(($C$6-($C$3*$A7)+SUM(MR$6:MR7))*MR$3/365*_xlfn.DAYS($B8,$B7)&lt;0,0,($C$6-($C$3*$A7)+SUM(MR$6:MR7))*MR$3/365*_xlfn.DAYS($B8,$B7))</f>
        <v>84.396727298819869</v>
      </c>
      <c r="MS8" s="5">
        <f>IF(($C$6-($C$3*$A7)+SUM(MS$6:MS7))*MS$3/365*_xlfn.DAYS($B8,$B7)&lt;0,0,($C$6-($C$3*$A7)+SUM(MS$6:MS7))*MS$3/365*_xlfn.DAYS($B8,$B7))</f>
        <v>84.35583140278861</v>
      </c>
      <c r="MT8" s="5">
        <f>IF(($C$6-($C$3*$A7)+SUM(MT$6:MT7))*MT$3/365*_xlfn.DAYS($B8,$B7)&lt;0,0,($C$6-($C$3*$A7)+SUM(MT$6:MT7))*MT$3/365*_xlfn.DAYS($B8,$B7))</f>
        <v>84.314936999121414</v>
      </c>
      <c r="MU8" s="5">
        <f>IF(($C$6-($C$3*$A7)+SUM(MU$6:MU7))*MU$3/365*_xlfn.DAYS($B8,$B7)&lt;0,0,($C$6-($C$3*$A7)+SUM(MU$6:MU7))*MU$3/365*_xlfn.DAYS($B8,$B7))</f>
        <v>84.274044087799368</v>
      </c>
      <c r="MV8" s="5">
        <f>IF(($C$6-($C$3*$A7)+SUM(MV$6:MV7))*MV$3/365*_xlfn.DAYS($B8,$B7)&lt;0,0,($C$6-($C$3*$A7)+SUM(MV$6:MV7))*MV$3/365*_xlfn.DAYS($B8,$B7))</f>
        <v>84.233152668803484</v>
      </c>
      <c r="MW8" s="5" t="e">
        <f>IF(($C$6-($C$3*$A7)+SUM(MW$6:MW7))*MW$3/365*_xlfn.DAYS($B8,$B7)&lt;0,0,($C$6-($C$3*$A7)+SUM(MW$6:MW7))*MW$3/365*_xlfn.DAYS($B8,$B7))</f>
        <v>#VALUE!</v>
      </c>
      <c r="MX8" s="5" t="e">
        <f>IF(($C$6-($C$3*$A7)+SUM(MX$6:MX7))*MX$3/365*_xlfn.DAYS($B8,$B7)&lt;0,0,($C$6-($C$3*$A7)+SUM(MX$6:MX7))*MX$3/365*_xlfn.DAYS($B8,$B7))</f>
        <v>#VALUE!</v>
      </c>
      <c r="MY8" s="5" t="e">
        <f>IF(($C$6-($C$3*$A7)+SUM(MY$6:MY7))*MY$3/365*_xlfn.DAYS($B8,$B7)&lt;0,0,($C$6-($C$3*$A7)+SUM(MY$6:MY7))*MY$3/365*_xlfn.DAYS($B8,$B7))</f>
        <v>#VALUE!</v>
      </c>
      <c r="MZ8" s="5" t="e">
        <f>IF(($C$6-($C$3*$A7)+SUM(MZ$6:MZ7))*MZ$3/365*_xlfn.DAYS($B8,$B7)&lt;0,0,($C$6-($C$3*$A7)+SUM(MZ$6:MZ7))*MZ$3/365*_xlfn.DAYS($B8,$B7))</f>
        <v>#VALUE!</v>
      </c>
      <c r="NA8" s="5" t="e">
        <f>IF(($C$6-($C$3*$A7)+SUM(NA$6:NA7))*NA$3/365*_xlfn.DAYS($B8,$B7)&lt;0,0,($C$6-($C$3*$A7)+SUM(NA$6:NA7))*NA$3/365*_xlfn.DAYS($B8,$B7))</f>
        <v>#VALUE!</v>
      </c>
      <c r="NB8" s="5" t="e">
        <f>IF(($C$6-($C$3*$A7)+SUM(NB$6:NB7))*NB$3/365*_xlfn.DAYS($B8,$B7)&lt;0,0,($C$6-($C$3*$A7)+SUM(NB$6:NB7))*NB$3/365*_xlfn.DAYS($B8,$B7))</f>
        <v>#VALUE!</v>
      </c>
      <c r="NC8" s="5" t="e">
        <f>IF(($C$6-($C$3*$A7)+SUM(NC$6:NC7))*NC$3/365*_xlfn.DAYS($B8,$B7)&lt;0,0,($C$6-($C$3*$A7)+SUM(NC$6:NC7))*NC$3/365*_xlfn.DAYS($B8,$B7))</f>
        <v>#VALUE!</v>
      </c>
      <c r="ND8" s="5" t="e">
        <f>IF(($C$6-($C$3*$A7)+SUM(ND$6:ND7))*ND$3/365*_xlfn.DAYS($B8,$B7)&lt;0,0,($C$6-($C$3*$A7)+SUM(ND$6:ND7))*ND$3/365*_xlfn.DAYS($B8,$B7))</f>
        <v>#VALUE!</v>
      </c>
      <c r="NE8" s="5" t="e">
        <f>IF(($C$6-($C$3*$A7)+SUM(NE$6:NE7))*NE$3/365*_xlfn.DAYS($B8,$B7)&lt;0,0,($C$6-($C$3*$A7)+SUM(NE$6:NE7))*NE$3/365*_xlfn.DAYS($B8,$B7))</f>
        <v>#VALUE!</v>
      </c>
      <c r="NF8" s="5" t="e">
        <f>IF(($C$6-($C$3*$A7)+SUM(NF$6:NF7))*NF$3/365*_xlfn.DAYS($B8,$B7)&lt;0,0,($C$6-($C$3*$A7)+SUM(NF$6:NF7))*NF$3/365*_xlfn.DAYS($B8,$B7))</f>
        <v>#VALUE!</v>
      </c>
      <c r="NG8" s="5" t="e">
        <f>IF(($C$6-($C$3*$A7)+SUM(NG$6:NG7))*NG$3/365*_xlfn.DAYS($B8,$B7)&lt;0,0,($C$6-($C$3*$A7)+SUM(NG$6:NG7))*NG$3/365*_xlfn.DAYS($B8,$B7))</f>
        <v>#VALUE!</v>
      </c>
      <c r="NH8" s="5" t="e">
        <f>IF(($C$6-($C$3*$A7)+SUM(NH$6:NH7))*NH$3/365*_xlfn.DAYS($B8,$B7)&lt;0,0,($C$6-($C$3*$A7)+SUM(NH$6:NH7))*NH$3/365*_xlfn.DAYS($B8,$B7))</f>
        <v>#VALUE!</v>
      </c>
      <c r="NI8" s="5" t="e">
        <f>IF(($C$6-($C$3*$A7)+SUM(NI$6:NI7))*NI$3/365*_xlfn.DAYS($B8,$B7)&lt;0,0,($C$6-($C$3*$A7)+SUM(NI$6:NI7))*NI$3/365*_xlfn.DAYS($B8,$B7))</f>
        <v>#VALUE!</v>
      </c>
      <c r="NJ8" s="5" t="e">
        <f>IF(($C$6-($C$3*$A7)+SUM(NJ$6:NJ7))*NJ$3/365*_xlfn.DAYS($B8,$B7)&lt;0,0,($C$6-($C$3*$A7)+SUM(NJ$6:NJ7))*NJ$3/365*_xlfn.DAYS($B8,$B7))</f>
        <v>#VALUE!</v>
      </c>
      <c r="NK8" s="5" t="e">
        <f>IF(($C$6-($C$3*$A7)+SUM(NK$6:NK7))*NK$3/365*_xlfn.DAYS($B8,$B7)&lt;0,0,($C$6-($C$3*$A7)+SUM(NK$6:NK7))*NK$3/365*_xlfn.DAYS($B8,$B7))</f>
        <v>#VALUE!</v>
      </c>
      <c r="NL8" s="5" t="e">
        <f>IF(($C$6-($C$3*$A7)+SUM(NL$6:NL7))*NL$3/365*_xlfn.DAYS($B8,$B7)&lt;0,0,($C$6-($C$3*$A7)+SUM(NL$6:NL7))*NL$3/365*_xlfn.DAYS($B8,$B7))</f>
        <v>#VALUE!</v>
      </c>
      <c r="NM8" s="5" t="e">
        <f>IF(($C$6-($C$3*$A7)+SUM(NM$6:NM7))*NM$3/365*_xlfn.DAYS($B8,$B7)&lt;0,0,($C$6-($C$3*$A7)+SUM(NM$6:NM7))*NM$3/365*_xlfn.DAYS($B8,$B7))</f>
        <v>#VALUE!</v>
      </c>
      <c r="NN8" s="5" t="e">
        <f>IF(($C$6-($C$3*$A7)+SUM(NN$6:NN7))*NN$3/365*_xlfn.DAYS($B8,$B7)&lt;0,0,($C$6-($C$3*$A7)+SUM(NN$6:NN7))*NN$3/365*_xlfn.DAYS($B8,$B7))</f>
        <v>#VALUE!</v>
      </c>
      <c r="NO8" s="5" t="e">
        <f>IF(($C$6-($C$3*$A7)+SUM(NO$6:NO7))*NO$3/365*_xlfn.DAYS($B8,$B7)&lt;0,0,($C$6-($C$3*$A7)+SUM(NO$6:NO7))*NO$3/365*_xlfn.DAYS($B8,$B7))</f>
        <v>#VALUE!</v>
      </c>
      <c r="NP8" s="5" t="e">
        <f>IF(($C$6-($C$3*$A7)+SUM(NP$6:NP7))*NP$3/365*_xlfn.DAYS($B8,$B7)&lt;0,0,($C$6-($C$3*$A7)+SUM(NP$6:NP7))*NP$3/365*_xlfn.DAYS($B8,$B7))</f>
        <v>#VALUE!</v>
      </c>
      <c r="NQ8" s="5" t="e">
        <f>IF(($C$6-($C$3*$A7)+SUM(NQ$6:NQ7))*NQ$3/365*_xlfn.DAYS($B8,$B7)&lt;0,0,($C$6-($C$3*$A7)+SUM(NQ$6:NQ7))*NQ$3/365*_xlfn.DAYS($B8,$B7))</f>
        <v>#VALUE!</v>
      </c>
      <c r="NR8" s="5" t="e">
        <f>IF(($C$6-($C$3*$A7)+SUM(NR$6:NR7))*NR$3/365*_xlfn.DAYS($B8,$B7)&lt;0,0,($C$6-($C$3*$A7)+SUM(NR$6:NR7))*NR$3/365*_xlfn.DAYS($B8,$B7))</f>
        <v>#VALUE!</v>
      </c>
      <c r="NS8" s="5" t="e">
        <f>IF(($C$6-($C$3*$A7)+SUM(NS$6:NS7))*NS$3/365*_xlfn.DAYS($B8,$B7)&lt;0,0,($C$6-($C$3*$A7)+SUM(NS$6:NS7))*NS$3/365*_xlfn.DAYS($B8,$B7))</f>
        <v>#VALUE!</v>
      </c>
      <c r="NT8" s="5" t="e">
        <f>IF(($C$6-($C$3*$A7)+SUM(NT$6:NT7))*NT$3/365*_xlfn.DAYS($B8,$B7)&lt;0,0,($C$6-($C$3*$A7)+SUM(NT$6:NT7))*NT$3/365*_xlfn.DAYS($B8,$B7))</f>
        <v>#VALUE!</v>
      </c>
      <c r="NU8" s="5" t="e">
        <f>IF(($C$6-($C$3*$A7)+SUM(NU$6:NU7))*NU$3/365*_xlfn.DAYS($B8,$B7)&lt;0,0,($C$6-($C$3*$A7)+SUM(NU$6:NU7))*NU$3/365*_xlfn.DAYS($B8,$B7))</f>
        <v>#VALUE!</v>
      </c>
      <c r="NV8" s="5" t="e">
        <f>IF(($C$6-($C$3*$A7)+SUM(NV$6:NV7))*NV$3/365*_xlfn.DAYS($B8,$B7)&lt;0,0,($C$6-($C$3*$A7)+SUM(NV$6:NV7))*NV$3/365*_xlfn.DAYS($B8,$B7))</f>
        <v>#VALUE!</v>
      </c>
      <c r="NW8" s="5" t="e">
        <f>IF(($C$6-($C$3*$A7)+SUM(NW$6:NW7))*NW$3/365*_xlfn.DAYS($B8,$B7)&lt;0,0,($C$6-($C$3*$A7)+SUM(NW$6:NW7))*NW$3/365*_xlfn.DAYS($B8,$B7))</f>
        <v>#VALUE!</v>
      </c>
      <c r="NX8" s="5" t="e">
        <f>IF(($C$6-($C$3*$A7)+SUM(NX$6:NX7))*NX$3/365*_xlfn.DAYS($B8,$B7)&lt;0,0,($C$6-($C$3*$A7)+SUM(NX$6:NX7))*NX$3/365*_xlfn.DAYS($B8,$B7))</f>
        <v>#VALUE!</v>
      </c>
      <c r="NY8" s="5" t="e">
        <f>IF(($C$6-($C$3*$A7)+SUM(NY$6:NY7))*NY$3/365*_xlfn.DAYS($B8,$B7)&lt;0,0,($C$6-($C$3*$A7)+SUM(NY$6:NY7))*NY$3/365*_xlfn.DAYS($B8,$B7))</f>
        <v>#VALUE!</v>
      </c>
      <c r="NZ8" s="5" t="e">
        <f>IF(($C$6-($C$3*$A7)+SUM(NZ$6:NZ7))*NZ$3/365*_xlfn.DAYS($B8,$B7)&lt;0,0,($C$6-($C$3*$A7)+SUM(NZ$6:NZ7))*NZ$3/365*_xlfn.DAYS($B8,$B7))</f>
        <v>#VALUE!</v>
      </c>
      <c r="OA8" s="5" t="e">
        <f>IF(($C$6-($C$3*$A7)+SUM(OA$6:OA7))*OA$3/365*_xlfn.DAYS($B8,$B7)&lt;0,0,($C$6-($C$3*$A7)+SUM(OA$6:OA7))*OA$3/365*_xlfn.DAYS($B8,$B7))</f>
        <v>#VALUE!</v>
      </c>
      <c r="OB8" s="5" t="e">
        <f>IF(($C$6-($C$3*$A7)+SUM(OB$6:OB7))*OB$3/365*_xlfn.DAYS($B8,$B7)&lt;0,0,($C$6-($C$3*$A7)+SUM(OB$6:OB7))*OB$3/365*_xlfn.DAYS($B8,$B7))</f>
        <v>#VALUE!</v>
      </c>
      <c r="OC8" s="5" t="e">
        <f>IF(($C$6-($C$3*$A7)+SUM(OC$6:OC7))*OC$3/365*_xlfn.DAYS($B8,$B7)&lt;0,0,($C$6-($C$3*$A7)+SUM(OC$6:OC7))*OC$3/365*_xlfn.DAYS($B8,$B7))</f>
        <v>#VALUE!</v>
      </c>
      <c r="OD8" s="5" t="e">
        <f>IF(($C$6-($C$3*$A7)+SUM(OD$6:OD7))*OD$3/365*_xlfn.DAYS($B8,$B7)&lt;0,0,($C$6-($C$3*$A7)+SUM(OD$6:OD7))*OD$3/365*_xlfn.DAYS($B8,$B7))</f>
        <v>#VALUE!</v>
      </c>
      <c r="OE8" s="5" t="e">
        <f>IF(($C$6-($C$3*$A7)+SUM(OE$6:OE7))*OE$3/365*_xlfn.DAYS($B8,$B7)&lt;0,0,($C$6-($C$3*$A7)+SUM(OE$6:OE7))*OE$3/365*_xlfn.DAYS($B8,$B7))</f>
        <v>#VALUE!</v>
      </c>
      <c r="OF8" s="5" t="e">
        <f>IF(($C$6-($C$3*$A7)+SUM(OF$6:OF7))*OF$3/365*_xlfn.DAYS($B8,$B7)&lt;0,0,($C$6-($C$3*$A7)+SUM(OF$6:OF7))*OF$3/365*_xlfn.DAYS($B8,$B7))</f>
        <v>#VALUE!</v>
      </c>
      <c r="OG8" s="5" t="e">
        <f>IF(($C$6-($C$3*$A7)+SUM(OG$6:OG7))*OG$3/365*_xlfn.DAYS($B8,$B7)&lt;0,0,($C$6-($C$3*$A7)+SUM(OG$6:OG7))*OG$3/365*_xlfn.DAYS($B8,$B7))</f>
        <v>#VALUE!</v>
      </c>
      <c r="OH8" s="5" t="e">
        <f>IF(($C$6-($C$3*$A7)+SUM(OH$6:OH7))*OH$3/365*_xlfn.DAYS($B8,$B7)&lt;0,0,($C$6-($C$3*$A7)+SUM(OH$6:OH7))*OH$3/365*_xlfn.DAYS($B8,$B7))</f>
        <v>#VALUE!</v>
      </c>
      <c r="OI8" s="5" t="e">
        <f>IF(($C$6-($C$3*$A7)+SUM(OI$6:OI7))*OI$3/365*_xlfn.DAYS($B8,$B7)&lt;0,0,($C$6-($C$3*$A7)+SUM(OI$6:OI7))*OI$3/365*_xlfn.DAYS($B8,$B7))</f>
        <v>#VALUE!</v>
      </c>
      <c r="OJ8" s="5" t="e">
        <f>IF(($C$6-($C$3*$A7)+SUM(OJ$6:OJ7))*OJ$3/365*_xlfn.DAYS($B8,$B7)&lt;0,0,($C$6-($C$3*$A7)+SUM(OJ$6:OJ7))*OJ$3/365*_xlfn.DAYS($B8,$B7))</f>
        <v>#VALUE!</v>
      </c>
      <c r="OK8" s="5" t="e">
        <f>IF(($C$6-($C$3*$A7)+SUM(OK$6:OK7))*OK$3/365*_xlfn.DAYS($B8,$B7)&lt;0,0,($C$6-($C$3*$A7)+SUM(OK$6:OK7))*OK$3/365*_xlfn.DAYS($B8,$B7))</f>
        <v>#VALUE!</v>
      </c>
      <c r="OL8" s="5" t="e">
        <f>IF(($C$6-($C$3*$A7)+SUM(OL$6:OL7))*OL$3/365*_xlfn.DAYS($B8,$B7)&lt;0,0,($C$6-($C$3*$A7)+SUM(OL$6:OL7))*OL$3/365*_xlfn.DAYS($B8,$B7))</f>
        <v>#VALUE!</v>
      </c>
      <c r="OM8" s="5" t="e">
        <f>IF(($C$6-($C$3*$A7)+SUM(OM$6:OM7))*OM$3/365*_xlfn.DAYS($B8,$B7)&lt;0,0,($C$6-($C$3*$A7)+SUM(OM$6:OM7))*OM$3/365*_xlfn.DAYS($B8,$B7))</f>
        <v>#VALUE!</v>
      </c>
      <c r="ON8" s="5" t="e">
        <f>IF(($C$6-($C$3*$A7)+SUM(ON$6:ON7))*ON$3/365*_xlfn.DAYS($B8,$B7)&lt;0,0,($C$6-($C$3*$A7)+SUM(ON$6:ON7))*ON$3/365*_xlfn.DAYS($B8,$B7))</f>
        <v>#VALUE!</v>
      </c>
      <c r="OO8" s="5" t="e">
        <f>IF(($C$6-($C$3*$A7)+SUM(OO$6:OO7))*OO$3/365*_xlfn.DAYS($B8,$B7)&lt;0,0,($C$6-($C$3*$A7)+SUM(OO$6:OO7))*OO$3/365*_xlfn.DAYS($B8,$B7))</f>
        <v>#VALUE!</v>
      </c>
      <c r="OP8" s="5" t="e">
        <f>IF(($C$6-($C$3*$A7)+SUM(OP$6:OP7))*OP$3/365*_xlfn.DAYS($B8,$B7)&lt;0,0,($C$6-($C$3*$A7)+SUM(OP$6:OP7))*OP$3/365*_xlfn.DAYS($B8,$B7))</f>
        <v>#VALUE!</v>
      </c>
      <c r="OQ8" s="5" t="e">
        <f>IF(($C$6-($C$3*$A7)+SUM(OQ$6:OQ7))*OQ$3/365*_xlfn.DAYS($B8,$B7)&lt;0,0,($C$6-($C$3*$A7)+SUM(OQ$6:OQ7))*OQ$3/365*_xlfn.DAYS($B8,$B7))</f>
        <v>#VALUE!</v>
      </c>
      <c r="OR8" s="5" t="e">
        <f>IF(($C$6-($C$3*$A7)+SUM(OR$6:OR7))*OR$3/365*_xlfn.DAYS($B8,$B7)&lt;0,0,($C$6-($C$3*$A7)+SUM(OR$6:OR7))*OR$3/365*_xlfn.DAYS($B8,$B7))</f>
        <v>#VALUE!</v>
      </c>
      <c r="OS8" s="5" t="e">
        <f>IF(($C$6-($C$3*$A7)+SUM(OS$6:OS7))*OS$3/365*_xlfn.DAYS($B8,$B7)&lt;0,0,($C$6-($C$3*$A7)+SUM(OS$6:OS7))*OS$3/365*_xlfn.DAYS($B8,$B7))</f>
        <v>#VALUE!</v>
      </c>
      <c r="OT8" s="5" t="e">
        <f>IF(($C$6-($C$3*$A7)+SUM(OT$6:OT7))*OT$3/365*_xlfn.DAYS($B8,$B7)&lt;0,0,($C$6-($C$3*$A7)+SUM(OT$6:OT7))*OT$3/365*_xlfn.DAYS($B8,$B7))</f>
        <v>#VALUE!</v>
      </c>
      <c r="OU8" s="5" t="e">
        <f>IF(($C$6-($C$3*$A7)+SUM(OU$6:OU7))*OU$3/365*_xlfn.DAYS($B8,$B7)&lt;0,0,($C$6-($C$3*$A7)+SUM(OU$6:OU7))*OU$3/365*_xlfn.DAYS($B8,$B7))</f>
        <v>#VALUE!</v>
      </c>
      <c r="OV8" s="5" t="e">
        <f>IF(($C$6-($C$3*$A7)+SUM(OV$6:OV7))*OV$3/365*_xlfn.DAYS($B8,$B7)&lt;0,0,($C$6-($C$3*$A7)+SUM(OV$6:OV7))*OV$3/365*_xlfn.DAYS($B8,$B7))</f>
        <v>#VALUE!</v>
      </c>
      <c r="OW8" s="5" t="e">
        <f>IF(($C$6-($C$3*$A7)+SUM(OW$6:OW7))*OW$3/365*_xlfn.DAYS($B8,$B7)&lt;0,0,($C$6-($C$3*$A7)+SUM(OW$6:OW7))*OW$3/365*_xlfn.DAYS($B8,$B7))</f>
        <v>#VALUE!</v>
      </c>
      <c r="OX8" s="5" t="e">
        <f>IF(($C$6-($C$3*$A7)+SUM(OX$6:OX7))*OX$3/365*_xlfn.DAYS($B8,$B7)&lt;0,0,($C$6-($C$3*$A7)+SUM(OX$6:OX7))*OX$3/365*_xlfn.DAYS($B8,$B7))</f>
        <v>#VALUE!</v>
      </c>
      <c r="OY8" s="5" t="e">
        <f>IF(($C$6-($C$3*$A7)+SUM(OY$6:OY7))*OY$3/365*_xlfn.DAYS($B8,$B7)&lt;0,0,($C$6-($C$3*$A7)+SUM(OY$6:OY7))*OY$3/365*_xlfn.DAYS($B8,$B7))</f>
        <v>#VALUE!</v>
      </c>
      <c r="OZ8" s="5" t="e">
        <f>IF(($C$6-($C$3*$A7)+SUM(OZ$6:OZ7))*OZ$3/365*_xlfn.DAYS($B8,$B7)&lt;0,0,($C$6-($C$3*$A7)+SUM(OZ$6:OZ7))*OZ$3/365*_xlfn.DAYS($B8,$B7))</f>
        <v>#VALUE!</v>
      </c>
      <c r="PA8" s="5" t="e">
        <f>IF(($C$6-($C$3*$A7)+SUM(PA$6:PA7))*PA$3/365*_xlfn.DAYS($B8,$B7)&lt;0,0,($C$6-($C$3*$A7)+SUM(PA$6:PA7))*PA$3/365*_xlfn.DAYS($B8,$B7))</f>
        <v>#VALUE!</v>
      </c>
      <c r="PB8" s="5" t="e">
        <f>IF(($C$6-($C$3*$A7)+SUM(PB$6:PB7))*PB$3/365*_xlfn.DAYS($B8,$B7)&lt;0,0,($C$6-($C$3*$A7)+SUM(PB$6:PB7))*PB$3/365*_xlfn.DAYS($B8,$B7))</f>
        <v>#VALUE!</v>
      </c>
      <c r="PC8" s="5" t="e">
        <f>IF(($C$6-($C$3*$A7)+SUM(PC$6:PC7))*PC$3/365*_xlfn.DAYS($B8,$B7)&lt;0,0,($C$6-($C$3*$A7)+SUM(PC$6:PC7))*PC$3/365*_xlfn.DAYS($B8,$B7))</f>
        <v>#VALUE!</v>
      </c>
      <c r="PD8" s="5" t="e">
        <f>IF(($C$6-($C$3*$A7)+SUM(PD$6:PD7))*PD$3/365*_xlfn.DAYS($B8,$B7)&lt;0,0,($C$6-($C$3*$A7)+SUM(PD$6:PD7))*PD$3/365*_xlfn.DAYS($B8,$B7))</f>
        <v>#VALUE!</v>
      </c>
      <c r="PE8" s="5" t="e">
        <f>IF(($C$6-($C$3*$A7)+SUM(PE$6:PE7))*PE$3/365*_xlfn.DAYS($B8,$B7)&lt;0,0,($C$6-($C$3*$A7)+SUM(PE$6:PE7))*PE$3/365*_xlfn.DAYS($B8,$B7))</f>
        <v>#VALUE!</v>
      </c>
      <c r="PF8" s="5" t="e">
        <f>IF(($C$6-($C$3*$A7)+SUM(PF$6:PF7))*PF$3/365*_xlfn.DAYS($B8,$B7)&lt;0,0,($C$6-($C$3*$A7)+SUM(PF$6:PF7))*PF$3/365*_xlfn.DAYS($B8,$B7))</f>
        <v>#VALUE!</v>
      </c>
      <c r="PG8" s="5" t="e">
        <f>IF(($C$6-($C$3*$A7)+SUM(PG$6:PG7))*PG$3/365*_xlfn.DAYS($B8,$B7)&lt;0,0,($C$6-($C$3*$A7)+SUM(PG$6:PG7))*PG$3/365*_xlfn.DAYS($B8,$B7))</f>
        <v>#VALUE!</v>
      </c>
      <c r="PH8" s="5" t="e">
        <f>IF(($C$6-($C$3*$A7)+SUM(PH$6:PH7))*PH$3/365*_xlfn.DAYS($B8,$B7)&lt;0,0,($C$6-($C$3*$A7)+SUM(PH$6:PH7))*PH$3/365*_xlfn.DAYS($B8,$B7))</f>
        <v>#VALUE!</v>
      </c>
      <c r="PI8" s="5" t="e">
        <f>IF(($C$6-($C$3*$A7)+SUM(PI$6:PI7))*PI$3/365*_xlfn.DAYS($B8,$B7)&lt;0,0,($C$6-($C$3*$A7)+SUM(PI$6:PI7))*PI$3/365*_xlfn.DAYS($B8,$B7))</f>
        <v>#VALUE!</v>
      </c>
      <c r="PJ8" s="5" t="e">
        <f>IF(($C$6-($C$3*$A7)+SUM(PJ$6:PJ7))*PJ$3/365*_xlfn.DAYS($B8,$B7)&lt;0,0,($C$6-($C$3*$A7)+SUM(PJ$6:PJ7))*PJ$3/365*_xlfn.DAYS($B8,$B7))</f>
        <v>#VALUE!</v>
      </c>
      <c r="PK8" s="5" t="e">
        <f>IF(($C$6-($C$3*$A7)+SUM(PK$6:PK7))*PK$3/365*_xlfn.DAYS($B8,$B7)&lt;0,0,($C$6-($C$3*$A7)+SUM(PK$6:PK7))*PK$3/365*_xlfn.DAYS($B8,$B7))</f>
        <v>#VALUE!</v>
      </c>
      <c r="PL8" s="5" t="e">
        <f>IF(($C$6-($C$3*$A7)+SUM(PL$6:PL7))*PL$3/365*_xlfn.DAYS($B8,$B7)&lt;0,0,($C$6-($C$3*$A7)+SUM(PL$6:PL7))*PL$3/365*_xlfn.DAYS($B8,$B7))</f>
        <v>#VALUE!</v>
      </c>
      <c r="PM8" s="5" t="e">
        <f>IF(($C$6-($C$3*$A7)+SUM(PM$6:PM7))*PM$3/365*_xlfn.DAYS($B8,$B7)&lt;0,0,($C$6-($C$3*$A7)+SUM(PM$6:PM7))*PM$3/365*_xlfn.DAYS($B8,$B7))</f>
        <v>#VALUE!</v>
      </c>
      <c r="PN8" s="5" t="e">
        <f>IF(($C$6-($C$3*$A7)+SUM(PN$6:PN7))*PN$3/365*_xlfn.DAYS($B8,$B7)&lt;0,0,($C$6-($C$3*$A7)+SUM(PN$6:PN7))*PN$3/365*_xlfn.DAYS($B8,$B7))</f>
        <v>#VALUE!</v>
      </c>
      <c r="PO8" s="5" t="e">
        <f>IF(($C$6-($C$3*$A7)+SUM(PO$6:PO7))*PO$3/365*_xlfn.DAYS($B8,$B7)&lt;0,0,($C$6-($C$3*$A7)+SUM(PO$6:PO7))*PO$3/365*_xlfn.DAYS($B8,$B7))</f>
        <v>#VALUE!</v>
      </c>
      <c r="PP8" s="5" t="e">
        <f>IF(($C$6-($C$3*$A7)+SUM(PP$6:PP7))*PP$3/365*_xlfn.DAYS($B8,$B7)&lt;0,0,($C$6-($C$3*$A7)+SUM(PP$6:PP7))*PP$3/365*_xlfn.DAYS($B8,$B7))</f>
        <v>#VALUE!</v>
      </c>
      <c r="PQ8" s="5" t="e">
        <f>IF(($C$6-($C$3*$A7)+SUM(PQ$6:PQ7))*PQ$3/365*_xlfn.DAYS($B8,$B7)&lt;0,0,($C$6-($C$3*$A7)+SUM(PQ$6:PQ7))*PQ$3/365*_xlfn.DAYS($B8,$B7))</f>
        <v>#VALUE!</v>
      </c>
      <c r="PR8" s="5" t="e">
        <f>IF(($C$6-($C$3*$A7)+SUM(PR$6:PR7))*PR$3/365*_xlfn.DAYS($B8,$B7)&lt;0,0,($C$6-($C$3*$A7)+SUM(PR$6:PR7))*PR$3/365*_xlfn.DAYS($B8,$B7))</f>
        <v>#VALUE!</v>
      </c>
      <c r="PS8" s="5" t="e">
        <f>IF(($C$6-($C$3*$A7)+SUM(PS$6:PS7))*PS$3/365*_xlfn.DAYS($B8,$B7)&lt;0,0,($C$6-($C$3*$A7)+SUM(PS$6:PS7))*PS$3/365*_xlfn.DAYS($B8,$B7))</f>
        <v>#VALUE!</v>
      </c>
      <c r="PT8" s="5" t="e">
        <f>IF(($C$6-($C$3*$A7)+SUM(PT$6:PT7))*PT$3/365*_xlfn.DAYS($B8,$B7)&lt;0,0,($C$6-($C$3*$A7)+SUM(PT$6:PT7))*PT$3/365*_xlfn.DAYS($B8,$B7))</f>
        <v>#VALUE!</v>
      </c>
      <c r="PU8" s="5" t="e">
        <f>IF(($C$6-($C$3*$A7)+SUM(PU$6:PU7))*PU$3/365*_xlfn.DAYS($B8,$B7)&lt;0,0,($C$6-($C$3*$A7)+SUM(PU$6:PU7))*PU$3/365*_xlfn.DAYS($B8,$B7))</f>
        <v>#VALUE!</v>
      </c>
      <c r="PV8" s="5" t="e">
        <f>IF(($C$6-($C$3*$A7)+SUM(PV$6:PV7))*PV$3/365*_xlfn.DAYS($B8,$B7)&lt;0,0,($C$6-($C$3*$A7)+SUM(PV$6:PV7))*PV$3/365*_xlfn.DAYS($B8,$B7))</f>
        <v>#VALUE!</v>
      </c>
      <c r="PW8" s="5" t="e">
        <f>IF(($C$6-($C$3*$A7)+SUM(PW$6:PW7))*PW$3/365*_xlfn.DAYS($B8,$B7)&lt;0,0,($C$6-($C$3*$A7)+SUM(PW$6:PW7))*PW$3/365*_xlfn.DAYS($B8,$B7))</f>
        <v>#VALUE!</v>
      </c>
      <c r="PX8" s="5" t="e">
        <f>IF(($C$6-($C$3*$A7)+SUM(PX$6:PX7))*PX$3/365*_xlfn.DAYS($B8,$B7)&lt;0,0,($C$6-($C$3*$A7)+SUM(PX$6:PX7))*PX$3/365*_xlfn.DAYS($B8,$B7))</f>
        <v>#VALUE!</v>
      </c>
      <c r="PY8" s="5" t="e">
        <f>IF(($C$6-($C$3*$A7)+SUM(PY$6:PY7))*PY$3/365*_xlfn.DAYS($B8,$B7)&lt;0,0,($C$6-($C$3*$A7)+SUM(PY$6:PY7))*PY$3/365*_xlfn.DAYS($B8,$B7))</f>
        <v>#VALUE!</v>
      </c>
      <c r="PZ8" s="5" t="e">
        <f>IF(($C$6-($C$3*$A7)+SUM(PZ$6:PZ7))*PZ$3/365*_xlfn.DAYS($B8,$B7)&lt;0,0,($C$6-($C$3*$A7)+SUM(PZ$6:PZ7))*PZ$3/365*_xlfn.DAYS($B8,$B7))</f>
        <v>#VALUE!</v>
      </c>
      <c r="QA8" s="5" t="e">
        <f>IF(($C$6-($C$3*$A7)+SUM(QA$6:QA7))*QA$3/365*_xlfn.DAYS($B8,$B7)&lt;0,0,($C$6-($C$3*$A7)+SUM(QA$6:QA7))*QA$3/365*_xlfn.DAYS($B8,$B7))</f>
        <v>#VALUE!</v>
      </c>
      <c r="QB8" s="5" t="e">
        <f>IF(($C$6-($C$3*$A7)+SUM(QB$6:QB7))*QB$3/365*_xlfn.DAYS($B8,$B7)&lt;0,0,($C$6-($C$3*$A7)+SUM(QB$6:QB7))*QB$3/365*_xlfn.DAYS($B8,$B7))</f>
        <v>#VALUE!</v>
      </c>
      <c r="QC8" s="5" t="e">
        <f>IF(($C$6-($C$3*$A7)+SUM(QC$6:QC7))*QC$3/365*_xlfn.DAYS($B8,$B7)&lt;0,0,($C$6-($C$3*$A7)+SUM(QC$6:QC7))*QC$3/365*_xlfn.DAYS($B8,$B7))</f>
        <v>#VALUE!</v>
      </c>
      <c r="QD8" s="5" t="e">
        <f>IF(($C$6-($C$3*$A7)+SUM(QD$6:QD7))*QD$3/365*_xlfn.DAYS($B8,$B7)&lt;0,0,($C$6-($C$3*$A7)+SUM(QD$6:QD7))*QD$3/365*_xlfn.DAYS($B8,$B7))</f>
        <v>#VALUE!</v>
      </c>
      <c r="QE8" s="5" t="e">
        <f>IF(($C$6-($C$3*$A7)+SUM(QE$6:QE7))*QE$3/365*_xlfn.DAYS($B8,$B7)&lt;0,0,($C$6-($C$3*$A7)+SUM(QE$6:QE7))*QE$3/365*_xlfn.DAYS($B8,$B7))</f>
        <v>#VALUE!</v>
      </c>
      <c r="QF8" s="5" t="e">
        <f>IF(($C$6-($C$3*$A7)+SUM(QF$6:QF7))*QF$3/365*_xlfn.DAYS($B8,$B7)&lt;0,0,($C$6-($C$3*$A7)+SUM(QF$6:QF7))*QF$3/365*_xlfn.DAYS($B8,$B7))</f>
        <v>#VALUE!</v>
      </c>
      <c r="QG8" s="5" t="e">
        <f>IF(($C$6-($C$3*$A7)+SUM(QG$6:QG7))*QG$3/365*_xlfn.DAYS($B8,$B7)&lt;0,0,($C$6-($C$3*$A7)+SUM(QG$6:QG7))*QG$3/365*_xlfn.DAYS($B8,$B7))</f>
        <v>#VALUE!</v>
      </c>
      <c r="QH8" s="5" t="e">
        <f>IF(($C$6-($C$3*$A7)+SUM(QH$6:QH7))*QH$3/365*_xlfn.DAYS($B8,$B7)&lt;0,0,($C$6-($C$3*$A7)+SUM(QH$6:QH7))*QH$3/365*_xlfn.DAYS($B8,$B7))</f>
        <v>#VALUE!</v>
      </c>
      <c r="QI8" s="5" t="e">
        <f>IF(($C$6-($C$3*$A7)+SUM(QI$6:QI7))*QI$3/365*_xlfn.DAYS($B8,$B7)&lt;0,0,($C$6-($C$3*$A7)+SUM(QI$6:QI7))*QI$3/365*_xlfn.DAYS($B8,$B7))</f>
        <v>#VALUE!</v>
      </c>
      <c r="QJ8" s="5" t="e">
        <f>IF(($C$6-($C$3*$A7)+SUM(QJ$6:QJ7))*QJ$3/365*_xlfn.DAYS($B8,$B7)&lt;0,0,($C$6-($C$3*$A7)+SUM(QJ$6:QJ7))*QJ$3/365*_xlfn.DAYS($B8,$B7))</f>
        <v>#VALUE!</v>
      </c>
      <c r="QK8" s="5" t="e">
        <f>IF(($C$6-($C$3*$A7)+SUM(QK$6:QK7))*QK$3/365*_xlfn.DAYS($B8,$B7)&lt;0,0,($C$6-($C$3*$A7)+SUM(QK$6:QK7))*QK$3/365*_xlfn.DAYS($B8,$B7))</f>
        <v>#VALUE!</v>
      </c>
      <c r="QL8" s="5" t="e">
        <f>IF(($C$6-($C$3*$A7)+SUM(QL$6:QL7))*QL$3/365*_xlfn.DAYS($B8,$B7)&lt;0,0,($C$6-($C$3*$A7)+SUM(QL$6:QL7))*QL$3/365*_xlfn.DAYS($B8,$B7))</f>
        <v>#VALUE!</v>
      </c>
      <c r="QM8" s="5" t="e">
        <f>IF(($C$6-($C$3*$A7)+SUM(QM$6:QM7))*QM$3/365*_xlfn.DAYS($B8,$B7)&lt;0,0,($C$6-($C$3*$A7)+SUM(QM$6:QM7))*QM$3/365*_xlfn.DAYS($B8,$B7))</f>
        <v>#VALUE!</v>
      </c>
      <c r="QN8" s="5" t="e">
        <f>IF(($C$6-($C$3*$A7)+SUM(QN$6:QN7))*QN$3/365*_xlfn.DAYS($B8,$B7)&lt;0,0,($C$6-($C$3*$A7)+SUM(QN$6:QN7))*QN$3/365*_xlfn.DAYS($B8,$B7))</f>
        <v>#VALUE!</v>
      </c>
      <c r="QO8" s="5" t="e">
        <f>IF(($C$6-($C$3*$A7)+SUM(QO$6:QO7))*QO$3/365*_xlfn.DAYS($B8,$B7)&lt;0,0,($C$6-($C$3*$A7)+SUM(QO$6:QO7))*QO$3/365*_xlfn.DAYS($B8,$B7))</f>
        <v>#VALUE!</v>
      </c>
      <c r="QP8" s="5" t="e">
        <f>IF(($C$6-($C$3*$A7)+SUM(QP$6:QP7))*QP$3/365*_xlfn.DAYS($B8,$B7)&lt;0,0,($C$6-($C$3*$A7)+SUM(QP$6:QP7))*QP$3/365*_xlfn.DAYS($B8,$B7))</f>
        <v>#VALUE!</v>
      </c>
      <c r="QQ8" s="5" t="e">
        <f>IF(($C$6-($C$3*$A7)+SUM(QQ$6:QQ7))*QQ$3/365*_xlfn.DAYS($B8,$B7)&lt;0,0,($C$6-($C$3*$A7)+SUM(QQ$6:QQ7))*QQ$3/365*_xlfn.DAYS($B8,$B7))</f>
        <v>#VALUE!</v>
      </c>
      <c r="QR8" s="5" t="e">
        <f>IF(($C$6-($C$3*$A7)+SUM(QR$6:QR7))*QR$3/365*_xlfn.DAYS($B8,$B7)&lt;0,0,($C$6-($C$3*$A7)+SUM(QR$6:QR7))*QR$3/365*_xlfn.DAYS($B8,$B7))</f>
        <v>#VALUE!</v>
      </c>
      <c r="QS8" s="5" t="e">
        <f>IF(($C$6-($C$3*$A7)+SUM(QS$6:QS7))*QS$3/365*_xlfn.DAYS($B8,$B7)&lt;0,0,($C$6-($C$3*$A7)+SUM(QS$6:QS7))*QS$3/365*_xlfn.DAYS($B8,$B7))</f>
        <v>#VALUE!</v>
      </c>
      <c r="QT8" s="5" t="e">
        <f>IF(($C$6-($C$3*$A7)+SUM(QT$6:QT7))*QT$3/365*_xlfn.DAYS($B8,$B7)&lt;0,0,($C$6-($C$3*$A7)+SUM(QT$6:QT7))*QT$3/365*_xlfn.DAYS($B8,$B7))</f>
        <v>#VALUE!</v>
      </c>
      <c r="QU8" s="5" t="e">
        <f>IF(($C$6-($C$3*$A7)+SUM(QU$6:QU7))*QU$3/365*_xlfn.DAYS($B8,$B7)&lt;0,0,($C$6-($C$3*$A7)+SUM(QU$6:QU7))*QU$3/365*_xlfn.DAYS($B8,$B7))</f>
        <v>#VALUE!</v>
      </c>
      <c r="QV8" s="5" t="e">
        <f>IF(($C$6-($C$3*$A7)+SUM(QV$6:QV7))*QV$3/365*_xlfn.DAYS($B8,$B7)&lt;0,0,($C$6-($C$3*$A7)+SUM(QV$6:QV7))*QV$3/365*_xlfn.DAYS($B8,$B7))</f>
        <v>#VALUE!</v>
      </c>
      <c r="QW8" s="5" t="e">
        <f>IF(($C$6-($C$3*$A7)+SUM(QW$6:QW7))*QW$3/365*_xlfn.DAYS($B8,$B7)&lt;0,0,($C$6-($C$3*$A7)+SUM(QW$6:QW7))*QW$3/365*_xlfn.DAYS($B8,$B7))</f>
        <v>#VALUE!</v>
      </c>
      <c r="QX8" s="5" t="e">
        <f>IF(($C$6-($C$3*$A7)+SUM(QX$6:QX7))*QX$3/365*_xlfn.DAYS($B8,$B7)&lt;0,0,($C$6-($C$3*$A7)+SUM(QX$6:QX7))*QX$3/365*_xlfn.DAYS($B8,$B7))</f>
        <v>#VALUE!</v>
      </c>
      <c r="QY8" s="5" t="e">
        <f>IF(($C$6-($C$3*$A7)+SUM(QY$6:QY7))*QY$3/365*_xlfn.DAYS($B8,$B7)&lt;0,0,($C$6-($C$3*$A7)+SUM(QY$6:QY7))*QY$3/365*_xlfn.DAYS($B8,$B7))</f>
        <v>#VALUE!</v>
      </c>
      <c r="QZ8" s="5" t="e">
        <f>IF(($C$6-($C$3*$A7)+SUM(QZ$6:QZ7))*QZ$3/365*_xlfn.DAYS($B8,$B7)&lt;0,0,($C$6-($C$3*$A7)+SUM(QZ$6:QZ7))*QZ$3/365*_xlfn.DAYS($B8,$B7))</f>
        <v>#VALUE!</v>
      </c>
      <c r="RA8" s="5" t="e">
        <f>IF(($C$6-($C$3*$A7)+SUM(RA$6:RA7))*RA$3/365*_xlfn.DAYS($B8,$B7)&lt;0,0,($C$6-($C$3*$A7)+SUM(RA$6:RA7))*RA$3/365*_xlfn.DAYS($B8,$B7))</f>
        <v>#VALUE!</v>
      </c>
      <c r="RB8" s="5" t="e">
        <f>IF(($C$6-($C$3*$A7)+SUM(RB$6:RB7))*RB$3/365*_xlfn.DAYS($B8,$B7)&lt;0,0,($C$6-($C$3*$A7)+SUM(RB$6:RB7))*RB$3/365*_xlfn.DAYS($B8,$B7))</f>
        <v>#VALUE!</v>
      </c>
      <c r="RC8" s="5" t="e">
        <f>IF(($C$6-($C$3*$A7)+SUM(RC$6:RC7))*RC$3/365*_xlfn.DAYS($B8,$B7)&lt;0,0,($C$6-($C$3*$A7)+SUM(RC$6:RC7))*RC$3/365*_xlfn.DAYS($B8,$B7))</f>
        <v>#VALUE!</v>
      </c>
      <c r="RD8" s="5" t="e">
        <f>IF(($C$6-($C$3*$A7)+SUM(RD$6:RD7))*RD$3/365*_xlfn.DAYS($B8,$B7)&lt;0,0,($C$6-($C$3*$A7)+SUM(RD$6:RD7))*RD$3/365*_xlfn.DAYS($B8,$B7))</f>
        <v>#VALUE!</v>
      </c>
      <c r="RE8" s="5" t="e">
        <f>IF(($C$6-($C$3*$A7)+SUM(RE$6:RE7))*RE$3/365*_xlfn.DAYS($B8,$B7)&lt;0,0,($C$6-($C$3*$A7)+SUM(RE$6:RE7))*RE$3/365*_xlfn.DAYS($B8,$B7))</f>
        <v>#VALUE!</v>
      </c>
      <c r="RF8" s="5" t="e">
        <f>IF(($C$6-($C$3*$A7)+SUM(RF$6:RF7))*RF$3/365*_xlfn.DAYS($B8,$B7)&lt;0,0,($C$6-($C$3*$A7)+SUM(RF$6:RF7))*RF$3/365*_xlfn.DAYS($B8,$B7))</f>
        <v>#VALUE!</v>
      </c>
      <c r="RG8" s="5" t="e">
        <f>IF(($C$6-($C$3*$A7)+SUM(RG$6:RG7))*RG$3/365*_xlfn.DAYS($B8,$B7)&lt;0,0,($C$6-($C$3*$A7)+SUM(RG$6:RG7))*RG$3/365*_xlfn.DAYS($B8,$B7))</f>
        <v>#VALUE!</v>
      </c>
      <c r="RH8" s="5" t="e">
        <f>IF(($C$6-($C$3*$A7)+SUM(RH$6:RH7))*RH$3/365*_xlfn.DAYS($B8,$B7)&lt;0,0,($C$6-($C$3*$A7)+SUM(RH$6:RH7))*RH$3/365*_xlfn.DAYS($B8,$B7))</f>
        <v>#VALUE!</v>
      </c>
      <c r="RI8" s="5" t="e">
        <f>IF(($C$6-($C$3*$A7)+SUM(RI$6:RI7))*RI$3/365*_xlfn.DAYS($B8,$B7)&lt;0,0,($C$6-($C$3*$A7)+SUM(RI$6:RI7))*RI$3/365*_xlfn.DAYS($B8,$B7))</f>
        <v>#VALUE!</v>
      </c>
      <c r="RJ8" s="5" t="e">
        <f>IF(($C$6-($C$3*$A7)+SUM(RJ$6:RJ7))*RJ$3/365*_xlfn.DAYS($B8,$B7)&lt;0,0,($C$6-($C$3*$A7)+SUM(RJ$6:RJ7))*RJ$3/365*_xlfn.DAYS($B8,$B7))</f>
        <v>#VALUE!</v>
      </c>
      <c r="RK8" s="5" t="e">
        <f>IF(($C$6-($C$3*$A7)+SUM(RK$6:RK7))*RK$3/365*_xlfn.DAYS($B8,$B7)&lt;0,0,($C$6-($C$3*$A7)+SUM(RK$6:RK7))*RK$3/365*_xlfn.DAYS($B8,$B7))</f>
        <v>#VALUE!</v>
      </c>
      <c r="RL8" s="5" t="e">
        <f>IF(($C$6-($C$3*$A7)+SUM(RL$6:RL7))*RL$3/365*_xlfn.DAYS($B8,$B7)&lt;0,0,($C$6-($C$3*$A7)+SUM(RL$6:RL7))*RL$3/365*_xlfn.DAYS($B8,$B7))</f>
        <v>#VALUE!</v>
      </c>
      <c r="RM8" s="5" t="e">
        <f>IF(($C$6-($C$3*$A7)+SUM(RM$6:RM7))*RM$3/365*_xlfn.DAYS($B8,$B7)&lt;0,0,($C$6-($C$3*$A7)+SUM(RM$6:RM7))*RM$3/365*_xlfn.DAYS($B8,$B7))</f>
        <v>#VALUE!</v>
      </c>
      <c r="RN8" s="5" t="e">
        <f>IF(($C$6-($C$3*$A7)+SUM(RN$6:RN7))*RN$3/365*_xlfn.DAYS($B8,$B7)&lt;0,0,($C$6-($C$3*$A7)+SUM(RN$6:RN7))*RN$3/365*_xlfn.DAYS($B8,$B7))</f>
        <v>#VALUE!</v>
      </c>
      <c r="RO8" s="5" t="e">
        <f>IF(($C$6-($C$3*$A7)+SUM(RO$6:RO7))*RO$3/365*_xlfn.DAYS($B8,$B7)&lt;0,0,($C$6-($C$3*$A7)+SUM(RO$6:RO7))*RO$3/365*_xlfn.DAYS($B8,$B7))</f>
        <v>#VALUE!</v>
      </c>
      <c r="RP8" s="5" t="e">
        <f>IF(($C$6-($C$3*$A7)+SUM(RP$6:RP7))*RP$3/365*_xlfn.DAYS($B8,$B7)&lt;0,0,($C$6-($C$3*$A7)+SUM(RP$6:RP7))*RP$3/365*_xlfn.DAYS($B8,$B7))</f>
        <v>#VALUE!</v>
      </c>
      <c r="RQ8" s="5" t="e">
        <f>IF(($C$6-($C$3*$A7)+SUM(RQ$6:RQ7))*RQ$3/365*_xlfn.DAYS($B8,$B7)&lt;0,0,($C$6-($C$3*$A7)+SUM(RQ$6:RQ7))*RQ$3/365*_xlfn.DAYS($B8,$B7))</f>
        <v>#VALUE!</v>
      </c>
      <c r="RR8" s="5" t="e">
        <f>IF(($C$6-($C$3*$A7)+SUM(RR$6:RR7))*RR$3/365*_xlfn.DAYS($B8,$B7)&lt;0,0,($C$6-($C$3*$A7)+SUM(RR$6:RR7))*RR$3/365*_xlfn.DAYS($B8,$B7))</f>
        <v>#VALUE!</v>
      </c>
      <c r="RS8" s="5" t="e">
        <f>IF(($C$6-($C$3*$A7)+SUM(RS$6:RS7))*RS$3/365*_xlfn.DAYS($B8,$B7)&lt;0,0,($C$6-($C$3*$A7)+SUM(RS$6:RS7))*RS$3/365*_xlfn.DAYS($B8,$B7))</f>
        <v>#VALUE!</v>
      </c>
      <c r="RT8" s="5" t="e">
        <f>IF(($C$6-($C$3*$A7)+SUM(RT$6:RT7))*RT$3/365*_xlfn.DAYS($B8,$B7)&lt;0,0,($C$6-($C$3*$A7)+SUM(RT$6:RT7))*RT$3/365*_xlfn.DAYS($B8,$B7))</f>
        <v>#VALUE!</v>
      </c>
      <c r="RU8" s="5" t="e">
        <f>IF(($C$6-($C$3*$A7)+SUM(RU$6:RU7))*RU$3/365*_xlfn.DAYS($B8,$B7)&lt;0,0,($C$6-($C$3*$A7)+SUM(RU$6:RU7))*RU$3/365*_xlfn.DAYS($B8,$B7))</f>
        <v>#VALUE!</v>
      </c>
      <c r="RV8" s="5" t="e">
        <f>IF(($C$6-($C$3*$A7)+SUM(RV$6:RV7))*RV$3/365*_xlfn.DAYS($B8,$B7)&lt;0,0,($C$6-($C$3*$A7)+SUM(RV$6:RV7))*RV$3/365*_xlfn.DAYS($B8,$B7))</f>
        <v>#VALUE!</v>
      </c>
      <c r="RW8" s="5" t="e">
        <f>IF(($C$6-($C$3*$A7)+SUM(RW$6:RW7))*RW$3/365*_xlfn.DAYS($B8,$B7)&lt;0,0,($C$6-($C$3*$A7)+SUM(RW$6:RW7))*RW$3/365*_xlfn.DAYS($B8,$B7))</f>
        <v>#VALUE!</v>
      </c>
      <c r="RX8" s="5" t="e">
        <f>IF(($C$6-($C$3*$A7)+SUM(RX$6:RX7))*RX$3/365*_xlfn.DAYS($B8,$B7)&lt;0,0,($C$6-($C$3*$A7)+SUM(RX$6:RX7))*RX$3/365*_xlfn.DAYS($B8,$B7))</f>
        <v>#VALUE!</v>
      </c>
      <c r="RY8" s="5" t="e">
        <f>IF(($C$6-($C$3*$A7)+SUM(RY$6:RY7))*RY$3/365*_xlfn.DAYS($B8,$B7)&lt;0,0,($C$6-($C$3*$A7)+SUM(RY$6:RY7))*RY$3/365*_xlfn.DAYS($B8,$B7))</f>
        <v>#VALUE!</v>
      </c>
      <c r="RZ8" s="5" t="e">
        <f>IF(($C$6-($C$3*$A7)+SUM(RZ$6:RZ7))*RZ$3/365*_xlfn.DAYS($B8,$B7)&lt;0,0,($C$6-($C$3*$A7)+SUM(RZ$6:RZ7))*RZ$3/365*_xlfn.DAYS($B8,$B7))</f>
        <v>#VALUE!</v>
      </c>
      <c r="SA8" s="5" t="e">
        <f>IF(($C$6-($C$3*$A7)+SUM(SA$6:SA7))*SA$3/365*_xlfn.DAYS($B8,$B7)&lt;0,0,($C$6-($C$3*$A7)+SUM(SA$6:SA7))*SA$3/365*_xlfn.DAYS($B8,$B7))</f>
        <v>#VALUE!</v>
      </c>
      <c r="SB8" s="5" t="e">
        <f>IF(($C$6-($C$3*$A7)+SUM(SB$6:SB7))*SB$3/365*_xlfn.DAYS($B8,$B7)&lt;0,0,($C$6-($C$3*$A7)+SUM(SB$6:SB7))*SB$3/365*_xlfn.DAYS($B8,$B7))</f>
        <v>#VALUE!</v>
      </c>
      <c r="SC8" s="5" t="e">
        <f>IF(($C$6-($C$3*$A7)+SUM(SC$6:SC7))*SC$3/365*_xlfn.DAYS($B8,$B7)&lt;0,0,($C$6-($C$3*$A7)+SUM(SC$6:SC7))*SC$3/365*_xlfn.DAYS($B8,$B7))</f>
        <v>#VALUE!</v>
      </c>
      <c r="SD8" s="5" t="e">
        <f>IF(($C$6-($C$3*$A7)+SUM(SD$6:SD7))*SD$3/365*_xlfn.DAYS($B8,$B7)&lt;0,0,($C$6-($C$3*$A7)+SUM(SD$6:SD7))*SD$3/365*_xlfn.DAYS($B8,$B7))</f>
        <v>#VALUE!</v>
      </c>
      <c r="SE8" s="5" t="e">
        <f>IF(($C$6-($C$3*$A7)+SUM(SE$6:SE7))*SE$3/365*_xlfn.DAYS($B8,$B7)&lt;0,0,($C$6-($C$3*$A7)+SUM(SE$6:SE7))*SE$3/365*_xlfn.DAYS($B8,$B7))</f>
        <v>#VALUE!</v>
      </c>
      <c r="SF8" s="5" t="e">
        <f>IF(($C$6-($C$3*$A7)+SUM(SF$6:SF7))*SF$3/365*_xlfn.DAYS($B8,$B7)&lt;0,0,($C$6-($C$3*$A7)+SUM(SF$6:SF7))*SF$3/365*_xlfn.DAYS($B8,$B7))</f>
        <v>#VALUE!</v>
      </c>
      <c r="SG8" s="5" t="e">
        <f>IF(($C$6-($C$3*$A7)+SUM(SG$6:SG7))*SG$3/365*_xlfn.DAYS($B8,$B7)&lt;0,0,($C$6-($C$3*$A7)+SUM(SG$6:SG7))*SG$3/365*_xlfn.DAYS($B8,$B7))</f>
        <v>#VALUE!</v>
      </c>
      <c r="SH8" s="5" t="e">
        <f>IF(($C$6-($C$3*$A7)+SUM(SH$6:SH7))*SH$3/365*_xlfn.DAYS($B8,$B7)&lt;0,0,($C$6-($C$3*$A7)+SUM(SH$6:SH7))*SH$3/365*_xlfn.DAYS($B8,$B7))</f>
        <v>#VALUE!</v>
      </c>
      <c r="SI8" s="5" t="e">
        <f>IF(($C$6-($C$3*$A7)+SUM(SI$6:SI7))*SI$3/365*_xlfn.DAYS($B8,$B7)&lt;0,0,($C$6-($C$3*$A7)+SUM(SI$6:SI7))*SI$3/365*_xlfn.DAYS($B8,$B7))</f>
        <v>#VALUE!</v>
      </c>
    </row>
    <row r="9" spans="1:507" x14ac:dyDescent="0.25">
      <c r="A9">
        <v>4</v>
      </c>
      <c r="B9" s="1">
        <f>IFERROR(VLOOKUP(IF(WEEKDAY(Sheet3!A4)=7,Sheet3!A4+2,IF(WEEKDAY(Sheet3!A4)=1,Sheet3!A4+1,Sheet3!A4)),Sheet3!D5:F20,3,FALSE),IF(WEEKDAY(Sheet3!A4)=7,Sheet3!A4+2,IF(WEEKDAY(Sheet3!A4)=1,Sheet3!A4+1,Sheet3!A4)))</f>
        <v>44340</v>
      </c>
      <c r="C9" s="4">
        <f t="shared" si="32"/>
        <v>4604.0012808125439</v>
      </c>
      <c r="D9" s="5">
        <f t="shared" si="33"/>
        <v>97.717089102264936</v>
      </c>
      <c r="E9" s="5">
        <f>IF(($C$6-($C$3*$A8)+SUM(E$6:E8))*E$3/365*_xlfn.DAYS($B9,$B8)&lt;0,0,($C$6-($C$3*$A8)+SUM(E$6:E8))*E$3/365*_xlfn.DAYS($B9,$B8))</f>
        <v>97.67512746547817</v>
      </c>
      <c r="F9" s="5">
        <f>IF(($C$6-($C$3*$A8)+SUM(F$6:F8))*F$3/365*_xlfn.DAYS($B9,$B8)&lt;0,0,($C$6-($C$3*$A8)+SUM(F$6:F8))*F$3/365*_xlfn.DAYS($B9,$B8))</f>
        <v>97.633168166518416</v>
      </c>
      <c r="G9" s="5">
        <f>IF(($C$6-($C$3*$A8)+SUM(G$6:G8))*G$3/365*_xlfn.DAYS($B9,$B8)&lt;0,0,($C$6-($C$3*$A8)+SUM(G$6:G8))*G$3/365*_xlfn.DAYS($B9,$B8))</f>
        <v>97.591211205326786</v>
      </c>
      <c r="H9" s="5">
        <f>IF(($C$6-($C$3*$A8)+SUM(H$6:H8))*H$3/365*_xlfn.DAYS($B9,$B8)&lt;0,0,($C$6-($C$3*$A8)+SUM(H$6:H8))*H$3/365*_xlfn.DAYS($B9,$B8))</f>
        <v>97.549256581844389</v>
      </c>
      <c r="I9" s="5">
        <f>IF(($C$6-($C$3*$A8)+SUM(I$6:I8))*I$3/365*_xlfn.DAYS($B9,$B8)&lt;0,0,($C$6-($C$3*$A8)+SUM(I$6:I8))*I$3/365*_xlfn.DAYS($B9,$B8))</f>
        <v>97.50730429601235</v>
      </c>
      <c r="J9" s="5">
        <f>IF(($C$6-($C$3*$A8)+SUM(J$6:J8))*J$3/365*_xlfn.DAYS($B9,$B8)&lt;0,0,($C$6-($C$3*$A8)+SUM(J$6:J8))*J$3/365*_xlfn.DAYS($B9,$B8))</f>
        <v>97.465354347771822</v>
      </c>
      <c r="K9" s="5">
        <f>IF(($C$6-($C$3*$A8)+SUM(K$6:K8))*K$3/365*_xlfn.DAYS($B9,$B8)&lt;0,0,($C$6-($C$3*$A8)+SUM(K$6:K8))*K$3/365*_xlfn.DAYS($B9,$B8))</f>
        <v>97.423406737063885</v>
      </c>
      <c r="L9" s="5">
        <f>IF(($C$6-($C$3*$A8)+SUM(L$6:L8))*L$3/365*_xlfn.DAYS($B9,$B8)&lt;0,0,($C$6-($C$3*$A8)+SUM(L$6:L8))*L$3/365*_xlfn.DAYS($B9,$B8))</f>
        <v>97.381461463829723</v>
      </c>
      <c r="M9" s="5">
        <f>IF(($C$6-($C$3*$A8)+SUM(M$6:M8))*M$3/365*_xlfn.DAYS($B9,$B8)&lt;0,0,($C$6-($C$3*$A8)+SUM(M$6:M8))*M$3/365*_xlfn.DAYS($B9,$B8))</f>
        <v>97.339518528010444</v>
      </c>
      <c r="N9" s="5">
        <f>IF(($C$6-($C$3*$A8)+SUM(N$6:N8))*N$3/365*_xlfn.DAYS($B9,$B8)&lt;0,0,($C$6-($C$3*$A8)+SUM(N$6:N8))*N$3/365*_xlfn.DAYS($B9,$B8))</f>
        <v>97.297577929547188</v>
      </c>
      <c r="O9" s="5">
        <f>IF(($C$6-($C$3*$A8)+SUM(O$6:O8))*O$3/365*_xlfn.DAYS($B9,$B8)&lt;0,0,($C$6-($C$3*$A8)+SUM(O$6:O8))*O$3/365*_xlfn.DAYS($B9,$B8))</f>
        <v>97.255639668381036</v>
      </c>
      <c r="P9" s="5">
        <f>IF(($C$6-($C$3*$A8)+SUM(P$6:P8))*P$3/365*_xlfn.DAYS($B9,$B8)&lt;0,0,($C$6-($C$3*$A8)+SUM(P$6:P8))*P$3/365*_xlfn.DAYS($B9,$B8))</f>
        <v>97.213703744453213</v>
      </c>
      <c r="Q9" s="5">
        <f>IF(($C$6-($C$3*$A8)+SUM(Q$6:Q8))*Q$3/365*_xlfn.DAYS($B9,$B8)&lt;0,0,($C$6-($C$3*$A8)+SUM(Q$6:Q8))*Q$3/365*_xlfn.DAYS($B9,$B8))</f>
        <v>97.171770157704756</v>
      </c>
      <c r="R9" s="5">
        <f>IF(($C$6-($C$3*$A8)+SUM(R$6:R8))*R$3/365*_xlfn.DAYS($B9,$B8)&lt;0,0,($C$6-($C$3*$A8)+SUM(R$6:R8))*R$3/365*_xlfn.DAYS($B9,$B8))</f>
        <v>97.129838908076877</v>
      </c>
      <c r="S9" s="5">
        <f>IF(($C$6-($C$3*$A8)+SUM(S$6:S8))*S$3/365*_xlfn.DAYS($B9,$B8)&lt;0,0,($C$6-($C$3*$A8)+SUM(S$6:S8))*S$3/365*_xlfn.DAYS($B9,$B8))</f>
        <v>97.087909995510657</v>
      </c>
      <c r="T9" s="5">
        <f>IF(($C$6-($C$3*$A8)+SUM(T$6:T8))*T$3/365*_xlfn.DAYS($B9,$B8)&lt;0,0,($C$6-($C$3*$A8)+SUM(T$6:T8))*T$3/365*_xlfn.DAYS($B9,$B8))</f>
        <v>97.045983419947277</v>
      </c>
      <c r="U9" s="5">
        <f>IF(($C$6-($C$3*$A8)+SUM(U$6:U8))*U$3/365*_xlfn.DAYS($B9,$B8)&lt;0,0,($C$6-($C$3*$A8)+SUM(U$6:U8))*U$3/365*_xlfn.DAYS($B9,$B8))</f>
        <v>97.004059181327861</v>
      </c>
      <c r="V9" s="5">
        <f>IF(($C$6-($C$3*$A8)+SUM(V$6:V8))*V$3/365*_xlfn.DAYS($B9,$B8)&lt;0,0,($C$6-($C$3*$A8)+SUM(V$6:V8))*V$3/365*_xlfn.DAYS($B9,$B8))</f>
        <v>96.962137279593506</v>
      </c>
      <c r="W9" s="5">
        <f>IF(($C$6-($C$3*$A8)+SUM(W$6:W8))*W$3/365*_xlfn.DAYS($B9,$B8)&lt;0,0,($C$6-($C$3*$A8)+SUM(W$6:W8))*W$3/365*_xlfn.DAYS($B9,$B8))</f>
        <v>96.920217714685364</v>
      </c>
      <c r="X9" s="5">
        <f>IF(($C$6-($C$3*$A8)+SUM(X$6:X8))*X$3/365*_xlfn.DAYS($B9,$B8)&lt;0,0,($C$6-($C$3*$A8)+SUM(X$6:X8))*X$3/365*_xlfn.DAYS($B9,$B8))</f>
        <v>96.878300486544617</v>
      </c>
      <c r="Y9" s="5">
        <f>IF(($C$6-($C$3*$A8)+SUM(Y$6:Y8))*Y$3/365*_xlfn.DAYS($B9,$B8)&lt;0,0,($C$6-($C$3*$A8)+SUM(Y$6:Y8))*Y$3/365*_xlfn.DAYS($B9,$B8))</f>
        <v>96.836385595112333</v>
      </c>
      <c r="Z9" s="5">
        <f>IF(($C$6-($C$3*$A8)+SUM(Z$6:Z8))*Z$3/365*_xlfn.DAYS($B9,$B8)&lt;0,0,($C$6-($C$3*$A8)+SUM(Z$6:Z8))*Z$3/365*_xlfn.DAYS($B9,$B8))</f>
        <v>96.79447304032972</v>
      </c>
      <c r="AA9" s="5">
        <f>IF(($C$6-($C$3*$A8)+SUM(AA$6:AA8))*AA$3/365*_xlfn.DAYS($B9,$B8)&lt;0,0,($C$6-($C$3*$A8)+SUM(AA$6:AA8))*AA$3/365*_xlfn.DAYS($B9,$B8))</f>
        <v>96.752562822137861</v>
      </c>
      <c r="AB9" s="5">
        <f>IF(($C$6-($C$3*$A8)+SUM(AB$6:AB8))*AB$3/365*_xlfn.DAYS($B9,$B8)&lt;0,0,($C$6-($C$3*$A8)+SUM(AB$6:AB8))*AB$3/365*_xlfn.DAYS($B9,$B8))</f>
        <v>96.710654940477909</v>
      </c>
      <c r="AC9" s="5">
        <f>IF(($C$6-($C$3*$A8)+SUM(AC$6:AC8))*AC$3/365*_xlfn.DAYS($B9,$B8)&lt;0,0,($C$6-($C$3*$A8)+SUM(AC$6:AC8))*AC$3/365*_xlfn.DAYS($B9,$B8))</f>
        <v>96.668749395291073</v>
      </c>
      <c r="AD9" s="5">
        <f>IF(($C$6-($C$3*$A8)+SUM(AD$6:AD8))*AD$3/365*_xlfn.DAYS($B9,$B8)&lt;0,0,($C$6-($C$3*$A8)+SUM(AD$6:AD8))*AD$3/365*_xlfn.DAYS($B9,$B8))</f>
        <v>96.626846186518392</v>
      </c>
      <c r="AE9" s="5">
        <f>IF(($C$6-($C$3*$A8)+SUM(AE$6:AE8))*AE$3/365*_xlfn.DAYS($B9,$B8)&lt;0,0,($C$6-($C$3*$A8)+SUM(AE$6:AE8))*AE$3/365*_xlfn.DAYS($B9,$B8))</f>
        <v>96.584945314101063</v>
      </c>
      <c r="AF9" s="5">
        <f>IF(($C$6-($C$3*$A8)+SUM(AF$6:AF8))*AF$3/365*_xlfn.DAYS($B9,$B8)&lt;0,0,($C$6-($C$3*$A8)+SUM(AF$6:AF8))*AF$3/365*_xlfn.DAYS($B9,$B8))</f>
        <v>96.543046777980237</v>
      </c>
      <c r="AG9" s="5">
        <f>IF(($C$6-($C$3*$A8)+SUM(AG$6:AG8))*AG$3/365*_xlfn.DAYS($B9,$B8)&lt;0,0,($C$6-($C$3*$A8)+SUM(AG$6:AG8))*AG$3/365*_xlfn.DAYS($B9,$B8))</f>
        <v>96.501150578097025</v>
      </c>
      <c r="AH9" s="5">
        <f>IF(($C$6-($C$3*$A8)+SUM(AH$6:AH8))*AH$3/365*_xlfn.DAYS($B9,$B8)&lt;0,0,($C$6-($C$3*$A8)+SUM(AH$6:AH8))*AH$3/365*_xlfn.DAYS($B9,$B8))</f>
        <v>96.459256714392609</v>
      </c>
      <c r="AI9" s="5">
        <f>IF(($C$6-($C$3*$A8)+SUM(AI$6:AI8))*AI$3/365*_xlfn.DAYS($B9,$B8)&lt;0,0,($C$6-($C$3*$A8)+SUM(AI$6:AI8))*AI$3/365*_xlfn.DAYS($B9,$B8))</f>
        <v>96.417365186808055</v>
      </c>
      <c r="AJ9" s="5">
        <f>IF(($C$6-($C$3*$A8)+SUM(AJ$6:AJ8))*AJ$3/365*_xlfn.DAYS($B9,$B8)&lt;0,0,($C$6-($C$3*$A8)+SUM(AJ$6:AJ8))*AJ$3/365*_xlfn.DAYS($B9,$B8))</f>
        <v>96.375475995284631</v>
      </c>
      <c r="AK9" s="5">
        <f>IF(($C$6-($C$3*$A8)+SUM(AK$6:AK8))*AK$3/365*_xlfn.DAYS($B9,$B8)&lt;0,0,($C$6-($C$3*$A8)+SUM(AK$6:AK8))*AK$3/365*_xlfn.DAYS($B9,$B8))</f>
        <v>96.333589139763376</v>
      </c>
      <c r="AL9" s="5">
        <f>IF(($C$6-($C$3*$A8)+SUM(AL$6:AL8))*AL$3/365*_xlfn.DAYS($B9,$B8)&lt;0,0,($C$6-($C$3*$A8)+SUM(AL$6:AL8))*AL$3/365*_xlfn.DAYS($B9,$B8))</f>
        <v>96.291704620185484</v>
      </c>
      <c r="AM9" s="5">
        <f>IF(($C$6-($C$3*$A8)+SUM(AM$6:AM8))*AM$3/365*_xlfn.DAYS($B9,$B8)&lt;0,0,($C$6-($C$3*$A8)+SUM(AM$6:AM8))*AM$3/365*_xlfn.DAYS($B9,$B8))</f>
        <v>96.24982243649211</v>
      </c>
      <c r="AN9" s="5">
        <f>IF(($C$6-($C$3*$A8)+SUM(AN$6:AN8))*AN$3/365*_xlfn.DAYS($B9,$B8)&lt;0,0,($C$6-($C$3*$A8)+SUM(AN$6:AN8))*AN$3/365*_xlfn.DAYS($B9,$B8))</f>
        <v>96.207942588624377</v>
      </c>
      <c r="AO9" s="5">
        <f>IF(($C$6-($C$3*$A8)+SUM(AO$6:AO8))*AO$3/365*_xlfn.DAYS($B9,$B8)&lt;0,0,($C$6-($C$3*$A8)+SUM(AO$6:AO8))*AO$3/365*_xlfn.DAYS($B9,$B8))</f>
        <v>96.166065076523452</v>
      </c>
      <c r="AP9" s="5">
        <f>IF(($C$6-($C$3*$A8)+SUM(AP$6:AP8))*AP$3/365*_xlfn.DAYS($B9,$B8)&lt;0,0,($C$6-($C$3*$A8)+SUM(AP$6:AP8))*AP$3/365*_xlfn.DAYS($B9,$B8))</f>
        <v>96.124189900130474</v>
      </c>
      <c r="AQ9" s="5">
        <f>IF(($C$6-($C$3*$A8)+SUM(AQ$6:AQ8))*AQ$3/365*_xlfn.DAYS($B9,$B8)&lt;0,0,($C$6-($C$3*$A8)+SUM(AQ$6:AQ8))*AQ$3/365*_xlfn.DAYS($B9,$B8))</f>
        <v>96.082317059386611</v>
      </c>
      <c r="AR9" s="5">
        <f>IF(($C$6-($C$3*$A8)+SUM(AR$6:AR8))*AR$3/365*_xlfn.DAYS($B9,$B8)&lt;0,0,($C$6-($C$3*$A8)+SUM(AR$6:AR8))*AR$3/365*_xlfn.DAYS($B9,$B8))</f>
        <v>96.040446554232972</v>
      </c>
      <c r="AS9" s="5">
        <f>IF(($C$6-($C$3*$A8)+SUM(AS$6:AS8))*AS$3/365*_xlfn.DAYS($B9,$B8)&lt;0,0,($C$6-($C$3*$A8)+SUM(AS$6:AS8))*AS$3/365*_xlfn.DAYS($B9,$B8))</f>
        <v>95.998578384610738</v>
      </c>
      <c r="AT9" s="5">
        <f>IF(($C$6-($C$3*$A8)+SUM(AT$6:AT8))*AT$3/365*_xlfn.DAYS($B9,$B8)&lt;0,0,($C$6-($C$3*$A8)+SUM(AT$6:AT8))*AT$3/365*_xlfn.DAYS($B9,$B8))</f>
        <v>95.956712550461049</v>
      </c>
      <c r="AU9" s="5">
        <f>IF(($C$6-($C$3*$A8)+SUM(AU$6:AU8))*AU$3/365*_xlfn.DAYS($B9,$B8)&lt;0,0,($C$6-($C$3*$A8)+SUM(AU$6:AU8))*AU$3/365*_xlfn.DAYS($B9,$B8))</f>
        <v>95.914849051725085</v>
      </c>
      <c r="AV9" s="5">
        <f>IF(($C$6-($C$3*$A8)+SUM(AV$6:AV8))*AV$3/365*_xlfn.DAYS($B9,$B8)&lt;0,0,($C$6-($C$3*$A8)+SUM(AV$6:AV8))*AV$3/365*_xlfn.DAYS($B9,$B8))</f>
        <v>95.872987888343971</v>
      </c>
      <c r="AW9" s="5">
        <f>IF(($C$6-($C$3*$A8)+SUM(AW$6:AW8))*AW$3/365*_xlfn.DAYS($B9,$B8)&lt;0,0,($C$6-($C$3*$A8)+SUM(AW$6:AW8))*AW$3/365*_xlfn.DAYS($B9,$B8))</f>
        <v>95.831129060258874</v>
      </c>
      <c r="AX9" s="5">
        <f>IF(($C$6-($C$3*$A8)+SUM(AX$6:AX8))*AX$3/365*_xlfn.DAYS($B9,$B8)&lt;0,0,($C$6-($C$3*$A8)+SUM(AX$6:AX8))*AX$3/365*_xlfn.DAYS($B9,$B8))</f>
        <v>95.789272567410961</v>
      </c>
      <c r="AY9" s="5">
        <f>IF(($C$6-($C$3*$A8)+SUM(AY$6:AY8))*AY$3/365*_xlfn.DAYS($B9,$B8)&lt;0,0,($C$6-($C$3*$A8)+SUM(AY$6:AY8))*AY$3/365*_xlfn.DAYS($B9,$B8))</f>
        <v>95.747418409741329</v>
      </c>
      <c r="AZ9" s="5">
        <f>IF(($C$6-($C$3*$A8)+SUM(AZ$6:AZ8))*AZ$3/365*_xlfn.DAYS($B9,$B8)&lt;0,0,($C$6-($C$3*$A8)+SUM(AZ$6:AZ8))*AZ$3/365*_xlfn.DAYS($B9,$B8))</f>
        <v>95.705566587191186</v>
      </c>
      <c r="BA9" s="5">
        <f>IF(($C$6-($C$3*$A8)+SUM(BA$6:BA8))*BA$3/365*_xlfn.DAYS($B9,$B8)&lt;0,0,($C$6-($C$3*$A8)+SUM(BA$6:BA8))*BA$3/365*_xlfn.DAYS($B9,$B8))</f>
        <v>95.663717099701714</v>
      </c>
      <c r="BB9" s="5">
        <f>IF(($C$6-($C$3*$A8)+SUM(BB$6:BB8))*BB$3/365*_xlfn.DAYS($B9,$B8)&lt;0,0,($C$6-($C$3*$A8)+SUM(BB$6:BB8))*BB$3/365*_xlfn.DAYS($B9,$B8))</f>
        <v>95.621869947213995</v>
      </c>
      <c r="BC9" s="5">
        <f>IF(($C$6-($C$3*$A8)+SUM(BC$6:BC8))*BC$3/365*_xlfn.DAYS($B9,$B8)&lt;0,0,($C$6-($C$3*$A8)+SUM(BC$6:BC8))*BC$3/365*_xlfn.DAYS($B9,$B8))</f>
        <v>95.580025129669252</v>
      </c>
      <c r="BD9" s="5">
        <f>IF(($C$6-($C$3*$A8)+SUM(BD$6:BD8))*BD$3/365*_xlfn.DAYS($B9,$B8)&lt;0,0,($C$6-($C$3*$A8)+SUM(BD$6:BD8))*BD$3/365*_xlfn.DAYS($B9,$B8))</f>
        <v>95.538182647008597</v>
      </c>
      <c r="BE9" s="5">
        <f>IF(($C$6-($C$3*$A8)+SUM(BE$6:BE8))*BE$3/365*_xlfn.DAYS($B9,$B8)&lt;0,0,($C$6-($C$3*$A8)+SUM(BE$6:BE8))*BE$3/365*_xlfn.DAYS($B9,$B8))</f>
        <v>95.496342499173196</v>
      </c>
      <c r="BF9" s="5">
        <f>IF(($C$6-($C$3*$A8)+SUM(BF$6:BF8))*BF$3/365*_xlfn.DAYS($B9,$B8)&lt;0,0,($C$6-($C$3*$A8)+SUM(BF$6:BF8))*BF$3/365*_xlfn.DAYS($B9,$B8))</f>
        <v>95.454504686104258</v>
      </c>
      <c r="BG9" s="5">
        <f>IF(($C$6-($C$3*$A8)+SUM(BG$6:BG8))*BG$3/365*_xlfn.DAYS($B9,$B8)&lt;0,0,($C$6-($C$3*$A8)+SUM(BG$6:BG8))*BG$3/365*_xlfn.DAYS($B9,$B8))</f>
        <v>95.412669207742852</v>
      </c>
      <c r="BH9" s="5">
        <f>IF(($C$6-($C$3*$A8)+SUM(BH$6:BH8))*BH$3/365*_xlfn.DAYS($B9,$B8)&lt;0,0,($C$6-($C$3*$A8)+SUM(BH$6:BH8))*BH$3/365*_xlfn.DAYS($B9,$B8))</f>
        <v>95.370836064030229</v>
      </c>
      <c r="BI9" s="5">
        <f>IF(($C$6-($C$3*$A8)+SUM(BI$6:BI8))*BI$3/365*_xlfn.DAYS($B9,$B8)&lt;0,0,($C$6-($C$3*$A8)+SUM(BI$6:BI8))*BI$3/365*_xlfn.DAYS($B9,$B8))</f>
        <v>95.329005254907514</v>
      </c>
      <c r="BJ9" s="5">
        <f>IF(($C$6-($C$3*$A8)+SUM(BJ$6:BJ8))*BJ$3/365*_xlfn.DAYS($B9,$B8)&lt;0,0,($C$6-($C$3*$A8)+SUM(BJ$6:BJ8))*BJ$3/365*_xlfn.DAYS($B9,$B8))</f>
        <v>95.28717678031586</v>
      </c>
      <c r="BK9" s="5">
        <f>IF(($C$6-($C$3*$A8)+SUM(BK$6:BK8))*BK$3/365*_xlfn.DAYS($B9,$B8)&lt;0,0,($C$6-($C$3*$A8)+SUM(BK$6:BK8))*BK$3/365*_xlfn.DAYS($B9,$B8))</f>
        <v>95.245350640196435</v>
      </c>
      <c r="BL9" s="5">
        <f>IF(($C$6-($C$3*$A8)+SUM(BL$6:BL8))*BL$3/365*_xlfn.DAYS($B9,$B8)&lt;0,0,($C$6-($C$3*$A8)+SUM(BL$6:BL8))*BL$3/365*_xlfn.DAYS($B9,$B8))</f>
        <v>95.203526834490432</v>
      </c>
      <c r="BM9" s="5">
        <f>IF(($C$6-($C$3*$A8)+SUM(BM$6:BM8))*BM$3/365*_xlfn.DAYS($B9,$B8)&lt;0,0,($C$6-($C$3*$A8)+SUM(BM$6:BM8))*BM$3/365*_xlfn.DAYS($B9,$B8))</f>
        <v>95.16170536313895</v>
      </c>
      <c r="BN9" s="5">
        <f>IF(($C$6-($C$3*$A8)+SUM(BN$6:BN8))*BN$3/365*_xlfn.DAYS($B9,$B8)&lt;0,0,($C$6-($C$3*$A8)+SUM(BN$6:BN8))*BN$3/365*_xlfn.DAYS($B9,$B8))</f>
        <v>95.11988622608321</v>
      </c>
      <c r="BO9" s="5">
        <f>IF(($C$6-($C$3*$A8)+SUM(BO$6:BO8))*BO$3/365*_xlfn.DAYS($B9,$B8)&lt;0,0,($C$6-($C$3*$A8)+SUM(BO$6:BO8))*BO$3/365*_xlfn.DAYS($B9,$B8))</f>
        <v>95.078069423264381</v>
      </c>
      <c r="BP9" s="5">
        <f>IF(($C$6-($C$3*$A8)+SUM(BP$6:BP8))*BP$3/365*_xlfn.DAYS($B9,$B8)&lt;0,0,($C$6-($C$3*$A8)+SUM(BP$6:BP8))*BP$3/365*_xlfn.DAYS($B9,$B8))</f>
        <v>95.036254954623587</v>
      </c>
      <c r="BQ9" s="5">
        <f>IF(($C$6-($C$3*$A8)+SUM(BQ$6:BQ8))*BQ$3/365*_xlfn.DAYS($B9,$B8)&lt;0,0,($C$6-($C$3*$A8)+SUM(BQ$6:BQ8))*BQ$3/365*_xlfn.DAYS($B9,$B8))</f>
        <v>94.994442820102023</v>
      </c>
      <c r="BR9" s="5">
        <f>IF(($C$6-($C$3*$A8)+SUM(BR$6:BR8))*BR$3/365*_xlfn.DAYS($B9,$B8)&lt;0,0,($C$6-($C$3*$A8)+SUM(BR$6:BR8))*BR$3/365*_xlfn.DAYS($B9,$B8))</f>
        <v>94.952633019640842</v>
      </c>
      <c r="BS9" s="5">
        <f>IF(($C$6-($C$3*$A8)+SUM(BS$6:BS8))*BS$3/365*_xlfn.DAYS($B9,$B8)&lt;0,0,($C$6-($C$3*$A8)+SUM(BS$6:BS8))*BS$3/365*_xlfn.DAYS($B9,$B8))</f>
        <v>94.910825553181212</v>
      </c>
      <c r="BT9" s="5">
        <f>IF(($C$6-($C$3*$A8)+SUM(BT$6:BT8))*BT$3/365*_xlfn.DAYS($B9,$B8)&lt;0,0,($C$6-($C$3*$A8)+SUM(BT$6:BT8))*BT$3/365*_xlfn.DAYS($B9,$B8))</f>
        <v>94.869020420664327</v>
      </c>
      <c r="BU9" s="5">
        <f>IF(($C$6-($C$3*$A8)+SUM(BU$6:BU8))*BU$3/365*_xlfn.DAYS($B9,$B8)&lt;0,0,($C$6-($C$3*$A8)+SUM(BU$6:BU8))*BU$3/365*_xlfn.DAYS($B9,$B8))</f>
        <v>94.827217622031327</v>
      </c>
      <c r="BV9" s="5">
        <f>IF(($C$6-($C$3*$A8)+SUM(BV$6:BV8))*BV$3/365*_xlfn.DAYS($B9,$B8)&lt;0,0,($C$6-($C$3*$A8)+SUM(BV$6:BV8))*BV$3/365*_xlfn.DAYS($B9,$B8))</f>
        <v>94.785417157223392</v>
      </c>
      <c r="BW9" s="5">
        <f>IF(($C$6-($C$3*$A8)+SUM(BW$6:BW8))*BW$3/365*_xlfn.DAYS($B9,$B8)&lt;0,0,($C$6-($C$3*$A8)+SUM(BW$6:BW8))*BW$3/365*_xlfn.DAYS($B9,$B8))</f>
        <v>94.743619026181705</v>
      </c>
      <c r="BX9" s="5">
        <f>IF(($C$6-($C$3*$A8)+SUM(BX$6:BX8))*BX$3/365*_xlfn.DAYS($B9,$B8)&lt;0,0,($C$6-($C$3*$A8)+SUM(BX$6:BX8))*BX$3/365*_xlfn.DAYS($B9,$B8))</f>
        <v>94.701823228847417</v>
      </c>
      <c r="BY9" s="5">
        <f>IF(($C$6-($C$3*$A8)+SUM(BY$6:BY8))*BY$3/365*_xlfn.DAYS($B9,$B8)&lt;0,0,($C$6-($C$3*$A8)+SUM(BY$6:BY8))*BY$3/365*_xlfn.DAYS($B9,$B8))</f>
        <v>94.66002976516171</v>
      </c>
      <c r="BZ9" s="5">
        <f>IF(($C$6-($C$3*$A8)+SUM(BZ$6:BZ8))*BZ$3/365*_xlfn.DAYS($B9,$B8)&lt;0,0,($C$6-($C$3*$A8)+SUM(BZ$6:BZ8))*BZ$3/365*_xlfn.DAYS($B9,$B8))</f>
        <v>94.618238635065751</v>
      </c>
      <c r="CA9" s="5">
        <f>IF(($C$6-($C$3*$A8)+SUM(CA$6:CA8))*CA$3/365*_xlfn.DAYS($B9,$B8)&lt;0,0,($C$6-($C$3*$A8)+SUM(CA$6:CA8))*CA$3/365*_xlfn.DAYS($B9,$B8))</f>
        <v>94.576449838500736</v>
      </c>
      <c r="CB9" s="5">
        <f>IF(($C$6-($C$3*$A8)+SUM(CB$6:CB8))*CB$3/365*_xlfn.DAYS($B9,$B8)&lt;0,0,($C$6-($C$3*$A8)+SUM(CB$6:CB8))*CB$3/365*_xlfn.DAYS($B9,$B8))</f>
        <v>94.534663375407789</v>
      </c>
      <c r="CC9" s="5">
        <f>IF(($C$6-($C$3*$A8)+SUM(CC$6:CC8))*CC$3/365*_xlfn.DAYS($B9,$B8)&lt;0,0,($C$6-($C$3*$A8)+SUM(CC$6:CC8))*CC$3/365*_xlfn.DAYS($B9,$B8))</f>
        <v>94.492879245728133</v>
      </c>
      <c r="CD9" s="5">
        <f>IF(($C$6-($C$3*$A8)+SUM(CD$6:CD8))*CD$3/365*_xlfn.DAYS($B9,$B8)&lt;0,0,($C$6-($C$3*$A8)+SUM(CD$6:CD8))*CD$3/365*_xlfn.DAYS($B9,$B8))</f>
        <v>94.451097449402909</v>
      </c>
      <c r="CE9" s="5">
        <f>IF(($C$6-($C$3*$A8)+SUM(CE$6:CE8))*CE$3/365*_xlfn.DAYS($B9,$B8)&lt;0,0,($C$6-($C$3*$A8)+SUM(CE$6:CE8))*CE$3/365*_xlfn.DAYS($B9,$B8))</f>
        <v>94.409317986373324</v>
      </c>
      <c r="CF9" s="5">
        <f>IF(($C$6-($C$3*$A8)+SUM(CF$6:CF8))*CF$3/365*_xlfn.DAYS($B9,$B8)&lt;0,0,($C$6-($C$3*$A8)+SUM(CF$6:CF8))*CF$3/365*_xlfn.DAYS($B9,$B8))</f>
        <v>94.367540856580518</v>
      </c>
      <c r="CG9" s="5">
        <f>IF(($C$6-($C$3*$A8)+SUM(CG$6:CG8))*CG$3/365*_xlfn.DAYS($B9,$B8)&lt;0,0,($C$6-($C$3*$A8)+SUM(CG$6:CG8))*CG$3/365*_xlfn.DAYS($B9,$B8))</f>
        <v>94.325766059965716</v>
      </c>
      <c r="CH9" s="5">
        <f>IF(($C$6-($C$3*$A8)+SUM(CH$6:CH8))*CH$3/365*_xlfn.DAYS($B9,$B8)&lt;0,0,($C$6-($C$3*$A8)+SUM(CH$6:CH8))*CH$3/365*_xlfn.DAYS($B9,$B8))</f>
        <v>94.283993596470054</v>
      </c>
      <c r="CI9" s="5">
        <f>IF(($C$6-($C$3*$A8)+SUM(CI$6:CI8))*CI$3/365*_xlfn.DAYS($B9,$B8)&lt;0,0,($C$6-($C$3*$A8)+SUM(CI$6:CI8))*CI$3/365*_xlfn.DAYS($B9,$B8))</f>
        <v>94.24222346603473</v>
      </c>
      <c r="CJ9" s="5">
        <f>IF(($C$6-($C$3*$A8)+SUM(CJ$6:CJ8))*CJ$3/365*_xlfn.DAYS($B9,$B8)&lt;0,0,($C$6-($C$3*$A8)+SUM(CJ$6:CJ8))*CJ$3/365*_xlfn.DAYS($B9,$B8))</f>
        <v>94.200455668600924</v>
      </c>
      <c r="CK9" s="5">
        <f>IF(($C$6-($C$3*$A8)+SUM(CK$6:CK8))*CK$3/365*_xlfn.DAYS($B9,$B8)&lt;0,0,($C$6-($C$3*$A8)+SUM(CK$6:CK8))*CK$3/365*_xlfn.DAYS($B9,$B8))</f>
        <v>94.158690204109817</v>
      </c>
      <c r="CL9" s="5">
        <f>IF(($C$6-($C$3*$A8)+SUM(CL$6:CL8))*CL$3/365*_xlfn.DAYS($B9,$B8)&lt;0,0,($C$6-($C$3*$A8)+SUM(CL$6:CL8))*CL$3/365*_xlfn.DAYS($B9,$B8))</f>
        <v>94.116927072502534</v>
      </c>
      <c r="CM9" s="5">
        <f>IF(($C$6-($C$3*$A8)+SUM(CM$6:CM8))*CM$3/365*_xlfn.DAYS($B9,$B8)&lt;0,0,($C$6-($C$3*$A8)+SUM(CM$6:CM8))*CM$3/365*_xlfn.DAYS($B9,$B8))</f>
        <v>94.075166273720328</v>
      </c>
      <c r="CN9" s="5">
        <f>IF(($C$6-($C$3*$A8)+SUM(CN$6:CN8))*CN$3/365*_xlfn.DAYS($B9,$B8)&lt;0,0,($C$6-($C$3*$A8)+SUM(CN$6:CN8))*CN$3/365*_xlfn.DAYS($B9,$B8))</f>
        <v>94.033407807704393</v>
      </c>
      <c r="CO9" s="5">
        <f>IF(($C$6-($C$3*$A8)+SUM(CO$6:CO8))*CO$3/365*_xlfn.DAYS($B9,$B8)&lt;0,0,($C$6-($C$3*$A8)+SUM(CO$6:CO8))*CO$3/365*_xlfn.DAYS($B9,$B8))</f>
        <v>93.991651674395825</v>
      </c>
      <c r="CP9" s="5">
        <f>IF(($C$6-($C$3*$A8)+SUM(CP$6:CP8))*CP$3/365*_xlfn.DAYS($B9,$B8)&lt;0,0,($C$6-($C$3*$A8)+SUM(CP$6:CP8))*CP$3/365*_xlfn.DAYS($B9,$B8))</f>
        <v>93.949897873735878</v>
      </c>
      <c r="CQ9" s="5">
        <f>IF(($C$6-($C$3*$A8)+SUM(CQ$6:CQ8))*CQ$3/365*_xlfn.DAYS($B9,$B8)&lt;0,0,($C$6-($C$3*$A8)+SUM(CQ$6:CQ8))*CQ$3/365*_xlfn.DAYS($B9,$B8))</f>
        <v>93.908146405665704</v>
      </c>
      <c r="CR9" s="5">
        <f>IF(($C$6-($C$3*$A8)+SUM(CR$6:CR8))*CR$3/365*_xlfn.DAYS($B9,$B8)&lt;0,0,($C$6-($C$3*$A8)+SUM(CR$6:CR8))*CR$3/365*_xlfn.DAYS($B9,$B8))</f>
        <v>93.866397270126498</v>
      </c>
      <c r="CS9" s="5">
        <f>IF(($C$6-($C$3*$A8)+SUM(CS$6:CS8))*CS$3/365*_xlfn.DAYS($B9,$B8)&lt;0,0,($C$6-($C$3*$A8)+SUM(CS$6:CS8))*CS$3/365*_xlfn.DAYS($B9,$B8))</f>
        <v>93.824650467059442</v>
      </c>
      <c r="CT9" s="5">
        <f>IF(($C$6-($C$3*$A8)+SUM(CT$6:CT8))*CT$3/365*_xlfn.DAYS($B9,$B8)&lt;0,0,($C$6-($C$3*$A8)+SUM(CT$6:CT8))*CT$3/365*_xlfn.DAYS($B9,$B8))</f>
        <v>93.782905996405717</v>
      </c>
      <c r="CU9" s="5">
        <f>IF(($C$6-($C$3*$A8)+SUM(CU$6:CU8))*CU$3/365*_xlfn.DAYS($B9,$B8)&lt;0,0,($C$6-($C$3*$A8)+SUM(CU$6:CU8))*CU$3/365*_xlfn.DAYS($B9,$B8))</f>
        <v>93.741163858106518</v>
      </c>
      <c r="CV9" s="5">
        <f>IF(($C$6-($C$3*$A8)+SUM(CV$6:CV8))*CV$3/365*_xlfn.DAYS($B9,$B8)&lt;0,0,($C$6-($C$3*$A8)+SUM(CV$6:CV8))*CV$3/365*_xlfn.DAYS($B9,$B8))</f>
        <v>93.699424052103069</v>
      </c>
      <c r="CW9" s="5">
        <f>IF(($C$6-($C$3*$A8)+SUM(CW$6:CW8))*CW$3/365*_xlfn.DAYS($B9,$B8)&lt;0,0,($C$6-($C$3*$A8)+SUM(CW$6:CW8))*CW$3/365*_xlfn.DAYS($B9,$B8))</f>
        <v>93.657686578336438</v>
      </c>
      <c r="CX9" s="5">
        <f>IF(($C$6-($C$3*$A8)+SUM(CX$6:CX8))*CX$3/365*_xlfn.DAYS($B9,$B8)&lt;0,0,($C$6-($C$3*$A8)+SUM(CX$6:CX8))*CX$3/365*_xlfn.DAYS($B9,$B8))</f>
        <v>93.615951436747949</v>
      </c>
      <c r="CY9" s="5">
        <f>IF(($C$6-($C$3*$A8)+SUM(CY$6:CY8))*CY$3/365*_xlfn.DAYS($B9,$B8)&lt;0,0,($C$6-($C$3*$A8)+SUM(CY$6:CY8))*CY$3/365*_xlfn.DAYS($B9,$B8))</f>
        <v>93.574218627278697</v>
      </c>
      <c r="CZ9" s="5">
        <f>IF(($C$6-($C$3*$A8)+SUM(CZ$6:CZ8))*CZ$3/365*_xlfn.DAYS($B9,$B8)&lt;0,0,($C$6-($C$3*$A8)+SUM(CZ$6:CZ8))*CZ$3/365*_xlfn.DAYS($B9,$B8))</f>
        <v>93.53248814986992</v>
      </c>
      <c r="DA9" s="5">
        <f>IF(($C$6-($C$3*$A8)+SUM(DA$6:DA8))*DA$3/365*_xlfn.DAYS($B9,$B8)&lt;0,0,($C$6-($C$3*$A8)+SUM(DA$6:DA8))*DA$3/365*_xlfn.DAYS($B9,$B8))</f>
        <v>93.490760004462814</v>
      </c>
      <c r="DB9" s="5">
        <f>IF(($C$6-($C$3*$A8)+SUM(DB$6:DB8))*DB$3/365*_xlfn.DAYS($B9,$B8)&lt;0,0,($C$6-($C$3*$A8)+SUM(DB$6:DB8))*DB$3/365*_xlfn.DAYS($B9,$B8))</f>
        <v>93.449034190998518</v>
      </c>
      <c r="DC9" s="5">
        <f>IF(($C$6-($C$3*$A8)+SUM(DC$6:DC8))*DC$3/365*_xlfn.DAYS($B9,$B8)&lt;0,0,($C$6-($C$3*$A8)+SUM(DC$6:DC8))*DC$3/365*_xlfn.DAYS($B9,$B8))</f>
        <v>93.407310709418283</v>
      </c>
      <c r="DD9" s="5">
        <f>IF(($C$6-($C$3*$A8)+SUM(DD$6:DD8))*DD$3/365*_xlfn.DAYS($B9,$B8)&lt;0,0,($C$6-($C$3*$A8)+SUM(DD$6:DD8))*DD$3/365*_xlfn.DAYS($B9,$B8))</f>
        <v>93.365589559663263</v>
      </c>
      <c r="DE9" s="5">
        <f>IF(($C$6-($C$3*$A8)+SUM(DE$6:DE8))*DE$3/365*_xlfn.DAYS($B9,$B8)&lt;0,0,($C$6-($C$3*$A8)+SUM(DE$6:DE8))*DE$3/365*_xlfn.DAYS($B9,$B8))</f>
        <v>93.323870741674654</v>
      </c>
      <c r="DF9" s="5">
        <f>IF(($C$6-($C$3*$A8)+SUM(DF$6:DF8))*DF$3/365*_xlfn.DAYS($B9,$B8)&lt;0,0,($C$6-($C$3*$A8)+SUM(DF$6:DF8))*DF$3/365*_xlfn.DAYS($B9,$B8))</f>
        <v>93.282154255393664</v>
      </c>
      <c r="DG9" s="5">
        <f>IF(($C$6-($C$3*$A8)+SUM(DG$6:DG8))*DG$3/365*_xlfn.DAYS($B9,$B8)&lt;0,0,($C$6-($C$3*$A8)+SUM(DG$6:DG8))*DG$3/365*_xlfn.DAYS($B9,$B8))</f>
        <v>93.240440100761461</v>
      </c>
      <c r="DH9" s="5">
        <f>IF(($C$6-($C$3*$A8)+SUM(DH$6:DH8))*DH$3/365*_xlfn.DAYS($B9,$B8)&lt;0,0,($C$6-($C$3*$A8)+SUM(DH$6:DH8))*DH$3/365*_xlfn.DAYS($B9,$B8))</f>
        <v>93.198728277719269</v>
      </c>
      <c r="DI9" s="5">
        <f>IF(($C$6-($C$3*$A8)+SUM(DI$6:DI8))*DI$3/365*_xlfn.DAYS($B9,$B8)&lt;0,0,($C$6-($C$3*$A8)+SUM(DI$6:DI8))*DI$3/365*_xlfn.DAYS($B9,$B8))</f>
        <v>93.157018786208255</v>
      </c>
      <c r="DJ9" s="5">
        <f>IF(($C$6-($C$3*$A8)+SUM(DJ$6:DJ8))*DJ$3/365*_xlfn.DAYS($B9,$B8)&lt;0,0,($C$6-($C$3*$A8)+SUM(DJ$6:DJ8))*DJ$3/365*_xlfn.DAYS($B9,$B8))</f>
        <v>93.115311626169657</v>
      </c>
      <c r="DK9" s="5">
        <f>IF(($C$6-($C$3*$A8)+SUM(DK$6:DK8))*DK$3/365*_xlfn.DAYS($B9,$B8)&lt;0,0,($C$6-($C$3*$A8)+SUM(DK$6:DK8))*DK$3/365*_xlfn.DAYS($B9,$B8))</f>
        <v>93.073606797544599</v>
      </c>
      <c r="DL9" s="5">
        <f>IF(($C$6-($C$3*$A8)+SUM(DL$6:DL8))*DL$3/365*_xlfn.DAYS($B9,$B8)&lt;0,0,($C$6-($C$3*$A8)+SUM(DL$6:DL8))*DL$3/365*_xlfn.DAYS($B9,$B8))</f>
        <v>93.031904300274377</v>
      </c>
      <c r="DM9" s="5">
        <f>IF(($C$6-($C$3*$A8)+SUM(DM$6:DM8))*DM$3/365*_xlfn.DAYS($B9,$B8)&lt;0,0,($C$6-($C$3*$A8)+SUM(DM$6:DM8))*DM$3/365*_xlfn.DAYS($B9,$B8))</f>
        <v>92.9902041343001</v>
      </c>
      <c r="DN9" s="5">
        <f>IF(($C$6-($C$3*$A8)+SUM(DN$6:DN8))*DN$3/365*_xlfn.DAYS($B9,$B8)&lt;0,0,($C$6-($C$3*$A8)+SUM(DN$6:DN8))*DN$3/365*_xlfn.DAYS($B9,$B8))</f>
        <v>92.948506299563022</v>
      </c>
      <c r="DO9" s="5">
        <f>IF(($C$6-($C$3*$A8)+SUM(DO$6:DO8))*DO$3/365*_xlfn.DAYS($B9,$B8)&lt;0,0,($C$6-($C$3*$A8)+SUM(DO$6:DO8))*DO$3/365*_xlfn.DAYS($B9,$B8))</f>
        <v>92.906810796004294</v>
      </c>
      <c r="DP9" s="5">
        <f>IF(($C$6-($C$3*$A8)+SUM(DP$6:DP8))*DP$3/365*_xlfn.DAYS($B9,$B8)&lt;0,0,($C$6-($C$3*$A8)+SUM(DP$6:DP8))*DP$3/365*_xlfn.DAYS($B9,$B8))</f>
        <v>92.865117623565155</v>
      </c>
      <c r="DQ9" s="5">
        <f>IF(($C$6-($C$3*$A8)+SUM(DQ$6:DQ8))*DQ$3/365*_xlfn.DAYS($B9,$B8)&lt;0,0,($C$6-($C$3*$A8)+SUM(DQ$6:DQ8))*DQ$3/365*_xlfn.DAYS($B9,$B8))</f>
        <v>92.823426782186814</v>
      </c>
      <c r="DR9" s="5">
        <f>IF(($C$6-($C$3*$A8)+SUM(DR$6:DR8))*DR$3/365*_xlfn.DAYS($B9,$B8)&lt;0,0,($C$6-($C$3*$A8)+SUM(DR$6:DR8))*DR$3/365*_xlfn.DAYS($B9,$B8))</f>
        <v>92.781738271810426</v>
      </c>
      <c r="DS9" s="5">
        <f>IF(($C$6-($C$3*$A8)+SUM(DS$6:DS8))*DS$3/365*_xlfn.DAYS($B9,$B8)&lt;0,0,($C$6-($C$3*$A8)+SUM(DS$6:DS8))*DS$3/365*_xlfn.DAYS($B9,$B8))</f>
        <v>92.740052092377226</v>
      </c>
      <c r="DT9" s="5">
        <f>IF(($C$6-($C$3*$A8)+SUM(DT$6:DT8))*DT$3/365*_xlfn.DAYS($B9,$B8)&lt;0,0,($C$6-($C$3*$A8)+SUM(DT$6:DT8))*DT$3/365*_xlfn.DAYS($B9,$B8))</f>
        <v>92.698368243828398</v>
      </c>
      <c r="DU9" s="5">
        <f>IF(($C$6-($C$3*$A8)+SUM(DU$6:DU8))*DU$3/365*_xlfn.DAYS($B9,$B8)&lt;0,0,($C$6-($C$3*$A8)+SUM(DU$6:DU8))*DU$3/365*_xlfn.DAYS($B9,$B8))</f>
        <v>92.65668672610515</v>
      </c>
      <c r="DV9" s="5">
        <f>IF(($C$6-($C$3*$A8)+SUM(DV$6:DV8))*DV$3/365*_xlfn.DAYS($B9,$B8)&lt;0,0,($C$6-($C$3*$A8)+SUM(DV$6:DV8))*DV$3/365*_xlfn.DAYS($B9,$B8))</f>
        <v>92.615007539148706</v>
      </c>
      <c r="DW9" s="5">
        <f>IF(($C$6-($C$3*$A8)+SUM(DW$6:DW8))*DW$3/365*_xlfn.DAYS($B9,$B8)&lt;0,0,($C$6-($C$3*$A8)+SUM(DW$6:DW8))*DW$3/365*_xlfn.DAYS($B9,$B8))</f>
        <v>92.573330682900249</v>
      </c>
      <c r="DX9" s="5">
        <f>IF(($C$6-($C$3*$A8)+SUM(DX$6:DX8))*DX$3/365*_xlfn.DAYS($B9,$B8)&lt;0,0,($C$6-($C$3*$A8)+SUM(DX$6:DX8))*DX$3/365*_xlfn.DAYS($B9,$B8))</f>
        <v>92.531656157300958</v>
      </c>
      <c r="DY9" s="5">
        <f>IF(($C$6-($C$3*$A8)+SUM(DY$6:DY8))*DY$3/365*_xlfn.DAYS($B9,$B8)&lt;0,0,($C$6-($C$3*$A8)+SUM(DY$6:DY8))*DY$3/365*_xlfn.DAYS($B9,$B8))</f>
        <v>92.489983962292101</v>
      </c>
      <c r="DZ9" s="5">
        <f>IF(($C$6-($C$3*$A8)+SUM(DZ$6:DZ8))*DZ$3/365*_xlfn.DAYS($B9,$B8)&lt;0,0,($C$6-($C$3*$A8)+SUM(DZ$6:DZ8))*DZ$3/365*_xlfn.DAYS($B9,$B8))</f>
        <v>92.448314097814844</v>
      </c>
      <c r="EA9" s="5">
        <f>IF(($C$6-($C$3*$A8)+SUM(EA$6:EA8))*EA$3/365*_xlfn.DAYS($B9,$B8)&lt;0,0,($C$6-($C$3*$A8)+SUM(EA$6:EA8))*EA$3/365*_xlfn.DAYS($B9,$B8))</f>
        <v>92.406646563810398</v>
      </c>
      <c r="EB9" s="5">
        <f>IF(($C$6-($C$3*$A8)+SUM(EB$6:EB8))*EB$3/365*_xlfn.DAYS($B9,$B8)&lt;0,0,($C$6-($C$3*$A8)+SUM(EB$6:EB8))*EB$3/365*_xlfn.DAYS($B9,$B8))</f>
        <v>92.364981360219986</v>
      </c>
      <c r="EC9" s="5">
        <f>IF(($C$6-($C$3*$A8)+SUM(EC$6:EC8))*EC$3/365*_xlfn.DAYS($B9,$B8)&lt;0,0,($C$6-($C$3*$A8)+SUM(EC$6:EC8))*EC$3/365*_xlfn.DAYS($B9,$B8))</f>
        <v>92.323318486984775</v>
      </c>
      <c r="ED9" s="5">
        <f>IF(($C$6-($C$3*$A8)+SUM(ED$6:ED8))*ED$3/365*_xlfn.DAYS($B9,$B8)&lt;0,0,($C$6-($C$3*$A8)+SUM(ED$6:ED8))*ED$3/365*_xlfn.DAYS($B9,$B8))</f>
        <v>92.281657944046017</v>
      </c>
      <c r="EE9" s="5">
        <f>IF(($C$6-($C$3*$A8)+SUM(EE$6:EE8))*EE$3/365*_xlfn.DAYS($B9,$B8)&lt;0,0,($C$6-($C$3*$A8)+SUM(EE$6:EE8))*EE$3/365*_xlfn.DAYS($B9,$B8))</f>
        <v>92.239999731344909</v>
      </c>
      <c r="EF9" s="5">
        <f>IF(($C$6-($C$3*$A8)+SUM(EF$6:EF8))*EF$3/365*_xlfn.DAYS($B9,$B8)&lt;0,0,($C$6-($C$3*$A8)+SUM(EF$6:EF8))*EF$3/365*_xlfn.DAYS($B9,$B8))</f>
        <v>92.198343848822645</v>
      </c>
      <c r="EG9" s="5">
        <f>IF(($C$6-($C$3*$A8)+SUM(EG$6:EG8))*EG$3/365*_xlfn.DAYS($B9,$B8)&lt;0,0,($C$6-($C$3*$A8)+SUM(EG$6:EG8))*EG$3/365*_xlfn.DAYS($B9,$B8))</f>
        <v>92.15669029642045</v>
      </c>
      <c r="EH9" s="5">
        <f>IF(($C$6-($C$3*$A8)+SUM(EH$6:EH8))*EH$3/365*_xlfn.DAYS($B9,$B8)&lt;0,0,($C$6-($C$3*$A8)+SUM(EH$6:EH8))*EH$3/365*_xlfn.DAYS($B9,$B8))</f>
        <v>92.115039074079533</v>
      </c>
      <c r="EI9" s="5">
        <f>IF(($C$6-($C$3*$A8)+SUM(EI$6:EI8))*EI$3/365*_xlfn.DAYS($B9,$B8)&lt;0,0,($C$6-($C$3*$A8)+SUM(EI$6:EI8))*EI$3/365*_xlfn.DAYS($B9,$B8))</f>
        <v>92.073390181741118</v>
      </c>
      <c r="EJ9" s="5">
        <f>IF(($C$6-($C$3*$A8)+SUM(EJ$6:EJ8))*EJ$3/365*_xlfn.DAYS($B9,$B8)&lt;0,0,($C$6-($C$3*$A8)+SUM(EJ$6:EJ8))*EJ$3/365*_xlfn.DAYS($B9,$B8))</f>
        <v>92.031743619346372</v>
      </c>
      <c r="EK9" s="5">
        <f>IF(($C$6-($C$3*$A8)+SUM(EK$6:EK8))*EK$3/365*_xlfn.DAYS($B9,$B8)&lt;0,0,($C$6-($C$3*$A8)+SUM(EK$6:EK8))*EK$3/365*_xlfn.DAYS($B9,$B8))</f>
        <v>91.990099386836576</v>
      </c>
      <c r="EL9" s="5">
        <f>IF(($C$6-($C$3*$A8)+SUM(EL$6:EL8))*EL$3/365*_xlfn.DAYS($B9,$B8)&lt;0,0,($C$6-($C$3*$A8)+SUM(EL$6:EL8))*EL$3/365*_xlfn.DAYS($B9,$B8))</f>
        <v>91.948457484152883</v>
      </c>
      <c r="EM9" s="5">
        <f>IF(($C$6-($C$3*$A8)+SUM(EM$6:EM8))*EM$3/365*_xlfn.DAYS($B9,$B8)&lt;0,0,($C$6-($C$3*$A8)+SUM(EM$6:EM8))*EM$3/365*_xlfn.DAYS($B9,$B8))</f>
        <v>91.906817911236544</v>
      </c>
      <c r="EN9" s="5">
        <f>IF(($C$6-($C$3*$A8)+SUM(EN$6:EN8))*EN$3/365*_xlfn.DAYS($B9,$B8)&lt;0,0,($C$6-($C$3*$A8)+SUM(EN$6:EN8))*EN$3/365*_xlfn.DAYS($B9,$B8))</f>
        <v>91.865180668028785</v>
      </c>
      <c r="EO9" s="5">
        <f>IF(($C$6-($C$3*$A8)+SUM(EO$6:EO8))*EO$3/365*_xlfn.DAYS($B9,$B8)&lt;0,0,($C$6-($C$3*$A8)+SUM(EO$6:EO8))*EO$3/365*_xlfn.DAYS($B9,$B8))</f>
        <v>91.823545754470771</v>
      </c>
      <c r="EP9" s="5">
        <f>IF(($C$6-($C$3*$A8)+SUM(EP$6:EP8))*EP$3/365*_xlfn.DAYS($B9,$B8)&lt;0,0,($C$6-($C$3*$A8)+SUM(EP$6:EP8))*EP$3/365*_xlfn.DAYS($B9,$B8))</f>
        <v>91.781913170503728</v>
      </c>
      <c r="EQ9" s="5">
        <f>IF(($C$6-($C$3*$A8)+SUM(EQ$6:EQ8))*EQ$3/365*_xlfn.DAYS($B9,$B8)&lt;0,0,($C$6-($C$3*$A8)+SUM(EQ$6:EQ8))*EQ$3/365*_xlfn.DAYS($B9,$B8))</f>
        <v>91.740282916068935</v>
      </c>
      <c r="ER9" s="5">
        <f>IF(($C$6-($C$3*$A8)+SUM(ER$6:ER8))*ER$3/365*_xlfn.DAYS($B9,$B8)&lt;0,0,($C$6-($C$3*$A8)+SUM(ER$6:ER8))*ER$3/365*_xlfn.DAYS($B9,$B8))</f>
        <v>91.69865499110756</v>
      </c>
      <c r="ES9" s="5">
        <f>IF(($C$6-($C$3*$A8)+SUM(ES$6:ES8))*ES$3/365*_xlfn.DAYS($B9,$B8)&lt;0,0,($C$6-($C$3*$A8)+SUM(ES$6:ES8))*ES$3/365*_xlfn.DAYS($B9,$B8))</f>
        <v>91.657029395560784</v>
      </c>
      <c r="ET9" s="5">
        <f>IF(($C$6-($C$3*$A8)+SUM(ET$6:ET8))*ET$3/365*_xlfn.DAYS($B9,$B8)&lt;0,0,($C$6-($C$3*$A8)+SUM(ET$6:ET8))*ET$3/365*_xlfn.DAYS($B9,$B8))</f>
        <v>91.61540612936993</v>
      </c>
      <c r="EU9" s="5">
        <f>IF(($C$6-($C$3*$A8)+SUM(EU$6:EU8))*EU$3/365*_xlfn.DAYS($B9,$B8)&lt;0,0,($C$6-($C$3*$A8)+SUM(EU$6:EU8))*EU$3/365*_xlfn.DAYS($B9,$B8))</f>
        <v>91.573785192476109</v>
      </c>
      <c r="EV9" s="5">
        <f>IF(($C$6-($C$3*$A8)+SUM(EV$6:EV8))*EV$3/365*_xlfn.DAYS($B9,$B8)&lt;0,0,($C$6-($C$3*$A8)+SUM(EV$6:EV8))*EV$3/365*_xlfn.DAYS($B9,$B8))</f>
        <v>91.532166584820601</v>
      </c>
      <c r="EW9" s="5">
        <f>IF(($C$6-($C$3*$A8)+SUM(EW$6:EW8))*EW$3/365*_xlfn.DAYS($B9,$B8)&lt;0,0,($C$6-($C$3*$A8)+SUM(EW$6:EW8))*EW$3/365*_xlfn.DAYS($B9,$B8))</f>
        <v>91.49055030634463</v>
      </c>
      <c r="EX9" s="5">
        <f>IF(($C$6-($C$3*$A8)+SUM(EX$6:EX8))*EX$3/365*_xlfn.DAYS($B9,$B8)&lt;0,0,($C$6-($C$3*$A8)+SUM(EX$6:EX8))*EX$3/365*_xlfn.DAYS($B9,$B8))</f>
        <v>91.448936356989392</v>
      </c>
      <c r="EY9" s="5">
        <f>IF(($C$6-($C$3*$A8)+SUM(EY$6:EY8))*EY$3/365*_xlfn.DAYS($B9,$B8)&lt;0,0,($C$6-($C$3*$A8)+SUM(EY$6:EY8))*EY$3/365*_xlfn.DAYS($B9,$B8))</f>
        <v>91.407324736696097</v>
      </c>
      <c r="EZ9" s="5">
        <f>IF(($C$6-($C$3*$A8)+SUM(EZ$6:EZ8))*EZ$3/365*_xlfn.DAYS($B9,$B8)&lt;0,0,($C$6-($C$3*$A8)+SUM(EZ$6:EZ8))*EZ$3/365*_xlfn.DAYS($B9,$B8))</f>
        <v>91.365715445406025</v>
      </c>
      <c r="FA9" s="5">
        <f>IF(($C$6-($C$3*$A8)+SUM(FA$6:FA8))*FA$3/365*_xlfn.DAYS($B9,$B8)&lt;0,0,($C$6-($C$3*$A8)+SUM(FA$6:FA8))*FA$3/365*_xlfn.DAYS($B9,$B8))</f>
        <v>91.324108483060343</v>
      </c>
      <c r="FB9" s="5">
        <f>IF(($C$6-($C$3*$A8)+SUM(FB$6:FB8))*FB$3/365*_xlfn.DAYS($B9,$B8)&lt;0,0,($C$6-($C$3*$A8)+SUM(FB$6:FB8))*FB$3/365*_xlfn.DAYS($B9,$B8))</f>
        <v>91.282503849600317</v>
      </c>
      <c r="FC9" s="5">
        <f>IF(($C$6-($C$3*$A8)+SUM(FC$6:FC8))*FC$3/365*_xlfn.DAYS($B9,$B8)&lt;0,0,($C$6-($C$3*$A8)+SUM(FC$6:FC8))*FC$3/365*_xlfn.DAYS($B9,$B8))</f>
        <v>91.240901544967116</v>
      </c>
      <c r="FD9" s="5">
        <f>IF(($C$6-($C$3*$A8)+SUM(FD$6:FD8))*FD$3/365*_xlfn.DAYS($B9,$B8)&lt;0,0,($C$6-($C$3*$A8)+SUM(FD$6:FD8))*FD$3/365*_xlfn.DAYS($B9,$B8))</f>
        <v>91.199301569102019</v>
      </c>
      <c r="FE9" s="5">
        <f>IF(($C$6-($C$3*$A8)+SUM(FE$6:FE8))*FE$3/365*_xlfn.DAYS($B9,$B8)&lt;0,0,($C$6-($C$3*$A8)+SUM(FE$6:FE8))*FE$3/365*_xlfn.DAYS($B9,$B8))</f>
        <v>91.157703921946251</v>
      </c>
      <c r="FF9" s="5">
        <f>IF(($C$6-($C$3*$A8)+SUM(FF$6:FF8))*FF$3/365*_xlfn.DAYS($B9,$B8)&lt;0,0,($C$6-($C$3*$A8)+SUM(FF$6:FF8))*FF$3/365*_xlfn.DAYS($B9,$B8))</f>
        <v>91.116108603441006</v>
      </c>
      <c r="FG9" s="5">
        <f>IF(($C$6-($C$3*$A8)+SUM(FG$6:FG8))*FG$3/365*_xlfn.DAYS($B9,$B8)&lt;0,0,($C$6-($C$3*$A8)+SUM(FG$6:FG8))*FG$3/365*_xlfn.DAYS($B9,$B8))</f>
        <v>91.07451561352751</v>
      </c>
      <c r="FH9" s="5">
        <f>IF(($C$6-($C$3*$A8)+SUM(FH$6:FH8))*FH$3/365*_xlfn.DAYS($B9,$B8)&lt;0,0,($C$6-($C$3*$A8)+SUM(FH$6:FH8))*FH$3/365*_xlfn.DAYS($B9,$B8))</f>
        <v>91.032924952147013</v>
      </c>
      <c r="FI9" s="5">
        <f>IF(($C$6-($C$3*$A8)+SUM(FI$6:FI8))*FI$3/365*_xlfn.DAYS($B9,$B8)&lt;0,0,($C$6-($C$3*$A8)+SUM(FI$6:FI8))*FI$3/365*_xlfn.DAYS($B9,$B8))</f>
        <v>90.991336619240769</v>
      </c>
      <c r="FJ9" s="5">
        <f>IF(($C$6-($C$3*$A8)+SUM(FJ$6:FJ8))*FJ$3/365*_xlfn.DAYS($B9,$B8)&lt;0,0,($C$6-($C$3*$A8)+SUM(FJ$6:FJ8))*FJ$3/365*_xlfn.DAYS($B9,$B8))</f>
        <v>90.949750614749931</v>
      </c>
      <c r="FK9" s="5">
        <f>IF(($C$6-($C$3*$A8)+SUM(FK$6:FK8))*FK$3/365*_xlfn.DAYS($B9,$B8)&lt;0,0,($C$6-($C$3*$A8)+SUM(FK$6:FK8))*FK$3/365*_xlfn.DAYS($B9,$B8))</f>
        <v>90.908166938615793</v>
      </c>
      <c r="FL9" s="5">
        <f>IF(($C$6-($C$3*$A8)+SUM(FL$6:FL8))*FL$3/365*_xlfn.DAYS($B9,$B8)&lt;0,0,($C$6-($C$3*$A8)+SUM(FL$6:FL8))*FL$3/365*_xlfn.DAYS($B9,$B8))</f>
        <v>90.866585590779565</v>
      </c>
      <c r="FM9" s="5">
        <f>IF(($C$6-($C$3*$A8)+SUM(FM$6:FM8))*FM$3/365*_xlfn.DAYS($B9,$B8)&lt;0,0,($C$6-($C$3*$A8)+SUM(FM$6:FM8))*FM$3/365*_xlfn.DAYS($B9,$B8))</f>
        <v>90.82500657118247</v>
      </c>
      <c r="FN9" s="5">
        <f>IF(($C$6-($C$3*$A8)+SUM(FN$6:FN8))*FN$3/365*_xlfn.DAYS($B9,$B8)&lt;0,0,($C$6-($C$3*$A8)+SUM(FN$6:FN8))*FN$3/365*_xlfn.DAYS($B9,$B8))</f>
        <v>90.783429879765748</v>
      </c>
      <c r="FO9" s="5">
        <f>IF(($C$6-($C$3*$A8)+SUM(FO$6:FO8))*FO$3/365*_xlfn.DAYS($B9,$B8)&lt;0,0,($C$6-($C$3*$A8)+SUM(FO$6:FO8))*FO$3/365*_xlfn.DAYS($B9,$B8))</f>
        <v>90.74185551647065</v>
      </c>
      <c r="FP9" s="5">
        <f>IF(($C$6-($C$3*$A8)+SUM(FP$6:FP8))*FP$3/365*_xlfn.DAYS($B9,$B8)&lt;0,0,($C$6-($C$3*$A8)+SUM(FP$6:FP8))*FP$3/365*_xlfn.DAYS($B9,$B8))</f>
        <v>90.700283481238387</v>
      </c>
      <c r="FQ9" s="5">
        <f>IF(($C$6-($C$3*$A8)+SUM(FQ$6:FQ8))*FQ$3/365*_xlfn.DAYS($B9,$B8)&lt;0,0,($C$6-($C$3*$A8)+SUM(FQ$6:FQ8))*FQ$3/365*_xlfn.DAYS($B9,$B8))</f>
        <v>90.658713774010167</v>
      </c>
      <c r="FR9" s="5">
        <f>IF(($C$6-($C$3*$A8)+SUM(FR$6:FR8))*FR$3/365*_xlfn.DAYS($B9,$B8)&lt;0,0,($C$6-($C$3*$A8)+SUM(FR$6:FR8))*FR$3/365*_xlfn.DAYS($B9,$B8))</f>
        <v>90.617146394727271</v>
      </c>
      <c r="FS9" s="5">
        <f>IF(($C$6-($C$3*$A8)+SUM(FS$6:FS8))*FS$3/365*_xlfn.DAYS($B9,$B8)&lt;0,0,($C$6-($C$3*$A8)+SUM(FS$6:FS8))*FS$3/365*_xlfn.DAYS($B9,$B8))</f>
        <v>90.575581343330938</v>
      </c>
      <c r="FT9" s="5">
        <f>IF(($C$6-($C$3*$A8)+SUM(FT$6:FT8))*FT$3/365*_xlfn.DAYS($B9,$B8)&lt;0,0,($C$6-($C$3*$A8)+SUM(FT$6:FT8))*FT$3/365*_xlfn.DAYS($B9,$B8))</f>
        <v>90.53401861976235</v>
      </c>
      <c r="FU9" s="5">
        <f>IF(($C$6-($C$3*$A8)+SUM(FU$6:FU8))*FU$3/365*_xlfn.DAYS($B9,$B8)&lt;0,0,($C$6-($C$3*$A8)+SUM(FU$6:FU8))*FU$3/365*_xlfn.DAYS($B9,$B8))</f>
        <v>90.492458223962799</v>
      </c>
      <c r="FV9" s="5">
        <f>IF(($C$6-($C$3*$A8)+SUM(FV$6:FV8))*FV$3/365*_xlfn.DAYS($B9,$B8)&lt;0,0,($C$6-($C$3*$A8)+SUM(FV$6:FV8))*FV$3/365*_xlfn.DAYS($B9,$B8))</f>
        <v>90.450900155873484</v>
      </c>
      <c r="FW9" s="5">
        <f>IF(($C$6-($C$3*$A8)+SUM(FW$6:FW8))*FW$3/365*_xlfn.DAYS($B9,$B8)&lt;0,0,($C$6-($C$3*$A8)+SUM(FW$6:FW8))*FW$3/365*_xlfn.DAYS($B9,$B8))</f>
        <v>90.409344415435669</v>
      </c>
      <c r="FX9" s="5">
        <f>IF(($C$6-($C$3*$A8)+SUM(FX$6:FX8))*FX$3/365*_xlfn.DAYS($B9,$B8)&lt;0,0,($C$6-($C$3*$A8)+SUM(FX$6:FX8))*FX$3/365*_xlfn.DAYS($B9,$B8))</f>
        <v>90.367791002590565</v>
      </c>
      <c r="FY9" s="5">
        <f>IF(($C$6-($C$3*$A8)+SUM(FY$6:FY8))*FY$3/365*_xlfn.DAYS($B9,$B8)&lt;0,0,($C$6-($C$3*$A8)+SUM(FY$6:FY8))*FY$3/365*_xlfn.DAYS($B9,$B8))</f>
        <v>90.326239917279437</v>
      </c>
      <c r="FZ9" s="5">
        <f>IF(($C$6-($C$3*$A8)+SUM(FZ$6:FZ8))*FZ$3/365*_xlfn.DAYS($B9,$B8)&lt;0,0,($C$6-($C$3*$A8)+SUM(FZ$6:FZ8))*FZ$3/365*_xlfn.DAYS($B9,$B8))</f>
        <v>90.284691159443511</v>
      </c>
      <c r="GA9" s="5">
        <f>IF(($C$6-($C$3*$A8)+SUM(GA$6:GA8))*GA$3/365*_xlfn.DAYS($B9,$B8)&lt;0,0,($C$6-($C$3*$A8)+SUM(GA$6:GA8))*GA$3/365*_xlfn.DAYS($B9,$B8))</f>
        <v>90.243144729024024</v>
      </c>
      <c r="GB9" s="5">
        <f>IF(($C$6-($C$3*$A8)+SUM(GB$6:GB8))*GB$3/365*_xlfn.DAYS($B9,$B8)&lt;0,0,($C$6-($C$3*$A8)+SUM(GB$6:GB8))*GB$3/365*_xlfn.DAYS($B9,$B8))</f>
        <v>90.201600625962243</v>
      </c>
      <c r="GC9" s="5">
        <f>IF(($C$6-($C$3*$A8)+SUM(GC$6:GC8))*GC$3/365*_xlfn.DAYS($B9,$B8)&lt;0,0,($C$6-($C$3*$A8)+SUM(GC$6:GC8))*GC$3/365*_xlfn.DAYS($B9,$B8))</f>
        <v>90.160058850199363</v>
      </c>
      <c r="GD9" s="5">
        <f>IF(($C$6-($C$3*$A8)+SUM(GD$6:GD8))*GD$3/365*_xlfn.DAYS($B9,$B8)&lt;0,0,($C$6-($C$3*$A8)+SUM(GD$6:GD8))*GD$3/365*_xlfn.DAYS($B9,$B8))</f>
        <v>90.11851940167665</v>
      </c>
      <c r="GE9" s="5">
        <f>IF(($C$6-($C$3*$A8)+SUM(GE$6:GE8))*GE$3/365*_xlfn.DAYS($B9,$B8)&lt;0,0,($C$6-($C$3*$A8)+SUM(GE$6:GE8))*GE$3/365*_xlfn.DAYS($B9,$B8))</f>
        <v>90.076982280335372</v>
      </c>
      <c r="GF9" s="5">
        <f>IF(($C$6-($C$3*$A8)+SUM(GF$6:GF8))*GF$3/365*_xlfn.DAYS($B9,$B8)&lt;0,0,($C$6-($C$3*$A8)+SUM(GF$6:GF8))*GF$3/365*_xlfn.DAYS($B9,$B8))</f>
        <v>90.035447486116695</v>
      </c>
      <c r="GG9" s="5">
        <f>IF(($C$6-($C$3*$A8)+SUM(GG$6:GG8))*GG$3/365*_xlfn.DAYS($B9,$B8)&lt;0,0,($C$6-($C$3*$A8)+SUM(GG$6:GG8))*GG$3/365*_xlfn.DAYS($B9,$B8))</f>
        <v>89.993915018961985</v>
      </c>
      <c r="GH9" s="5">
        <f>IF(($C$6-($C$3*$A8)+SUM(GH$6:GH8))*GH$3/365*_xlfn.DAYS($B9,$B8)&lt;0,0,($C$6-($C$3*$A8)+SUM(GH$6:GH8))*GH$3/365*_xlfn.DAYS($B9,$B8))</f>
        <v>89.952384878812381</v>
      </c>
      <c r="GI9" s="5">
        <f>IF(($C$6-($C$3*$A8)+SUM(GI$6:GI8))*GI$3/365*_xlfn.DAYS($B9,$B8)&lt;0,0,($C$6-($C$3*$A8)+SUM(GI$6:GI8))*GI$3/365*_xlfn.DAYS($B9,$B8))</f>
        <v>89.910857065609164</v>
      </c>
      <c r="GJ9" s="5">
        <f>IF(($C$6-($C$3*$A8)+SUM(GJ$6:GJ8))*GJ$3/365*_xlfn.DAYS($B9,$B8)&lt;0,0,($C$6-($C$3*$A8)+SUM(GJ$6:GJ8))*GJ$3/365*_xlfn.DAYS($B9,$B8))</f>
        <v>89.8693315792936</v>
      </c>
      <c r="GK9" s="5">
        <f>IF(($C$6-($C$3*$A8)+SUM(GK$6:GK8))*GK$3/365*_xlfn.DAYS($B9,$B8)&lt;0,0,($C$6-($C$3*$A8)+SUM(GK$6:GK8))*GK$3/365*_xlfn.DAYS($B9,$B8))</f>
        <v>89.8278084198069</v>
      </c>
      <c r="GL9" s="5">
        <f>IF(($C$6-($C$3*$A8)+SUM(GL$6:GL8))*GL$3/365*_xlfn.DAYS($B9,$B8)&lt;0,0,($C$6-($C$3*$A8)+SUM(GL$6:GL8))*GL$3/365*_xlfn.DAYS($B9,$B8))</f>
        <v>89.786287587090328</v>
      </c>
      <c r="GM9" s="5">
        <f>IF(($C$6-($C$3*$A8)+SUM(GM$6:GM8))*GM$3/365*_xlfn.DAYS($B9,$B8)&lt;0,0,($C$6-($C$3*$A8)+SUM(GM$6:GM8))*GM$3/365*_xlfn.DAYS($B9,$B8))</f>
        <v>89.744769081085153</v>
      </c>
      <c r="GN9" s="5">
        <f>IF(($C$6-($C$3*$A8)+SUM(GN$6:GN8))*GN$3/365*_xlfn.DAYS($B9,$B8)&lt;0,0,($C$6-($C$3*$A8)+SUM(GN$6:GN8))*GN$3/365*_xlfn.DAYS($B9,$B8))</f>
        <v>89.703252901732583</v>
      </c>
      <c r="GO9" s="5">
        <f>IF(($C$6-($C$3*$A8)+SUM(GO$6:GO8))*GO$3/365*_xlfn.DAYS($B9,$B8)&lt;0,0,($C$6-($C$3*$A8)+SUM(GO$6:GO8))*GO$3/365*_xlfn.DAYS($B9,$B8))</f>
        <v>89.661739048973885</v>
      </c>
      <c r="GP9" s="5">
        <f>IF(($C$6-($C$3*$A8)+SUM(GP$6:GP8))*GP$3/365*_xlfn.DAYS($B9,$B8)&lt;0,0,($C$6-($C$3*$A8)+SUM(GP$6:GP8))*GP$3/365*_xlfn.DAYS($B9,$B8))</f>
        <v>89.620227522750326</v>
      </c>
      <c r="GQ9" s="5">
        <f>IF(($C$6-($C$3*$A8)+SUM(GQ$6:GQ8))*GQ$3/365*_xlfn.DAYS($B9,$B8)&lt;0,0,($C$6-($C$3*$A8)+SUM(GQ$6:GQ8))*GQ$3/365*_xlfn.DAYS($B9,$B8))</f>
        <v>89.57871832300313</v>
      </c>
      <c r="GR9" s="5">
        <f>IF(($C$6-($C$3*$A8)+SUM(GR$6:GR8))*GR$3/365*_xlfn.DAYS($B9,$B8)&lt;0,0,($C$6-($C$3*$A8)+SUM(GR$6:GR8))*GR$3/365*_xlfn.DAYS($B9,$B8))</f>
        <v>89.537211449673563</v>
      </c>
      <c r="GS9" s="5">
        <f>IF(($C$6-($C$3*$A8)+SUM(GS$6:GS8))*GS$3/365*_xlfn.DAYS($B9,$B8)&lt;0,0,($C$6-($C$3*$A8)+SUM(GS$6:GS8))*GS$3/365*_xlfn.DAYS($B9,$B8))</f>
        <v>89.495706902702864</v>
      </c>
      <c r="GT9" s="5">
        <f>IF(($C$6-($C$3*$A8)+SUM(GT$6:GT8))*GT$3/365*_xlfn.DAYS($B9,$B8)&lt;0,0,($C$6-($C$3*$A8)+SUM(GT$6:GT8))*GT$3/365*_xlfn.DAYS($B9,$B8))</f>
        <v>89.454204682032284</v>
      </c>
      <c r="GU9" s="5">
        <f>IF(($C$6-($C$3*$A8)+SUM(GU$6:GU8))*GU$3/365*_xlfn.DAYS($B9,$B8)&lt;0,0,($C$6-($C$3*$A8)+SUM(GU$6:GU8))*GU$3/365*_xlfn.DAYS($B9,$B8))</f>
        <v>89.412704787603104</v>
      </c>
      <c r="GV9" s="5">
        <f>IF(($C$6-($C$3*$A8)+SUM(GV$6:GV8))*GV$3/365*_xlfn.DAYS($B9,$B8)&lt;0,0,($C$6-($C$3*$A8)+SUM(GV$6:GV8))*GV$3/365*_xlfn.DAYS($B9,$B8))</f>
        <v>89.371207219356549</v>
      </c>
      <c r="GW9" s="5">
        <f>IF(($C$6-($C$3*$A8)+SUM(GW$6:GW8))*GW$3/365*_xlfn.DAYS($B9,$B8)&lt;0,0,($C$6-($C$3*$A8)+SUM(GW$6:GW8))*GW$3/365*_xlfn.DAYS($B9,$B8))</f>
        <v>89.329711977233899</v>
      </c>
      <c r="GX9" s="5">
        <f>IF(($C$6-($C$3*$A8)+SUM(GX$6:GX8))*GX$3/365*_xlfn.DAYS($B9,$B8)&lt;0,0,($C$6-($C$3*$A8)+SUM(GX$6:GX8))*GX$3/365*_xlfn.DAYS($B9,$B8))</f>
        <v>89.288219061176363</v>
      </c>
      <c r="GY9" s="5">
        <f>IF(($C$6-($C$3*$A8)+SUM(GY$6:GY8))*GY$3/365*_xlfn.DAYS($B9,$B8)&lt;0,0,($C$6-($C$3*$A8)+SUM(GY$6:GY8))*GY$3/365*_xlfn.DAYS($B9,$B8))</f>
        <v>89.246728471125238</v>
      </c>
      <c r="GZ9" s="5">
        <f>IF(($C$6-($C$3*$A8)+SUM(GZ$6:GZ8))*GZ$3/365*_xlfn.DAYS($B9,$B8)&lt;0,0,($C$6-($C$3*$A8)+SUM(GZ$6:GZ8))*GZ$3/365*_xlfn.DAYS($B9,$B8))</f>
        <v>89.205240207021802</v>
      </c>
      <c r="HA9" s="5">
        <f>IF(($C$6-($C$3*$A8)+SUM(HA$6:HA8))*HA$3/365*_xlfn.DAYS($B9,$B8)&lt;0,0,($C$6-($C$3*$A8)+SUM(HA$6:HA8))*HA$3/365*_xlfn.DAYS($B9,$B8))</f>
        <v>89.163754268807253</v>
      </c>
      <c r="HB9" s="5">
        <f>IF(($C$6-($C$3*$A8)+SUM(HB$6:HB8))*HB$3/365*_xlfn.DAYS($B9,$B8)&lt;0,0,($C$6-($C$3*$A8)+SUM(HB$6:HB8))*HB$3/365*_xlfn.DAYS($B9,$B8))</f>
        <v>89.12227065642287</v>
      </c>
      <c r="HC9" s="5">
        <f>IF(($C$6-($C$3*$A8)+SUM(HC$6:HC8))*HC$3/365*_xlfn.DAYS($B9,$B8)&lt;0,0,($C$6-($C$3*$A8)+SUM(HC$6:HC8))*HC$3/365*_xlfn.DAYS($B9,$B8))</f>
        <v>89.080789369809935</v>
      </c>
      <c r="HD9" s="5">
        <f>IF(($C$6-($C$3*$A8)+SUM(HD$6:HD8))*HD$3/365*_xlfn.DAYS($B9,$B8)&lt;0,0,($C$6-($C$3*$A8)+SUM(HD$6:HD8))*HD$3/365*_xlfn.DAYS($B9,$B8))</f>
        <v>89.039310408909685</v>
      </c>
      <c r="HE9" s="5">
        <f>IF(($C$6-($C$3*$A8)+SUM(HE$6:HE8))*HE$3/365*_xlfn.DAYS($B9,$B8)&lt;0,0,($C$6-($C$3*$A8)+SUM(HE$6:HE8))*HE$3/365*_xlfn.DAYS($B9,$B8))</f>
        <v>88.997833773663388</v>
      </c>
      <c r="HF9" s="5">
        <f>IF(($C$6-($C$3*$A8)+SUM(HF$6:HF8))*HF$3/365*_xlfn.DAYS($B9,$B8)&lt;0,0,($C$6-($C$3*$A8)+SUM(HF$6:HF8))*HF$3/365*_xlfn.DAYS($B9,$B8))</f>
        <v>88.956359464012252</v>
      </c>
      <c r="HG9" s="5">
        <f>IF(($C$6-($C$3*$A8)+SUM(HG$6:HG8))*HG$3/365*_xlfn.DAYS($B9,$B8)&lt;0,0,($C$6-($C$3*$A8)+SUM(HG$6:HG8))*HG$3/365*_xlfn.DAYS($B9,$B8))</f>
        <v>88.914887479897629</v>
      </c>
      <c r="HH9" s="5">
        <f>IF(($C$6-($C$3*$A8)+SUM(HH$6:HH8))*HH$3/365*_xlfn.DAYS($B9,$B8)&lt;0,0,($C$6-($C$3*$A8)+SUM(HH$6:HH8))*HH$3/365*_xlfn.DAYS($B9,$B8))</f>
        <v>88.873417821260716</v>
      </c>
      <c r="HI9" s="5">
        <f>IF(($C$6-($C$3*$A8)+SUM(HI$6:HI8))*HI$3/365*_xlfn.DAYS($B9,$B8)&lt;0,0,($C$6-($C$3*$A8)+SUM(HI$6:HI8))*HI$3/365*_xlfn.DAYS($B9,$B8))</f>
        <v>88.831950488042793</v>
      </c>
      <c r="HJ9" s="5">
        <f>IF(($C$6-($C$3*$A8)+SUM(HJ$6:HJ8))*HJ$3/365*_xlfn.DAYS($B9,$B8)&lt;0,0,($C$6-($C$3*$A8)+SUM(HJ$6:HJ8))*HJ$3/365*_xlfn.DAYS($B9,$B8))</f>
        <v>88.79048548018514</v>
      </c>
      <c r="HK9" s="5">
        <f>IF(($C$6-($C$3*$A8)+SUM(HK$6:HK8))*HK$3/365*_xlfn.DAYS($B9,$B8)&lt;0,0,($C$6-($C$3*$A8)+SUM(HK$6:HK8))*HK$3/365*_xlfn.DAYS($B9,$B8))</f>
        <v>88.749022797628967</v>
      </c>
      <c r="HL9" s="5">
        <f>IF(($C$6-($C$3*$A8)+SUM(HL$6:HL8))*HL$3/365*_xlfn.DAYS($B9,$B8)&lt;0,0,($C$6-($C$3*$A8)+SUM(HL$6:HL8))*HL$3/365*_xlfn.DAYS($B9,$B8))</f>
        <v>88.707562440315627</v>
      </c>
      <c r="HM9" s="5">
        <f>IF(($C$6-($C$3*$A8)+SUM(HM$6:HM8))*HM$3/365*_xlfn.DAYS($B9,$B8)&lt;0,0,($C$6-($C$3*$A8)+SUM(HM$6:HM8))*HM$3/365*_xlfn.DAYS($B9,$B8))</f>
        <v>88.6661044081863</v>
      </c>
      <c r="HN9" s="5">
        <f>IF(($C$6-($C$3*$A8)+SUM(HN$6:HN8))*HN$3/365*_xlfn.DAYS($B9,$B8)&lt;0,0,($C$6-($C$3*$A8)+SUM(HN$6:HN8))*HN$3/365*_xlfn.DAYS($B9,$B8))</f>
        <v>88.624648701182295</v>
      </c>
      <c r="HO9" s="5">
        <f>IF(($C$6-($C$3*$A8)+SUM(HO$6:HO8))*HO$3/365*_xlfn.DAYS($B9,$B8)&lt;0,0,($C$6-($C$3*$A8)+SUM(HO$6:HO8))*HO$3/365*_xlfn.DAYS($B9,$B8))</f>
        <v>88.583195319244865</v>
      </c>
      <c r="HP9" s="5">
        <f>IF(($C$6-($C$3*$A8)+SUM(HP$6:HP8))*HP$3/365*_xlfn.DAYS($B9,$B8)&lt;0,0,($C$6-($C$3*$A8)+SUM(HP$6:HP8))*HP$3/365*_xlfn.DAYS($B9,$B8))</f>
        <v>88.541744262315277</v>
      </c>
      <c r="HQ9" s="5">
        <f>IF(($C$6-($C$3*$A8)+SUM(HQ$6:HQ8))*HQ$3/365*_xlfn.DAYS($B9,$B8)&lt;0,0,($C$6-($C$3*$A8)+SUM(HQ$6:HQ8))*HQ$3/365*_xlfn.DAYS($B9,$B8))</f>
        <v>88.500295530334796</v>
      </c>
      <c r="HR9" s="5">
        <f>IF(($C$6-($C$3*$A8)+SUM(HR$6:HR8))*HR$3/365*_xlfn.DAYS($B9,$B8)&lt;0,0,($C$6-($C$3*$A8)+SUM(HR$6:HR8))*HR$3/365*_xlfn.DAYS($B9,$B8))</f>
        <v>88.45884912324469</v>
      </c>
      <c r="HS9" s="5">
        <f>IF(($C$6-($C$3*$A8)+SUM(HS$6:HS8))*HS$3/365*_xlfn.DAYS($B9,$B8)&lt;0,0,($C$6-($C$3*$A8)+SUM(HS$6:HS8))*HS$3/365*_xlfn.DAYS($B9,$B8))</f>
        <v>88.417405040986253</v>
      </c>
      <c r="HT9" s="5">
        <f>IF(($C$6-($C$3*$A8)+SUM(HT$6:HT8))*HT$3/365*_xlfn.DAYS($B9,$B8)&lt;0,0,($C$6-($C$3*$A8)+SUM(HT$6:HT8))*HT$3/365*_xlfn.DAYS($B9,$B8))</f>
        <v>88.375963283500724</v>
      </c>
      <c r="HU9" s="5">
        <f>IF(($C$6-($C$3*$A8)+SUM(HU$6:HU8))*HU$3/365*_xlfn.DAYS($B9,$B8)&lt;0,0,($C$6-($C$3*$A8)+SUM(HU$6:HU8))*HU$3/365*_xlfn.DAYS($B9,$B8))</f>
        <v>88.334523850729369</v>
      </c>
      <c r="HV9" s="5">
        <f>IF(($C$6-($C$3*$A8)+SUM(HV$6:HV8))*HV$3/365*_xlfn.DAYS($B9,$B8)&lt;0,0,($C$6-($C$3*$A8)+SUM(HV$6:HV8))*HV$3/365*_xlfn.DAYS($B9,$B8))</f>
        <v>88.293086742613468</v>
      </c>
      <c r="HW9" s="5">
        <f>IF(($C$6-($C$3*$A8)+SUM(HW$6:HW8))*HW$3/365*_xlfn.DAYS($B9,$B8)&lt;0,0,($C$6-($C$3*$A8)+SUM(HW$6:HW8))*HW$3/365*_xlfn.DAYS($B9,$B8))</f>
        <v>88.251651959094289</v>
      </c>
      <c r="HX9" s="5">
        <f>IF(($C$6-($C$3*$A8)+SUM(HX$6:HX8))*HX$3/365*_xlfn.DAYS($B9,$B8)&lt;0,0,($C$6-($C$3*$A8)+SUM(HX$6:HX8))*HX$3/365*_xlfn.DAYS($B9,$B8))</f>
        <v>88.210219500113141</v>
      </c>
      <c r="HY9" s="5">
        <f>IF(($C$6-($C$3*$A8)+SUM(HY$6:HY8))*HY$3/365*_xlfn.DAYS($B9,$B8)&lt;0,0,($C$6-($C$3*$A8)+SUM(HY$6:HY8))*HY$3/365*_xlfn.DAYS($B9,$B8))</f>
        <v>88.168789365611232</v>
      </c>
      <c r="HZ9" s="5">
        <f>IF(($C$6-($C$3*$A8)+SUM(HZ$6:HZ8))*HZ$3/365*_xlfn.DAYS($B9,$B8)&lt;0,0,($C$6-($C$3*$A8)+SUM(HZ$6:HZ8))*HZ$3/365*_xlfn.DAYS($B9,$B8))</f>
        <v>88.127361555529887</v>
      </c>
      <c r="IA9" s="5">
        <f>IF(($C$6-($C$3*$A8)+SUM(IA$6:IA8))*IA$3/365*_xlfn.DAYS($B9,$B8)&lt;0,0,($C$6-($C$3*$A8)+SUM(IA$6:IA8))*IA$3/365*_xlfn.DAYS($B9,$B8))</f>
        <v>88.085936069810359</v>
      </c>
      <c r="IB9" s="5">
        <f>IF(($C$6-($C$3*$A8)+SUM(IB$6:IB8))*IB$3/365*_xlfn.DAYS($B9,$B8)&lt;0,0,($C$6-($C$3*$A8)+SUM(IB$6:IB8))*IB$3/365*_xlfn.DAYS($B9,$B8))</f>
        <v>88.044512908393898</v>
      </c>
      <c r="IC9" s="5">
        <f>IF(($C$6-($C$3*$A8)+SUM(IC$6:IC8))*IC$3/365*_xlfn.DAYS($B9,$B8)&lt;0,0,($C$6-($C$3*$A8)+SUM(IC$6:IC8))*IC$3/365*_xlfn.DAYS($B9,$B8))</f>
        <v>88.003092071221829</v>
      </c>
      <c r="ID9" s="5">
        <f>IF(($C$6-($C$3*$A8)+SUM(ID$6:ID8))*ID$3/365*_xlfn.DAYS($B9,$B8)&lt;0,0,($C$6-($C$3*$A8)+SUM(ID$6:ID8))*ID$3/365*_xlfn.DAYS($B9,$B8))</f>
        <v>87.961673558235404</v>
      </c>
      <c r="IE9" s="5">
        <f>IF(($C$6-($C$3*$A8)+SUM(IE$6:IE8))*IE$3/365*_xlfn.DAYS($B9,$B8)&lt;0,0,($C$6-($C$3*$A8)+SUM(IE$6:IE8))*IE$3/365*_xlfn.DAYS($B9,$B8))</f>
        <v>87.920257369375861</v>
      </c>
      <c r="IF9" s="5">
        <f>IF(($C$6-($C$3*$A8)+SUM(IF$6:IF8))*IF$3/365*_xlfn.DAYS($B9,$B8)&lt;0,0,($C$6-($C$3*$A8)+SUM(IF$6:IF8))*IF$3/365*_xlfn.DAYS($B9,$B8))</f>
        <v>87.878843504584552</v>
      </c>
      <c r="IG9" s="5">
        <f>IF(($C$6-($C$3*$A8)+SUM(IG$6:IG8))*IG$3/365*_xlfn.DAYS($B9,$B8)&lt;0,0,($C$6-($C$3*$A8)+SUM(IG$6:IG8))*IG$3/365*_xlfn.DAYS($B9,$B8))</f>
        <v>87.837431963802715</v>
      </c>
      <c r="IH9" s="5">
        <f>IF(($C$6-($C$3*$A8)+SUM(IH$6:IH8))*IH$3/365*_xlfn.DAYS($B9,$B8)&lt;0,0,($C$6-($C$3*$A8)+SUM(IH$6:IH8))*IH$3/365*_xlfn.DAYS($B9,$B8))</f>
        <v>87.796022746971616</v>
      </c>
      <c r="II9" s="5">
        <f>IF(($C$6-($C$3*$A8)+SUM(II$6:II8))*II$3/365*_xlfn.DAYS($B9,$B8)&lt;0,0,($C$6-($C$3*$A8)+SUM(II$6:II8))*II$3/365*_xlfn.DAYS($B9,$B8))</f>
        <v>87.754615854032551</v>
      </c>
      <c r="IJ9" s="5">
        <f>IF(($C$6-($C$3*$A8)+SUM(IJ$6:IJ8))*IJ$3/365*_xlfn.DAYS($B9,$B8)&lt;0,0,($C$6-($C$3*$A8)+SUM(IJ$6:IJ8))*IJ$3/365*_xlfn.DAYS($B9,$B8))</f>
        <v>87.7132112849268</v>
      </c>
      <c r="IK9" s="5">
        <f>IF(($C$6-($C$3*$A8)+SUM(IK$6:IK8))*IK$3/365*_xlfn.DAYS($B9,$B8)&lt;0,0,($C$6-($C$3*$A8)+SUM(IK$6:IK8))*IK$3/365*_xlfn.DAYS($B9,$B8))</f>
        <v>87.671809039595615</v>
      </c>
      <c r="IL9" s="5">
        <f>IF(($C$6-($C$3*$A8)+SUM(IL$6:IL8))*IL$3/365*_xlfn.DAYS($B9,$B8)&lt;0,0,($C$6-($C$3*$A8)+SUM(IL$6:IL8))*IL$3/365*_xlfn.DAYS($B9,$B8))</f>
        <v>87.630409117980321</v>
      </c>
      <c r="IM9" s="5">
        <f>IF(($C$6-($C$3*$A8)+SUM(IM$6:IM8))*IM$3/365*_xlfn.DAYS($B9,$B8)&lt;0,0,($C$6-($C$3*$A8)+SUM(IM$6:IM8))*IM$3/365*_xlfn.DAYS($B9,$B8))</f>
        <v>87.589011520022183</v>
      </c>
      <c r="IN9" s="5">
        <f>IF(($C$6-($C$3*$A8)+SUM(IN$6:IN8))*IN$3/365*_xlfn.DAYS($B9,$B8)&lt;0,0,($C$6-($C$3*$A8)+SUM(IN$6:IN8))*IN$3/365*_xlfn.DAYS($B9,$B8))</f>
        <v>87.547616245662454</v>
      </c>
      <c r="IO9" s="5">
        <f>IF(($C$6-($C$3*$A8)+SUM(IO$6:IO8))*IO$3/365*_xlfn.DAYS($B9,$B8)&lt;0,0,($C$6-($C$3*$A8)+SUM(IO$6:IO8))*IO$3/365*_xlfn.DAYS($B9,$B8))</f>
        <v>87.506223294842457</v>
      </c>
      <c r="IP9" s="5">
        <f>IF(($C$6-($C$3*$A8)+SUM(IP$6:IP8))*IP$3/365*_xlfn.DAYS($B9,$B8)&lt;0,0,($C$6-($C$3*$A8)+SUM(IP$6:IP8))*IP$3/365*_xlfn.DAYS($B9,$B8))</f>
        <v>87.464832667503472</v>
      </c>
      <c r="IQ9" s="5">
        <f>IF(($C$6-($C$3*$A8)+SUM(IQ$6:IQ8))*IQ$3/365*_xlfn.DAYS($B9,$B8)&lt;0,0,($C$6-($C$3*$A8)+SUM(IQ$6:IQ8))*IQ$3/365*_xlfn.DAYS($B9,$B8))</f>
        <v>87.423444363586754</v>
      </c>
      <c r="IR9" s="5">
        <f>IF(($C$6-($C$3*$A8)+SUM(IR$6:IR8))*IR$3/365*_xlfn.DAYS($B9,$B8)&lt;0,0,($C$6-($C$3*$A8)+SUM(IR$6:IR8))*IR$3/365*_xlfn.DAYS($B9,$B8))</f>
        <v>87.382058383033609</v>
      </c>
      <c r="IS9" s="5">
        <f>IF(($C$6-($C$3*$A8)+SUM(IS$6:IS8))*IS$3/365*_xlfn.DAYS($B9,$B8)&lt;0,0,($C$6-($C$3*$A8)+SUM(IS$6:IS8))*IS$3/365*_xlfn.DAYS($B9,$B8))</f>
        <v>87.340674725785306</v>
      </c>
      <c r="IT9" s="5">
        <f>IF(($C$6-($C$3*$A8)+SUM(IT$6:IT8))*IT$3/365*_xlfn.DAYS($B9,$B8)&lt;0,0,($C$6-($C$3*$A8)+SUM(IT$6:IT8))*IT$3/365*_xlfn.DAYS($B9,$B8))</f>
        <v>87.299293391783166</v>
      </c>
      <c r="IU9" s="5">
        <f>IF(($C$6-($C$3*$A8)+SUM(IU$6:IU8))*IU$3/365*_xlfn.DAYS($B9,$B8)&lt;0,0,($C$6-($C$3*$A8)+SUM(IU$6:IU8))*IU$3/365*_xlfn.DAYS($B9,$B8))</f>
        <v>87.25791438096843</v>
      </c>
      <c r="IV9" s="5">
        <f>IF(($C$6-($C$3*$A8)+SUM(IV$6:IV8))*IV$3/365*_xlfn.DAYS($B9,$B8)&lt;0,0,($C$6-($C$3*$A8)+SUM(IV$6:IV8))*IV$3/365*_xlfn.DAYS($B9,$B8))</f>
        <v>87.21653769328239</v>
      </c>
      <c r="IW9" s="5">
        <f>IF(($C$6-($C$3*$A8)+SUM(IW$6:IW8))*IW$3/365*_xlfn.DAYS($B9,$B8)&lt;0,0,($C$6-($C$3*$A8)+SUM(IW$6:IW8))*IW$3/365*_xlfn.DAYS($B9,$B8))</f>
        <v>87.175163328666386</v>
      </c>
      <c r="IX9" s="5">
        <f>IF(($C$6-($C$3*$A8)+SUM(IX$6:IX8))*IX$3/365*_xlfn.DAYS($B9,$B8)&lt;0,0,($C$6-($C$3*$A8)+SUM(IX$6:IX8))*IX$3/365*_xlfn.DAYS($B9,$B8))</f>
        <v>87.133791287061669</v>
      </c>
      <c r="IY9" s="5">
        <f>IF(($C$6-($C$3*$A8)+SUM(IY$6:IY8))*IY$3/365*_xlfn.DAYS($B9,$B8)&lt;0,0,($C$6-($C$3*$A8)+SUM(IY$6:IY8))*IY$3/365*_xlfn.DAYS($B9,$B8))</f>
        <v>87.092421568409506</v>
      </c>
      <c r="IZ9" s="5">
        <f>IF(($C$6-($C$3*$A8)+SUM(IZ$6:IZ8))*IZ$3/365*_xlfn.DAYS($B9,$B8)&lt;0,0,($C$6-($C$3*$A8)+SUM(IZ$6:IZ8))*IZ$3/365*_xlfn.DAYS($B9,$B8))</f>
        <v>87.051054172651206</v>
      </c>
      <c r="JA9" s="5">
        <f>IF(($C$6-($C$3*$A8)+SUM(JA$6:JA8))*JA$3/365*_xlfn.DAYS($B9,$B8)&lt;0,0,($C$6-($C$3*$A8)+SUM(JA$6:JA8))*JA$3/365*_xlfn.DAYS($B9,$B8))</f>
        <v>87.009689099728092</v>
      </c>
      <c r="JB9" s="5">
        <f>IF(($C$6-($C$3*$A8)+SUM(JB$6:JB8))*JB$3/365*_xlfn.DAYS($B9,$B8)&lt;0,0,($C$6-($C$3*$A8)+SUM(JB$6:JB8))*JB$3/365*_xlfn.DAYS($B9,$B8))</f>
        <v>86.968326349581403</v>
      </c>
      <c r="JC9" s="5">
        <f>IF(($C$6-($C$3*$A8)+SUM(JC$6:JC8))*JC$3/365*_xlfn.DAYS($B9,$B8)&lt;0,0,($C$6-($C$3*$A8)+SUM(JC$6:JC8))*JC$3/365*_xlfn.DAYS($B9,$B8))</f>
        <v>86.926965922152476</v>
      </c>
      <c r="JD9" s="5">
        <f>IF(($C$6-($C$3*$A8)+SUM(JD$6:JD8))*JD$3/365*_xlfn.DAYS($B9,$B8)&lt;0,0,($C$6-($C$3*$A8)+SUM(JD$6:JD8))*JD$3/365*_xlfn.DAYS($B9,$B8))</f>
        <v>86.885607817382564</v>
      </c>
      <c r="JE9" s="5">
        <f>IF(($C$6-($C$3*$A8)+SUM(JE$6:JE8))*JE$3/365*_xlfn.DAYS($B9,$B8)&lt;0,0,($C$6-($C$3*$A8)+SUM(JE$6:JE8))*JE$3/365*_xlfn.DAYS($B9,$B8))</f>
        <v>86.844252035212989</v>
      </c>
      <c r="JF9" s="5">
        <f>IF(($C$6-($C$3*$A8)+SUM(JF$6:JF8))*JF$3/365*_xlfn.DAYS($B9,$B8)&lt;0,0,($C$6-($C$3*$A8)+SUM(JF$6:JF8))*JF$3/365*_xlfn.DAYS($B9,$B8))</f>
        <v>86.802898575585033</v>
      </c>
      <c r="JG9" s="5">
        <f>IF(($C$6-($C$3*$A8)+SUM(JG$6:JG8))*JG$3/365*_xlfn.DAYS($B9,$B8)&lt;0,0,($C$6-($C$3*$A8)+SUM(JG$6:JG8))*JG$3/365*_xlfn.DAYS($B9,$B8))</f>
        <v>86.76154743843999</v>
      </c>
      <c r="JH9" s="5">
        <f>IF(($C$6-($C$3*$A8)+SUM(JH$6:JH8))*JH$3/365*_xlfn.DAYS($B9,$B8)&lt;0,0,($C$6-($C$3*$A8)+SUM(JH$6:JH8))*JH$3/365*_xlfn.DAYS($B9,$B8))</f>
        <v>86.720198623719142</v>
      </c>
      <c r="JI9" s="5">
        <f>IF(($C$6-($C$3*$A8)+SUM(JI$6:JI8))*JI$3/365*_xlfn.DAYS($B9,$B8)&lt;0,0,($C$6-($C$3*$A8)+SUM(JI$6:JI8))*JI$3/365*_xlfn.DAYS($B9,$B8))</f>
        <v>86.678852131363826</v>
      </c>
      <c r="JJ9" s="5">
        <f>IF(($C$6-($C$3*$A8)+SUM(JJ$6:JJ8))*JJ$3/365*_xlfn.DAYS($B9,$B8)&lt;0,0,($C$6-($C$3*$A8)+SUM(JJ$6:JJ8))*JJ$3/365*_xlfn.DAYS($B9,$B8))</f>
        <v>86.637507961315279</v>
      </c>
      <c r="JK9" s="5">
        <f>IF(($C$6-($C$3*$A8)+SUM(JK$6:JK8))*JK$3/365*_xlfn.DAYS($B9,$B8)&lt;0,0,($C$6-($C$3*$A8)+SUM(JK$6:JK8))*JK$3/365*_xlfn.DAYS($B9,$B8))</f>
        <v>86.59616611351484</v>
      </c>
      <c r="JL9" s="5">
        <f>IF(($C$6-($C$3*$A8)+SUM(JL$6:JL8))*JL$3/365*_xlfn.DAYS($B9,$B8)&lt;0,0,($C$6-($C$3*$A8)+SUM(JL$6:JL8))*JL$3/365*_xlfn.DAYS($B9,$B8))</f>
        <v>86.554826587903804</v>
      </c>
      <c r="JM9" s="5">
        <f>IF(($C$6-($C$3*$A8)+SUM(JM$6:JM8))*JM$3/365*_xlfn.DAYS($B9,$B8)&lt;0,0,($C$6-($C$3*$A8)+SUM(JM$6:JM8))*JM$3/365*_xlfn.DAYS($B9,$B8))</f>
        <v>86.513489384423451</v>
      </c>
      <c r="JN9" s="5">
        <f>IF(($C$6-($C$3*$A8)+SUM(JN$6:JN8))*JN$3/365*_xlfn.DAYS($B9,$B8)&lt;0,0,($C$6-($C$3*$A8)+SUM(JN$6:JN8))*JN$3/365*_xlfn.DAYS($B9,$B8))</f>
        <v>86.472154503015105</v>
      </c>
      <c r="JO9" s="5">
        <f>IF(($C$6-($C$3*$A8)+SUM(JO$6:JO8))*JO$3/365*_xlfn.DAYS($B9,$B8)&lt;0,0,($C$6-($C$3*$A8)+SUM(JO$6:JO8))*JO$3/365*_xlfn.DAYS($B9,$B8))</f>
        <v>86.430821943620018</v>
      </c>
      <c r="JP9" s="5">
        <f>IF(($C$6-($C$3*$A8)+SUM(JP$6:JP8))*JP$3/365*_xlfn.DAYS($B9,$B8)&lt;0,0,($C$6-($C$3*$A8)+SUM(JP$6:JP8))*JP$3/365*_xlfn.DAYS($B9,$B8))</f>
        <v>86.389491706179541</v>
      </c>
      <c r="JQ9" s="5">
        <f>IF(($C$6-($C$3*$A8)+SUM(JQ$6:JQ8))*JQ$3/365*_xlfn.DAYS($B9,$B8)&lt;0,0,($C$6-($C$3*$A8)+SUM(JQ$6:JQ8))*JQ$3/365*_xlfn.DAYS($B9,$B8))</f>
        <v>86.34816379063497</v>
      </c>
      <c r="JR9" s="5">
        <f>IF(($C$6-($C$3*$A8)+SUM(JR$6:JR8))*JR$3/365*_xlfn.DAYS($B9,$B8)&lt;0,0,($C$6-($C$3*$A8)+SUM(JR$6:JR8))*JR$3/365*_xlfn.DAYS($B9,$B8))</f>
        <v>86.306838196927572</v>
      </c>
      <c r="JS9" s="5">
        <f>IF(($C$6-($C$3*$A8)+SUM(JS$6:JS8))*JS$3/365*_xlfn.DAYS($B9,$B8)&lt;0,0,($C$6-($C$3*$A8)+SUM(JS$6:JS8))*JS$3/365*_xlfn.DAYS($B9,$B8))</f>
        <v>86.265514924998669</v>
      </c>
      <c r="JT9" s="5">
        <f>IF(($C$6-($C$3*$A8)+SUM(JT$6:JT8))*JT$3/365*_xlfn.DAYS($B9,$B8)&lt;0,0,($C$6-($C$3*$A8)+SUM(JT$6:JT8))*JT$3/365*_xlfn.DAYS($B9,$B8))</f>
        <v>86.224193974789571</v>
      </c>
      <c r="JU9" s="5">
        <f>IF(($C$6-($C$3*$A8)+SUM(JU$6:JU8))*JU$3/365*_xlfn.DAYS($B9,$B8)&lt;0,0,($C$6-($C$3*$A8)+SUM(JU$6:JU8))*JU$3/365*_xlfn.DAYS($B9,$B8))</f>
        <v>86.182875346241559</v>
      </c>
      <c r="JV9" s="5">
        <f>IF(($C$6-($C$3*$A8)+SUM(JV$6:JV8))*JV$3/365*_xlfn.DAYS($B9,$B8)&lt;0,0,($C$6-($C$3*$A8)+SUM(JV$6:JV8))*JV$3/365*_xlfn.DAYS($B9,$B8))</f>
        <v>86.141559039295984</v>
      </c>
      <c r="JW9" s="5">
        <f>IF(($C$6-($C$3*$A8)+SUM(JW$6:JW8))*JW$3/365*_xlfn.DAYS($B9,$B8)&lt;0,0,($C$6-($C$3*$A8)+SUM(JW$6:JW8))*JW$3/365*_xlfn.DAYS($B9,$B8))</f>
        <v>86.100245053894085</v>
      </c>
      <c r="JX9" s="5">
        <f>IF(($C$6-($C$3*$A8)+SUM(JX$6:JX8))*JX$3/365*_xlfn.DAYS($B9,$B8)&lt;0,0,($C$6-($C$3*$A8)+SUM(JX$6:JX8))*JX$3/365*_xlfn.DAYS($B9,$B8))</f>
        <v>86.058933389977213</v>
      </c>
      <c r="JY9" s="5">
        <f>IF(($C$6-($C$3*$A8)+SUM(JY$6:JY8))*JY$3/365*_xlfn.DAYS($B9,$B8)&lt;0,0,($C$6-($C$3*$A8)+SUM(JY$6:JY8))*JY$3/365*_xlfn.DAYS($B9,$B8))</f>
        <v>86.017624047486663</v>
      </c>
      <c r="JZ9" s="5">
        <f>IF(($C$6-($C$3*$A8)+SUM(JZ$6:JZ8))*JZ$3/365*_xlfn.DAYS($B9,$B8)&lt;0,0,($C$6-($C$3*$A8)+SUM(JZ$6:JZ8))*JZ$3/365*_xlfn.DAYS($B9,$B8))</f>
        <v>85.976317026363731</v>
      </c>
      <c r="KA9" s="5">
        <f>IF(($C$6-($C$3*$A8)+SUM(KA$6:KA8))*KA$3/365*_xlfn.DAYS($B9,$B8)&lt;0,0,($C$6-($C$3*$A8)+SUM(KA$6:KA8))*KA$3/365*_xlfn.DAYS($B9,$B8))</f>
        <v>85.935012326549739</v>
      </c>
      <c r="KB9" s="5">
        <f>IF(($C$6-($C$3*$A8)+SUM(KB$6:KB8))*KB$3/365*_xlfn.DAYS($B9,$B8)&lt;0,0,($C$6-($C$3*$A8)+SUM(KB$6:KB8))*KB$3/365*_xlfn.DAYS($B9,$B8))</f>
        <v>85.893709947985997</v>
      </c>
      <c r="KC9" s="5">
        <f>IF(($C$6-($C$3*$A8)+SUM(KC$6:KC8))*KC$3/365*_xlfn.DAYS($B9,$B8)&lt;0,0,($C$6-($C$3*$A8)+SUM(KC$6:KC8))*KC$3/365*_xlfn.DAYS($B9,$B8))</f>
        <v>85.852409890613785</v>
      </c>
      <c r="KD9" s="5">
        <f>IF(($C$6-($C$3*$A8)+SUM(KD$6:KD8))*KD$3/365*_xlfn.DAYS($B9,$B8)&lt;0,0,($C$6-($C$3*$A8)+SUM(KD$6:KD8))*KD$3/365*_xlfn.DAYS($B9,$B8))</f>
        <v>85.811112154374456</v>
      </c>
      <c r="KE9" s="5">
        <f>IF(($C$6-($C$3*$A8)+SUM(KE$6:KE8))*KE$3/365*_xlfn.DAYS($B9,$B8)&lt;0,0,($C$6-($C$3*$A8)+SUM(KE$6:KE8))*KE$3/365*_xlfn.DAYS($B9,$B8))</f>
        <v>85.769816739209261</v>
      </c>
      <c r="KF9" s="5">
        <f>IF(($C$6-($C$3*$A8)+SUM(KF$6:KF8))*KF$3/365*_xlfn.DAYS($B9,$B8)&lt;0,0,($C$6-($C$3*$A8)+SUM(KF$6:KF8))*KF$3/365*_xlfn.DAYS($B9,$B8))</f>
        <v>85.728523645059568</v>
      </c>
      <c r="KG9" s="5">
        <f>IF(($C$6-($C$3*$A8)+SUM(KG$6:KG8))*KG$3/365*_xlfn.DAYS($B9,$B8)&lt;0,0,($C$6-($C$3*$A8)+SUM(KG$6:KG8))*KG$3/365*_xlfn.DAYS($B9,$B8))</f>
        <v>85.687232871866669</v>
      </c>
      <c r="KH9" s="5">
        <f>IF(($C$6-($C$3*$A8)+SUM(KH$6:KH8))*KH$3/365*_xlfn.DAYS($B9,$B8)&lt;0,0,($C$6-($C$3*$A8)+SUM(KH$6:KH8))*KH$3/365*_xlfn.DAYS($B9,$B8))</f>
        <v>85.645944419571862</v>
      </c>
      <c r="KI9" s="5">
        <f>IF(($C$6-($C$3*$A8)+SUM(KI$6:KI8))*KI$3/365*_xlfn.DAYS($B9,$B8)&lt;0,0,($C$6-($C$3*$A8)+SUM(KI$6:KI8))*KI$3/365*_xlfn.DAYS($B9,$B8))</f>
        <v>85.604658288116468</v>
      </c>
      <c r="KJ9" s="5">
        <f>IF(($C$6-($C$3*$A8)+SUM(KJ$6:KJ8))*KJ$3/365*_xlfn.DAYS($B9,$B8)&lt;0,0,($C$6-($C$3*$A8)+SUM(KJ$6:KJ8))*KJ$3/365*_xlfn.DAYS($B9,$B8))</f>
        <v>85.563374477441812</v>
      </c>
      <c r="KK9" s="5">
        <f>IF(($C$6-($C$3*$A8)+SUM(KK$6:KK8))*KK$3/365*_xlfn.DAYS($B9,$B8)&lt;0,0,($C$6-($C$3*$A8)+SUM(KK$6:KK8))*KK$3/365*_xlfn.DAYS($B9,$B8))</f>
        <v>85.522092987489188</v>
      </c>
      <c r="KL9" s="5">
        <f>IF(($C$6-($C$3*$A8)+SUM(KL$6:KL8))*KL$3/365*_xlfn.DAYS($B9,$B8)&lt;0,0,($C$6-($C$3*$A8)+SUM(KL$6:KL8))*KL$3/365*_xlfn.DAYS($B9,$B8))</f>
        <v>85.48081381819992</v>
      </c>
      <c r="KM9" s="5">
        <f>IF(($C$6-($C$3*$A8)+SUM(KM$6:KM8))*KM$3/365*_xlfn.DAYS($B9,$B8)&lt;0,0,($C$6-($C$3*$A8)+SUM(KM$6:KM8))*KM$3/365*_xlfn.DAYS($B9,$B8))</f>
        <v>85.439536969515302</v>
      </c>
      <c r="KN9" s="5">
        <f>IF(($C$6-($C$3*$A8)+SUM(KN$6:KN8))*KN$3/365*_xlfn.DAYS($B9,$B8)&lt;0,0,($C$6-($C$3*$A8)+SUM(KN$6:KN8))*KN$3/365*_xlfn.DAYS($B9,$B8))</f>
        <v>85.398262441376687</v>
      </c>
      <c r="KO9" s="5">
        <f>IF(($C$6-($C$3*$A8)+SUM(KO$6:KO8))*KO$3/365*_xlfn.DAYS($B9,$B8)&lt;0,0,($C$6-($C$3*$A8)+SUM(KO$6:KO8))*KO$3/365*_xlfn.DAYS($B9,$B8))</f>
        <v>85.356990233725369</v>
      </c>
      <c r="KP9" s="5">
        <f>IF(($C$6-($C$3*$A8)+SUM(KP$6:KP8))*KP$3/365*_xlfn.DAYS($B9,$B8)&lt;0,0,($C$6-($C$3*$A8)+SUM(KP$6:KP8))*KP$3/365*_xlfn.DAYS($B9,$B8))</f>
        <v>85.315720346502687</v>
      </c>
      <c r="KQ9" s="5">
        <f>IF(($C$6-($C$3*$A8)+SUM(KQ$6:KQ8))*KQ$3/365*_xlfn.DAYS($B9,$B8)&lt;0,0,($C$6-($C$3*$A8)+SUM(KQ$6:KQ8))*KQ$3/365*_xlfn.DAYS($B9,$B8))</f>
        <v>85.27445277964992</v>
      </c>
      <c r="KR9" s="5">
        <f>IF(($C$6-($C$3*$A8)+SUM(KR$6:KR8))*KR$3/365*_xlfn.DAYS($B9,$B8)&lt;0,0,($C$6-($C$3*$A8)+SUM(KR$6:KR8))*KR$3/365*_xlfn.DAYS($B9,$B8))</f>
        <v>85.233187533108421</v>
      </c>
      <c r="KS9" s="5">
        <f>IF(($C$6-($C$3*$A8)+SUM(KS$6:KS8))*KS$3/365*_xlfn.DAYS($B9,$B8)&lt;0,0,($C$6-($C$3*$A8)+SUM(KS$6:KS8))*KS$3/365*_xlfn.DAYS($B9,$B8))</f>
        <v>85.19192460681947</v>
      </c>
      <c r="KT9" s="5">
        <f>IF(($C$6-($C$3*$A8)+SUM(KT$6:KT8))*KT$3/365*_xlfn.DAYS($B9,$B8)&lt;0,0,($C$6-($C$3*$A8)+SUM(KT$6:KT8))*KT$3/365*_xlfn.DAYS($B9,$B8))</f>
        <v>85.150664000724447</v>
      </c>
      <c r="KU9" s="5">
        <f>IF(($C$6-($C$3*$A8)+SUM(KU$6:KU8))*KU$3/365*_xlfn.DAYS($B9,$B8)&lt;0,0,($C$6-($C$3*$A8)+SUM(KU$6:KU8))*KU$3/365*_xlfn.DAYS($B9,$B8))</f>
        <v>85.109405714764605</v>
      </c>
      <c r="KV9" s="5">
        <f>IF(($C$6-($C$3*$A8)+SUM(KV$6:KV8))*KV$3/365*_xlfn.DAYS($B9,$B8)&lt;0,0,($C$6-($C$3*$A8)+SUM(KV$6:KV8))*KV$3/365*_xlfn.DAYS($B9,$B8))</f>
        <v>85.068149748881297</v>
      </c>
      <c r="KW9" s="5">
        <f>IF(($C$6-($C$3*$A8)+SUM(KW$6:KW8))*KW$3/365*_xlfn.DAYS($B9,$B8)&lt;0,0,($C$6-($C$3*$A8)+SUM(KW$6:KW8))*KW$3/365*_xlfn.DAYS($B9,$B8))</f>
        <v>85.026896103015844</v>
      </c>
      <c r="KX9" s="5">
        <f>IF(($C$6-($C$3*$A8)+SUM(KX$6:KX8))*KX$3/365*_xlfn.DAYS($B9,$B8)&lt;0,0,($C$6-($C$3*$A8)+SUM(KX$6:KX8))*KX$3/365*_xlfn.DAYS($B9,$B8))</f>
        <v>84.985644777109584</v>
      </c>
      <c r="KY9" s="5">
        <f>IF(($C$6-($C$3*$A8)+SUM(KY$6:KY8))*KY$3/365*_xlfn.DAYS($B9,$B8)&lt;0,0,($C$6-($C$3*$A8)+SUM(KY$6:KY8))*KY$3/365*_xlfn.DAYS($B9,$B8))</f>
        <v>84.9443957711038</v>
      </c>
      <c r="KZ9" s="5">
        <f>IF(($C$6-($C$3*$A8)+SUM(KZ$6:KZ8))*KZ$3/365*_xlfn.DAYS($B9,$B8)&lt;0,0,($C$6-($C$3*$A8)+SUM(KZ$6:KZ8))*KZ$3/365*_xlfn.DAYS($B9,$B8))</f>
        <v>84.903149084939855</v>
      </c>
      <c r="LA9" s="5">
        <f>IF(($C$6-($C$3*$A8)+SUM(LA$6:LA8))*LA$3/365*_xlfn.DAYS($B9,$B8)&lt;0,0,($C$6-($C$3*$A8)+SUM(LA$6:LA8))*LA$3/365*_xlfn.DAYS($B9,$B8))</f>
        <v>84.861904718559046</v>
      </c>
      <c r="LB9" s="5">
        <f>IF(($C$6-($C$3*$A8)+SUM(LB$6:LB8))*LB$3/365*_xlfn.DAYS($B9,$B8)&lt;0,0,($C$6-($C$3*$A8)+SUM(LB$6:LB8))*LB$3/365*_xlfn.DAYS($B9,$B8))</f>
        <v>84.820662671902696</v>
      </c>
      <c r="LC9" s="5">
        <f>IF(($C$6-($C$3*$A8)+SUM(LC$6:LC8))*LC$3/365*_xlfn.DAYS($B9,$B8)&lt;0,0,($C$6-($C$3*$A8)+SUM(LC$6:LC8))*LC$3/365*_xlfn.DAYS($B9,$B8))</f>
        <v>84.779422944912156</v>
      </c>
      <c r="LD9" s="5">
        <f>IF(($C$6-($C$3*$A8)+SUM(LD$6:LD8))*LD$3/365*_xlfn.DAYS($B9,$B8)&lt;0,0,($C$6-($C$3*$A8)+SUM(LD$6:LD8))*LD$3/365*_xlfn.DAYS($B9,$B8))</f>
        <v>84.738185537528722</v>
      </c>
      <c r="LE9" s="5">
        <f>IF(($C$6-($C$3*$A8)+SUM(LE$6:LE8))*LE$3/365*_xlfn.DAYS($B9,$B8)&lt;0,0,($C$6-($C$3*$A8)+SUM(LE$6:LE8))*LE$3/365*_xlfn.DAYS($B9,$B8))</f>
        <v>84.696950449693759</v>
      </c>
      <c r="LF9" s="5">
        <f>IF(($C$6-($C$3*$A8)+SUM(LF$6:LF8))*LF$3/365*_xlfn.DAYS($B9,$B8)&lt;0,0,($C$6-($C$3*$A8)+SUM(LF$6:LF8))*LF$3/365*_xlfn.DAYS($B9,$B8))</f>
        <v>84.655717681348548</v>
      </c>
      <c r="LG9" s="5">
        <f>IF(($C$6-($C$3*$A8)+SUM(LG$6:LG8))*LG$3/365*_xlfn.DAYS($B9,$B8)&lt;0,0,($C$6-($C$3*$A8)+SUM(LG$6:LG8))*LG$3/365*_xlfn.DAYS($B9,$B8))</f>
        <v>84.614487232434456</v>
      </c>
      <c r="LH9" s="5">
        <f>IF(($C$6-($C$3*$A8)+SUM(LH$6:LH8))*LH$3/365*_xlfn.DAYS($B9,$B8)&lt;0,0,($C$6-($C$3*$A8)+SUM(LH$6:LH8))*LH$3/365*_xlfn.DAYS($B9,$B8))</f>
        <v>84.573259102892763</v>
      </c>
      <c r="LI9" s="5">
        <f>IF(($C$6-($C$3*$A8)+SUM(LI$6:LI8))*LI$3/365*_xlfn.DAYS($B9,$B8)&lt;0,0,($C$6-($C$3*$A8)+SUM(LI$6:LI8))*LI$3/365*_xlfn.DAYS($B9,$B8))</f>
        <v>84.532033292664863</v>
      </c>
      <c r="LJ9" s="5">
        <f>IF(($C$6-($C$3*$A8)+SUM(LJ$6:LJ8))*LJ$3/365*_xlfn.DAYS($B9,$B8)&lt;0,0,($C$6-($C$3*$A8)+SUM(LJ$6:LJ8))*LJ$3/365*_xlfn.DAYS($B9,$B8))</f>
        <v>84.490809801692023</v>
      </c>
      <c r="LK9" s="5">
        <f>IF(($C$6-($C$3*$A8)+SUM(LK$6:LK8))*LK$3/365*_xlfn.DAYS($B9,$B8)&lt;0,0,($C$6-($C$3*$A8)+SUM(LK$6:LK8))*LK$3/365*_xlfn.DAYS($B9,$B8))</f>
        <v>84.449588629915624</v>
      </c>
      <c r="LL9" s="5">
        <f>IF(($C$6-($C$3*$A8)+SUM(LL$6:LL8))*LL$3/365*_xlfn.DAYS($B9,$B8)&lt;0,0,($C$6-($C$3*$A8)+SUM(LL$6:LL8))*LL$3/365*_xlfn.DAYS($B9,$B8))</f>
        <v>84.408369777276974</v>
      </c>
      <c r="LM9" s="5">
        <f>IF(($C$6-($C$3*$A8)+SUM(LM$6:LM8))*LM$3/365*_xlfn.DAYS($B9,$B8)&lt;0,0,($C$6-($C$3*$A8)+SUM(LM$6:LM8))*LM$3/365*_xlfn.DAYS($B9,$B8))</f>
        <v>84.367153243717397</v>
      </c>
      <c r="LN9" s="5">
        <f>IF(($C$6-($C$3*$A8)+SUM(LN$6:LN8))*LN$3/365*_xlfn.DAYS($B9,$B8)&lt;0,0,($C$6-($C$3*$A8)+SUM(LN$6:LN8))*LN$3/365*_xlfn.DAYS($B9,$B8))</f>
        <v>84.325939029178258</v>
      </c>
      <c r="LO9" s="5">
        <f>IF(($C$6-($C$3*$A8)+SUM(LO$6:LO8))*LO$3/365*_xlfn.DAYS($B9,$B8)&lt;0,0,($C$6-($C$3*$A8)+SUM(LO$6:LO8))*LO$3/365*_xlfn.DAYS($B9,$B8))</f>
        <v>84.284727133600825</v>
      </c>
      <c r="LP9" s="5">
        <f>IF(($C$6-($C$3*$A8)+SUM(LP$6:LP8))*LP$3/365*_xlfn.DAYS($B9,$B8)&lt;0,0,($C$6-($C$3*$A8)+SUM(LP$6:LP8))*LP$3/365*_xlfn.DAYS($B9,$B8))</f>
        <v>84.243517556926491</v>
      </c>
      <c r="LQ9" s="5">
        <f>IF(($C$6-($C$3*$A8)+SUM(LQ$6:LQ8))*LQ$3/365*_xlfn.DAYS($B9,$B8)&lt;0,0,($C$6-($C$3*$A8)+SUM(LQ$6:LQ8))*LQ$3/365*_xlfn.DAYS($B9,$B8))</f>
        <v>84.202310299096581</v>
      </c>
      <c r="LR9" s="5">
        <f>IF(($C$6-($C$3*$A8)+SUM(LR$6:LR8))*LR$3/365*_xlfn.DAYS($B9,$B8)&lt;0,0,($C$6-($C$3*$A8)+SUM(LR$6:LR8))*LR$3/365*_xlfn.DAYS($B9,$B8))</f>
        <v>84.161105360052417</v>
      </c>
      <c r="LS9" s="5">
        <f>IF(($C$6-($C$3*$A8)+SUM(LS$6:LS8))*LS$3/365*_xlfn.DAYS($B9,$B8)&lt;0,0,($C$6-($C$3*$A8)+SUM(LS$6:LS8))*LS$3/365*_xlfn.DAYS($B9,$B8))</f>
        <v>84.119902739735323</v>
      </c>
      <c r="LT9" s="5">
        <f>IF(($C$6-($C$3*$A8)+SUM(LT$6:LT8))*LT$3/365*_xlfn.DAYS($B9,$B8)&lt;0,0,($C$6-($C$3*$A8)+SUM(LT$6:LT8))*LT$3/365*_xlfn.DAYS($B9,$B8))</f>
        <v>84.078702438086665</v>
      </c>
      <c r="LU9" s="5">
        <f>IF(($C$6-($C$3*$A8)+SUM(LU$6:LU8))*LU$3/365*_xlfn.DAYS($B9,$B8)&lt;0,0,($C$6-($C$3*$A8)+SUM(LU$6:LU8))*LU$3/365*_xlfn.DAYS($B9,$B8))</f>
        <v>84.037504455047767</v>
      </c>
      <c r="LV9" s="5">
        <f>IF(($C$6-($C$3*$A8)+SUM(LV$6:LV8))*LV$3/365*_xlfn.DAYS($B9,$B8)&lt;0,0,($C$6-($C$3*$A8)+SUM(LV$6:LV8))*LV$3/365*_xlfn.DAYS($B9,$B8))</f>
        <v>83.996308790559951</v>
      </c>
      <c r="LW9" s="5">
        <f>IF(($C$6-($C$3*$A8)+SUM(LW$6:LW8))*LW$3/365*_xlfn.DAYS($B9,$B8)&lt;0,0,($C$6-($C$3*$A8)+SUM(LW$6:LW8))*LW$3/365*_xlfn.DAYS($B9,$B8))</f>
        <v>83.955115444564598</v>
      </c>
      <c r="LX9" s="5">
        <f>IF(($C$6-($C$3*$A8)+SUM(LX$6:LX8))*LX$3/365*_xlfn.DAYS($B9,$B8)&lt;0,0,($C$6-($C$3*$A8)+SUM(LX$6:LX8))*LX$3/365*_xlfn.DAYS($B9,$B8))</f>
        <v>83.913924417002974</v>
      </c>
      <c r="LY9" s="5">
        <f>IF(($C$6-($C$3*$A8)+SUM(LY$6:LY8))*LY$3/365*_xlfn.DAYS($B9,$B8)&lt;0,0,($C$6-($C$3*$A8)+SUM(LY$6:LY8))*LY$3/365*_xlfn.DAYS($B9,$B8))</f>
        <v>83.872735707816474</v>
      </c>
      <c r="LZ9" s="5">
        <f>IF(($C$6-($C$3*$A8)+SUM(LZ$6:LZ8))*LZ$3/365*_xlfn.DAYS($B9,$B8)&lt;0,0,($C$6-($C$3*$A8)+SUM(LZ$6:LZ8))*LZ$3/365*_xlfn.DAYS($B9,$B8))</f>
        <v>83.83154931694645</v>
      </c>
      <c r="MA9" s="5">
        <f>IF(($C$6-($C$3*$A8)+SUM(MA$6:MA8))*MA$3/365*_xlfn.DAYS($B9,$B8)&lt;0,0,($C$6-($C$3*$A8)+SUM(MA$6:MA8))*MA$3/365*_xlfn.DAYS($B9,$B8))</f>
        <v>83.790365244334211</v>
      </c>
      <c r="MB9" s="5">
        <f>IF(($C$6-($C$3*$A8)+SUM(MB$6:MB8))*MB$3/365*_xlfn.DAYS($B9,$B8)&lt;0,0,($C$6-($C$3*$A8)+SUM(MB$6:MB8))*MB$3/365*_xlfn.DAYS($B9,$B8))</f>
        <v>83.74918348992108</v>
      </c>
      <c r="MC9" s="5">
        <f>IF(($C$6-($C$3*$A8)+SUM(MC$6:MC8))*MC$3/365*_xlfn.DAYS($B9,$B8)&lt;0,0,($C$6-($C$3*$A8)+SUM(MC$6:MC8))*MC$3/365*_xlfn.DAYS($B9,$B8))</f>
        <v>83.708004053648438</v>
      </c>
      <c r="MD9" s="5">
        <f>IF(($C$6-($C$3*$A8)+SUM(MD$6:MD8))*MD$3/365*_xlfn.DAYS($B9,$B8)&lt;0,0,($C$6-($C$3*$A8)+SUM(MD$6:MD8))*MD$3/365*_xlfn.DAYS($B9,$B8))</f>
        <v>83.666826935457607</v>
      </c>
      <c r="ME9" s="5">
        <f>IF(($C$6-($C$3*$A8)+SUM(ME$6:ME8))*ME$3/365*_xlfn.DAYS($B9,$B8)&lt;0,0,($C$6-($C$3*$A8)+SUM(ME$6:ME8))*ME$3/365*_xlfn.DAYS($B9,$B8))</f>
        <v>83.62565213528994</v>
      </c>
      <c r="MF9" s="5">
        <f>IF(($C$6-($C$3*$A8)+SUM(MF$6:MF8))*MF$3/365*_xlfn.DAYS($B9,$B8)&lt;0,0,($C$6-($C$3*$A8)+SUM(MF$6:MF8))*MF$3/365*_xlfn.DAYS($B9,$B8))</f>
        <v>83.584479653086802</v>
      </c>
      <c r="MG9" s="5">
        <f>IF(($C$6-($C$3*$A8)+SUM(MG$6:MG8))*MG$3/365*_xlfn.DAYS($B9,$B8)&lt;0,0,($C$6-($C$3*$A8)+SUM(MG$6:MG8))*MG$3/365*_xlfn.DAYS($B9,$B8))</f>
        <v>83.543309488789475</v>
      </c>
      <c r="MH9" s="5">
        <f>IF(($C$6-($C$3*$A8)+SUM(MH$6:MH8))*MH$3/365*_xlfn.DAYS($B9,$B8)&lt;0,0,($C$6-($C$3*$A8)+SUM(MH$6:MH8))*MH$3/365*_xlfn.DAYS($B9,$B8))</f>
        <v>83.502141642339382</v>
      </c>
      <c r="MI9" s="5">
        <f>IF(($C$6-($C$3*$A8)+SUM(MI$6:MI8))*MI$3/365*_xlfn.DAYS($B9,$B8)&lt;0,0,($C$6-($C$3*$A8)+SUM(MI$6:MI8))*MI$3/365*_xlfn.DAYS($B9,$B8))</f>
        <v>83.460976113677816</v>
      </c>
      <c r="MJ9" s="5">
        <f>IF(($C$6-($C$3*$A8)+SUM(MJ$6:MJ8))*MJ$3/365*_xlfn.DAYS($B9,$B8)&lt;0,0,($C$6-($C$3*$A8)+SUM(MJ$6:MJ8))*MJ$3/365*_xlfn.DAYS($B9,$B8))</f>
        <v>83.419812902746116</v>
      </c>
      <c r="MK9" s="5">
        <f>IF(($C$6-($C$3*$A8)+SUM(MK$6:MK8))*MK$3/365*_xlfn.DAYS($B9,$B8)&lt;0,0,($C$6-($C$3*$A8)+SUM(MK$6:MK8))*MK$3/365*_xlfn.DAYS($B9,$B8))</f>
        <v>83.378652009485663</v>
      </c>
      <c r="ML9" s="5">
        <f>IF(($C$6-($C$3*$A8)+SUM(ML$6:ML8))*ML$3/365*_xlfn.DAYS($B9,$B8)&lt;0,0,($C$6-($C$3*$A8)+SUM(ML$6:ML8))*ML$3/365*_xlfn.DAYS($B9,$B8))</f>
        <v>83.337493433837793</v>
      </c>
      <c r="MM9" s="5">
        <f>IF(($C$6-($C$3*$A8)+SUM(MM$6:MM8))*MM$3/365*_xlfn.DAYS($B9,$B8)&lt;0,0,($C$6-($C$3*$A8)+SUM(MM$6:MM8))*MM$3/365*_xlfn.DAYS($B9,$B8))</f>
        <v>83.296337175743858</v>
      </c>
      <c r="MN9" s="5">
        <f>IF(($C$6-($C$3*$A8)+SUM(MN$6:MN8))*MN$3/365*_xlfn.DAYS($B9,$B8)&lt;0,0,($C$6-($C$3*$A8)+SUM(MN$6:MN8))*MN$3/365*_xlfn.DAYS($B9,$B8))</f>
        <v>83.255183235145182</v>
      </c>
      <c r="MO9" s="5">
        <f>IF(($C$6-($C$3*$A8)+SUM(MO$6:MO8))*MO$3/365*_xlfn.DAYS($B9,$B8)&lt;0,0,($C$6-($C$3*$A8)+SUM(MO$6:MO8))*MO$3/365*_xlfn.DAYS($B9,$B8))</f>
        <v>83.21403161198316</v>
      </c>
      <c r="MP9" s="5">
        <f>IF(($C$6-($C$3*$A8)+SUM(MP$6:MP8))*MP$3/365*_xlfn.DAYS($B9,$B8)&lt;0,0,($C$6-($C$3*$A8)+SUM(MP$6:MP8))*MP$3/365*_xlfn.DAYS($B9,$B8))</f>
        <v>83.172882306199085</v>
      </c>
      <c r="MQ9" s="5">
        <f>IF(($C$6-($C$3*$A8)+SUM(MQ$6:MQ8))*MQ$3/365*_xlfn.DAYS($B9,$B8)&lt;0,0,($C$6-($C$3*$A8)+SUM(MQ$6:MQ8))*MQ$3/365*_xlfn.DAYS($B9,$B8))</f>
        <v>83.131735317734382</v>
      </c>
      <c r="MR9" s="5">
        <f>IF(($C$6-($C$3*$A8)+SUM(MR$6:MR8))*MR$3/365*_xlfn.DAYS($B9,$B8)&lt;0,0,($C$6-($C$3*$A8)+SUM(MR$6:MR8))*MR$3/365*_xlfn.DAYS($B9,$B8))</f>
        <v>83.09059064653033</v>
      </c>
      <c r="MS9" s="5">
        <f>IF(($C$6-($C$3*$A8)+SUM(MS$6:MS8))*MS$3/365*_xlfn.DAYS($B9,$B8)&lt;0,0,($C$6-($C$3*$A8)+SUM(MS$6:MS8))*MS$3/365*_xlfn.DAYS($B9,$B8))</f>
        <v>83.049448292528311</v>
      </c>
      <c r="MT9" s="5">
        <f>IF(($C$6-($C$3*$A8)+SUM(MT$6:MT8))*MT$3/365*_xlfn.DAYS($B9,$B8)&lt;0,0,($C$6-($C$3*$A8)+SUM(MT$6:MT8))*MT$3/365*_xlfn.DAYS($B9,$B8))</f>
        <v>83.008308255669689</v>
      </c>
      <c r="MU9" s="5">
        <f>IF(($C$6-($C$3*$A8)+SUM(MU$6:MU8))*MU$3/365*_xlfn.DAYS($B9,$B8)&lt;0,0,($C$6-($C$3*$A8)+SUM(MU$6:MU8))*MU$3/365*_xlfn.DAYS($B9,$B8))</f>
        <v>82.967170535895804</v>
      </c>
      <c r="MV9" s="5">
        <f>IF(($C$6-($C$3*$A8)+SUM(MV$6:MV8))*MV$3/365*_xlfn.DAYS($B9,$B8)&lt;0,0,($C$6-($C$3*$A8)+SUM(MV$6:MV8))*MV$3/365*_xlfn.DAYS($B9,$B8))</f>
        <v>82.926035133148005</v>
      </c>
      <c r="MW9" s="5" t="e">
        <f>IF(($C$6-($C$3*$A8)+SUM(MW$6:MW8))*MW$3/365*_xlfn.DAYS($B9,$B8)&lt;0,0,($C$6-($C$3*$A8)+SUM(MW$6:MW8))*MW$3/365*_xlfn.DAYS($B9,$B8))</f>
        <v>#VALUE!</v>
      </c>
      <c r="MX9" s="5" t="e">
        <f>IF(($C$6-($C$3*$A8)+SUM(MX$6:MX8))*MX$3/365*_xlfn.DAYS($B9,$B8)&lt;0,0,($C$6-($C$3*$A8)+SUM(MX$6:MX8))*MX$3/365*_xlfn.DAYS($B9,$B8))</f>
        <v>#VALUE!</v>
      </c>
      <c r="MY9" s="5" t="e">
        <f>IF(($C$6-($C$3*$A8)+SUM(MY$6:MY8))*MY$3/365*_xlfn.DAYS($B9,$B8)&lt;0,0,($C$6-($C$3*$A8)+SUM(MY$6:MY8))*MY$3/365*_xlfn.DAYS($B9,$B8))</f>
        <v>#VALUE!</v>
      </c>
      <c r="MZ9" s="5" t="e">
        <f>IF(($C$6-($C$3*$A8)+SUM(MZ$6:MZ8))*MZ$3/365*_xlfn.DAYS($B9,$B8)&lt;0,0,($C$6-($C$3*$A8)+SUM(MZ$6:MZ8))*MZ$3/365*_xlfn.DAYS($B9,$B8))</f>
        <v>#VALUE!</v>
      </c>
      <c r="NA9" s="5" t="e">
        <f>IF(($C$6-($C$3*$A8)+SUM(NA$6:NA8))*NA$3/365*_xlfn.DAYS($B9,$B8)&lt;0,0,($C$6-($C$3*$A8)+SUM(NA$6:NA8))*NA$3/365*_xlfn.DAYS($B9,$B8))</f>
        <v>#VALUE!</v>
      </c>
      <c r="NB9" s="5" t="e">
        <f>IF(($C$6-($C$3*$A8)+SUM(NB$6:NB8))*NB$3/365*_xlfn.DAYS($B9,$B8)&lt;0,0,($C$6-($C$3*$A8)+SUM(NB$6:NB8))*NB$3/365*_xlfn.DAYS($B9,$B8))</f>
        <v>#VALUE!</v>
      </c>
      <c r="NC9" s="5" t="e">
        <f>IF(($C$6-($C$3*$A8)+SUM(NC$6:NC8))*NC$3/365*_xlfn.DAYS($B9,$B8)&lt;0,0,($C$6-($C$3*$A8)+SUM(NC$6:NC8))*NC$3/365*_xlfn.DAYS($B9,$B8))</f>
        <v>#VALUE!</v>
      </c>
      <c r="ND9" s="5" t="e">
        <f>IF(($C$6-($C$3*$A8)+SUM(ND$6:ND8))*ND$3/365*_xlfn.DAYS($B9,$B8)&lt;0,0,($C$6-($C$3*$A8)+SUM(ND$6:ND8))*ND$3/365*_xlfn.DAYS($B9,$B8))</f>
        <v>#VALUE!</v>
      </c>
      <c r="NE9" s="5" t="e">
        <f>IF(($C$6-($C$3*$A8)+SUM(NE$6:NE8))*NE$3/365*_xlfn.DAYS($B9,$B8)&lt;0,0,($C$6-($C$3*$A8)+SUM(NE$6:NE8))*NE$3/365*_xlfn.DAYS($B9,$B8))</f>
        <v>#VALUE!</v>
      </c>
      <c r="NF9" s="5" t="e">
        <f>IF(($C$6-($C$3*$A8)+SUM(NF$6:NF8))*NF$3/365*_xlfn.DAYS($B9,$B8)&lt;0,0,($C$6-($C$3*$A8)+SUM(NF$6:NF8))*NF$3/365*_xlfn.DAYS($B9,$B8))</f>
        <v>#VALUE!</v>
      </c>
      <c r="NG9" s="5" t="e">
        <f>IF(($C$6-($C$3*$A8)+SUM(NG$6:NG8))*NG$3/365*_xlfn.DAYS($B9,$B8)&lt;0,0,($C$6-($C$3*$A8)+SUM(NG$6:NG8))*NG$3/365*_xlfn.DAYS($B9,$B8))</f>
        <v>#VALUE!</v>
      </c>
      <c r="NH9" s="5" t="e">
        <f>IF(($C$6-($C$3*$A8)+SUM(NH$6:NH8))*NH$3/365*_xlfn.DAYS($B9,$B8)&lt;0,0,($C$6-($C$3*$A8)+SUM(NH$6:NH8))*NH$3/365*_xlfn.DAYS($B9,$B8))</f>
        <v>#VALUE!</v>
      </c>
      <c r="NI9" s="5" t="e">
        <f>IF(($C$6-($C$3*$A8)+SUM(NI$6:NI8))*NI$3/365*_xlfn.DAYS($B9,$B8)&lt;0,0,($C$6-($C$3*$A8)+SUM(NI$6:NI8))*NI$3/365*_xlfn.DAYS($B9,$B8))</f>
        <v>#VALUE!</v>
      </c>
      <c r="NJ9" s="5" t="e">
        <f>IF(($C$6-($C$3*$A8)+SUM(NJ$6:NJ8))*NJ$3/365*_xlfn.DAYS($B9,$B8)&lt;0,0,($C$6-($C$3*$A8)+SUM(NJ$6:NJ8))*NJ$3/365*_xlfn.DAYS($B9,$B8))</f>
        <v>#VALUE!</v>
      </c>
      <c r="NK9" s="5" t="e">
        <f>IF(($C$6-($C$3*$A8)+SUM(NK$6:NK8))*NK$3/365*_xlfn.DAYS($B9,$B8)&lt;0,0,($C$6-($C$3*$A8)+SUM(NK$6:NK8))*NK$3/365*_xlfn.DAYS($B9,$B8))</f>
        <v>#VALUE!</v>
      </c>
      <c r="NL9" s="5" t="e">
        <f>IF(($C$6-($C$3*$A8)+SUM(NL$6:NL8))*NL$3/365*_xlfn.DAYS($B9,$B8)&lt;0,0,($C$6-($C$3*$A8)+SUM(NL$6:NL8))*NL$3/365*_xlfn.DAYS($B9,$B8))</f>
        <v>#VALUE!</v>
      </c>
      <c r="NM9" s="5" t="e">
        <f>IF(($C$6-($C$3*$A8)+SUM(NM$6:NM8))*NM$3/365*_xlfn.DAYS($B9,$B8)&lt;0,0,($C$6-($C$3*$A8)+SUM(NM$6:NM8))*NM$3/365*_xlfn.DAYS($B9,$B8))</f>
        <v>#VALUE!</v>
      </c>
      <c r="NN9" s="5" t="e">
        <f>IF(($C$6-($C$3*$A8)+SUM(NN$6:NN8))*NN$3/365*_xlfn.DAYS($B9,$B8)&lt;0,0,($C$6-($C$3*$A8)+SUM(NN$6:NN8))*NN$3/365*_xlfn.DAYS($B9,$B8))</f>
        <v>#VALUE!</v>
      </c>
      <c r="NO9" s="5" t="e">
        <f>IF(($C$6-($C$3*$A8)+SUM(NO$6:NO8))*NO$3/365*_xlfn.DAYS($B9,$B8)&lt;0,0,($C$6-($C$3*$A8)+SUM(NO$6:NO8))*NO$3/365*_xlfn.DAYS($B9,$B8))</f>
        <v>#VALUE!</v>
      </c>
      <c r="NP9" s="5" t="e">
        <f>IF(($C$6-($C$3*$A8)+SUM(NP$6:NP8))*NP$3/365*_xlfn.DAYS($B9,$B8)&lt;0,0,($C$6-($C$3*$A8)+SUM(NP$6:NP8))*NP$3/365*_xlfn.DAYS($B9,$B8))</f>
        <v>#VALUE!</v>
      </c>
      <c r="NQ9" s="5" t="e">
        <f>IF(($C$6-($C$3*$A8)+SUM(NQ$6:NQ8))*NQ$3/365*_xlfn.DAYS($B9,$B8)&lt;0,0,($C$6-($C$3*$A8)+SUM(NQ$6:NQ8))*NQ$3/365*_xlfn.DAYS($B9,$B8))</f>
        <v>#VALUE!</v>
      </c>
      <c r="NR9" s="5" t="e">
        <f>IF(($C$6-($C$3*$A8)+SUM(NR$6:NR8))*NR$3/365*_xlfn.DAYS($B9,$B8)&lt;0,0,($C$6-($C$3*$A8)+SUM(NR$6:NR8))*NR$3/365*_xlfn.DAYS($B9,$B8))</f>
        <v>#VALUE!</v>
      </c>
      <c r="NS9" s="5" t="e">
        <f>IF(($C$6-($C$3*$A8)+SUM(NS$6:NS8))*NS$3/365*_xlfn.DAYS($B9,$B8)&lt;0,0,($C$6-($C$3*$A8)+SUM(NS$6:NS8))*NS$3/365*_xlfn.DAYS($B9,$B8))</f>
        <v>#VALUE!</v>
      </c>
      <c r="NT9" s="5" t="e">
        <f>IF(($C$6-($C$3*$A8)+SUM(NT$6:NT8))*NT$3/365*_xlfn.DAYS($B9,$B8)&lt;0,0,($C$6-($C$3*$A8)+SUM(NT$6:NT8))*NT$3/365*_xlfn.DAYS($B9,$B8))</f>
        <v>#VALUE!</v>
      </c>
      <c r="NU9" s="5" t="e">
        <f>IF(($C$6-($C$3*$A8)+SUM(NU$6:NU8))*NU$3/365*_xlfn.DAYS($B9,$B8)&lt;0,0,($C$6-($C$3*$A8)+SUM(NU$6:NU8))*NU$3/365*_xlfn.DAYS($B9,$B8))</f>
        <v>#VALUE!</v>
      </c>
      <c r="NV9" s="5" t="e">
        <f>IF(($C$6-($C$3*$A8)+SUM(NV$6:NV8))*NV$3/365*_xlfn.DAYS($B9,$B8)&lt;0,0,($C$6-($C$3*$A8)+SUM(NV$6:NV8))*NV$3/365*_xlfn.DAYS($B9,$B8))</f>
        <v>#VALUE!</v>
      </c>
      <c r="NW9" s="5" t="e">
        <f>IF(($C$6-($C$3*$A8)+SUM(NW$6:NW8))*NW$3/365*_xlfn.DAYS($B9,$B8)&lt;0,0,($C$6-($C$3*$A8)+SUM(NW$6:NW8))*NW$3/365*_xlfn.DAYS($B9,$B8))</f>
        <v>#VALUE!</v>
      </c>
      <c r="NX9" s="5" t="e">
        <f>IF(($C$6-($C$3*$A8)+SUM(NX$6:NX8))*NX$3/365*_xlfn.DAYS($B9,$B8)&lt;0,0,($C$6-($C$3*$A8)+SUM(NX$6:NX8))*NX$3/365*_xlfn.DAYS($B9,$B8))</f>
        <v>#VALUE!</v>
      </c>
      <c r="NY9" s="5" t="e">
        <f>IF(($C$6-($C$3*$A8)+SUM(NY$6:NY8))*NY$3/365*_xlfn.DAYS($B9,$B8)&lt;0,0,($C$6-($C$3*$A8)+SUM(NY$6:NY8))*NY$3/365*_xlfn.DAYS($B9,$B8))</f>
        <v>#VALUE!</v>
      </c>
      <c r="NZ9" s="5" t="e">
        <f>IF(($C$6-($C$3*$A8)+SUM(NZ$6:NZ8))*NZ$3/365*_xlfn.DAYS($B9,$B8)&lt;0,0,($C$6-($C$3*$A8)+SUM(NZ$6:NZ8))*NZ$3/365*_xlfn.DAYS($B9,$B8))</f>
        <v>#VALUE!</v>
      </c>
      <c r="OA9" s="5" t="e">
        <f>IF(($C$6-($C$3*$A8)+SUM(OA$6:OA8))*OA$3/365*_xlfn.DAYS($B9,$B8)&lt;0,0,($C$6-($C$3*$A8)+SUM(OA$6:OA8))*OA$3/365*_xlfn.DAYS($B9,$B8))</f>
        <v>#VALUE!</v>
      </c>
      <c r="OB9" s="5" t="e">
        <f>IF(($C$6-($C$3*$A8)+SUM(OB$6:OB8))*OB$3/365*_xlfn.DAYS($B9,$B8)&lt;0,0,($C$6-($C$3*$A8)+SUM(OB$6:OB8))*OB$3/365*_xlfn.DAYS($B9,$B8))</f>
        <v>#VALUE!</v>
      </c>
      <c r="OC9" s="5" t="e">
        <f>IF(($C$6-($C$3*$A8)+SUM(OC$6:OC8))*OC$3/365*_xlfn.DAYS($B9,$B8)&lt;0,0,($C$6-($C$3*$A8)+SUM(OC$6:OC8))*OC$3/365*_xlfn.DAYS($B9,$B8))</f>
        <v>#VALUE!</v>
      </c>
      <c r="OD9" s="5" t="e">
        <f>IF(($C$6-($C$3*$A8)+SUM(OD$6:OD8))*OD$3/365*_xlfn.DAYS($B9,$B8)&lt;0,0,($C$6-($C$3*$A8)+SUM(OD$6:OD8))*OD$3/365*_xlfn.DAYS($B9,$B8))</f>
        <v>#VALUE!</v>
      </c>
      <c r="OE9" s="5" t="e">
        <f>IF(($C$6-($C$3*$A8)+SUM(OE$6:OE8))*OE$3/365*_xlfn.DAYS($B9,$B8)&lt;0,0,($C$6-($C$3*$A8)+SUM(OE$6:OE8))*OE$3/365*_xlfn.DAYS($B9,$B8))</f>
        <v>#VALUE!</v>
      </c>
      <c r="OF9" s="5" t="e">
        <f>IF(($C$6-($C$3*$A8)+SUM(OF$6:OF8))*OF$3/365*_xlfn.DAYS($B9,$B8)&lt;0,0,($C$6-($C$3*$A8)+SUM(OF$6:OF8))*OF$3/365*_xlfn.DAYS($B9,$B8))</f>
        <v>#VALUE!</v>
      </c>
      <c r="OG9" s="5" t="e">
        <f>IF(($C$6-($C$3*$A8)+SUM(OG$6:OG8))*OG$3/365*_xlfn.DAYS($B9,$B8)&lt;0,0,($C$6-($C$3*$A8)+SUM(OG$6:OG8))*OG$3/365*_xlfn.DAYS($B9,$B8))</f>
        <v>#VALUE!</v>
      </c>
      <c r="OH9" s="5" t="e">
        <f>IF(($C$6-($C$3*$A8)+SUM(OH$6:OH8))*OH$3/365*_xlfn.DAYS($B9,$B8)&lt;0,0,($C$6-($C$3*$A8)+SUM(OH$6:OH8))*OH$3/365*_xlfn.DAYS($B9,$B8))</f>
        <v>#VALUE!</v>
      </c>
      <c r="OI9" s="5" t="e">
        <f>IF(($C$6-($C$3*$A8)+SUM(OI$6:OI8))*OI$3/365*_xlfn.DAYS($B9,$B8)&lt;0,0,($C$6-($C$3*$A8)+SUM(OI$6:OI8))*OI$3/365*_xlfn.DAYS($B9,$B8))</f>
        <v>#VALUE!</v>
      </c>
      <c r="OJ9" s="5" t="e">
        <f>IF(($C$6-($C$3*$A8)+SUM(OJ$6:OJ8))*OJ$3/365*_xlfn.DAYS($B9,$B8)&lt;0,0,($C$6-($C$3*$A8)+SUM(OJ$6:OJ8))*OJ$3/365*_xlfn.DAYS($B9,$B8))</f>
        <v>#VALUE!</v>
      </c>
      <c r="OK9" s="5" t="e">
        <f>IF(($C$6-($C$3*$A8)+SUM(OK$6:OK8))*OK$3/365*_xlfn.DAYS($B9,$B8)&lt;0,0,($C$6-($C$3*$A8)+SUM(OK$6:OK8))*OK$3/365*_xlfn.DAYS($B9,$B8))</f>
        <v>#VALUE!</v>
      </c>
      <c r="OL9" s="5" t="e">
        <f>IF(($C$6-($C$3*$A8)+SUM(OL$6:OL8))*OL$3/365*_xlfn.DAYS($B9,$B8)&lt;0,0,($C$6-($C$3*$A8)+SUM(OL$6:OL8))*OL$3/365*_xlfn.DAYS($B9,$B8))</f>
        <v>#VALUE!</v>
      </c>
      <c r="OM9" s="5" t="e">
        <f>IF(($C$6-($C$3*$A8)+SUM(OM$6:OM8))*OM$3/365*_xlfn.DAYS($B9,$B8)&lt;0,0,($C$6-($C$3*$A8)+SUM(OM$6:OM8))*OM$3/365*_xlfn.DAYS($B9,$B8))</f>
        <v>#VALUE!</v>
      </c>
      <c r="ON9" s="5" t="e">
        <f>IF(($C$6-($C$3*$A8)+SUM(ON$6:ON8))*ON$3/365*_xlfn.DAYS($B9,$B8)&lt;0,0,($C$6-($C$3*$A8)+SUM(ON$6:ON8))*ON$3/365*_xlfn.DAYS($B9,$B8))</f>
        <v>#VALUE!</v>
      </c>
      <c r="OO9" s="5" t="e">
        <f>IF(($C$6-($C$3*$A8)+SUM(OO$6:OO8))*OO$3/365*_xlfn.DAYS($B9,$B8)&lt;0,0,($C$6-($C$3*$A8)+SUM(OO$6:OO8))*OO$3/365*_xlfn.DAYS($B9,$B8))</f>
        <v>#VALUE!</v>
      </c>
      <c r="OP9" s="5" t="e">
        <f>IF(($C$6-($C$3*$A8)+SUM(OP$6:OP8))*OP$3/365*_xlfn.DAYS($B9,$B8)&lt;0,0,($C$6-($C$3*$A8)+SUM(OP$6:OP8))*OP$3/365*_xlfn.DAYS($B9,$B8))</f>
        <v>#VALUE!</v>
      </c>
      <c r="OQ9" s="5" t="e">
        <f>IF(($C$6-($C$3*$A8)+SUM(OQ$6:OQ8))*OQ$3/365*_xlfn.DAYS($B9,$B8)&lt;0,0,($C$6-($C$3*$A8)+SUM(OQ$6:OQ8))*OQ$3/365*_xlfn.DAYS($B9,$B8))</f>
        <v>#VALUE!</v>
      </c>
      <c r="OR9" s="5" t="e">
        <f>IF(($C$6-($C$3*$A8)+SUM(OR$6:OR8))*OR$3/365*_xlfn.DAYS($B9,$B8)&lt;0,0,($C$6-($C$3*$A8)+SUM(OR$6:OR8))*OR$3/365*_xlfn.DAYS($B9,$B8))</f>
        <v>#VALUE!</v>
      </c>
      <c r="OS9" s="5" t="e">
        <f>IF(($C$6-($C$3*$A8)+SUM(OS$6:OS8))*OS$3/365*_xlfn.DAYS($B9,$B8)&lt;0,0,($C$6-($C$3*$A8)+SUM(OS$6:OS8))*OS$3/365*_xlfn.DAYS($B9,$B8))</f>
        <v>#VALUE!</v>
      </c>
      <c r="OT9" s="5" t="e">
        <f>IF(($C$6-($C$3*$A8)+SUM(OT$6:OT8))*OT$3/365*_xlfn.DAYS($B9,$B8)&lt;0,0,($C$6-($C$3*$A8)+SUM(OT$6:OT8))*OT$3/365*_xlfn.DAYS($B9,$B8))</f>
        <v>#VALUE!</v>
      </c>
      <c r="OU9" s="5" t="e">
        <f>IF(($C$6-($C$3*$A8)+SUM(OU$6:OU8))*OU$3/365*_xlfn.DAYS($B9,$B8)&lt;0,0,($C$6-($C$3*$A8)+SUM(OU$6:OU8))*OU$3/365*_xlfn.DAYS($B9,$B8))</f>
        <v>#VALUE!</v>
      </c>
      <c r="OV9" s="5" t="e">
        <f>IF(($C$6-($C$3*$A8)+SUM(OV$6:OV8))*OV$3/365*_xlfn.DAYS($B9,$B8)&lt;0,0,($C$6-($C$3*$A8)+SUM(OV$6:OV8))*OV$3/365*_xlfn.DAYS($B9,$B8))</f>
        <v>#VALUE!</v>
      </c>
      <c r="OW9" s="5" t="e">
        <f>IF(($C$6-($C$3*$A8)+SUM(OW$6:OW8))*OW$3/365*_xlfn.DAYS($B9,$B8)&lt;0,0,($C$6-($C$3*$A8)+SUM(OW$6:OW8))*OW$3/365*_xlfn.DAYS($B9,$B8))</f>
        <v>#VALUE!</v>
      </c>
      <c r="OX9" s="5" t="e">
        <f>IF(($C$6-($C$3*$A8)+SUM(OX$6:OX8))*OX$3/365*_xlfn.DAYS($B9,$B8)&lt;0,0,($C$6-($C$3*$A8)+SUM(OX$6:OX8))*OX$3/365*_xlfn.DAYS($B9,$B8))</f>
        <v>#VALUE!</v>
      </c>
      <c r="OY9" s="5" t="e">
        <f>IF(($C$6-($C$3*$A8)+SUM(OY$6:OY8))*OY$3/365*_xlfn.DAYS($B9,$B8)&lt;0,0,($C$6-($C$3*$A8)+SUM(OY$6:OY8))*OY$3/365*_xlfn.DAYS($B9,$B8))</f>
        <v>#VALUE!</v>
      </c>
      <c r="OZ9" s="5" t="e">
        <f>IF(($C$6-($C$3*$A8)+SUM(OZ$6:OZ8))*OZ$3/365*_xlfn.DAYS($B9,$B8)&lt;0,0,($C$6-($C$3*$A8)+SUM(OZ$6:OZ8))*OZ$3/365*_xlfn.DAYS($B9,$B8))</f>
        <v>#VALUE!</v>
      </c>
      <c r="PA9" s="5" t="e">
        <f>IF(($C$6-($C$3*$A8)+SUM(PA$6:PA8))*PA$3/365*_xlfn.DAYS($B9,$B8)&lt;0,0,($C$6-($C$3*$A8)+SUM(PA$6:PA8))*PA$3/365*_xlfn.DAYS($B9,$B8))</f>
        <v>#VALUE!</v>
      </c>
      <c r="PB9" s="5" t="e">
        <f>IF(($C$6-($C$3*$A8)+SUM(PB$6:PB8))*PB$3/365*_xlfn.DAYS($B9,$B8)&lt;0,0,($C$6-($C$3*$A8)+SUM(PB$6:PB8))*PB$3/365*_xlfn.DAYS($B9,$B8))</f>
        <v>#VALUE!</v>
      </c>
      <c r="PC9" s="5" t="e">
        <f>IF(($C$6-($C$3*$A8)+SUM(PC$6:PC8))*PC$3/365*_xlfn.DAYS($B9,$B8)&lt;0,0,($C$6-($C$3*$A8)+SUM(PC$6:PC8))*PC$3/365*_xlfn.DAYS($B9,$B8))</f>
        <v>#VALUE!</v>
      </c>
      <c r="PD9" s="5" t="e">
        <f>IF(($C$6-($C$3*$A8)+SUM(PD$6:PD8))*PD$3/365*_xlfn.DAYS($B9,$B8)&lt;0,0,($C$6-($C$3*$A8)+SUM(PD$6:PD8))*PD$3/365*_xlfn.DAYS($B9,$B8))</f>
        <v>#VALUE!</v>
      </c>
      <c r="PE9" s="5" t="e">
        <f>IF(($C$6-($C$3*$A8)+SUM(PE$6:PE8))*PE$3/365*_xlfn.DAYS($B9,$B8)&lt;0,0,($C$6-($C$3*$A8)+SUM(PE$6:PE8))*PE$3/365*_xlfn.DAYS($B9,$B8))</f>
        <v>#VALUE!</v>
      </c>
      <c r="PF9" s="5" t="e">
        <f>IF(($C$6-($C$3*$A8)+SUM(PF$6:PF8))*PF$3/365*_xlfn.DAYS($B9,$B8)&lt;0,0,($C$6-($C$3*$A8)+SUM(PF$6:PF8))*PF$3/365*_xlfn.DAYS($B9,$B8))</f>
        <v>#VALUE!</v>
      </c>
      <c r="PG9" s="5" t="e">
        <f>IF(($C$6-($C$3*$A8)+SUM(PG$6:PG8))*PG$3/365*_xlfn.DAYS($B9,$B8)&lt;0,0,($C$6-($C$3*$A8)+SUM(PG$6:PG8))*PG$3/365*_xlfn.DAYS($B9,$B8))</f>
        <v>#VALUE!</v>
      </c>
      <c r="PH9" s="5" t="e">
        <f>IF(($C$6-($C$3*$A8)+SUM(PH$6:PH8))*PH$3/365*_xlfn.DAYS($B9,$B8)&lt;0,0,($C$6-($C$3*$A8)+SUM(PH$6:PH8))*PH$3/365*_xlfn.DAYS($B9,$B8))</f>
        <v>#VALUE!</v>
      </c>
      <c r="PI9" s="5" t="e">
        <f>IF(($C$6-($C$3*$A8)+SUM(PI$6:PI8))*PI$3/365*_xlfn.DAYS($B9,$B8)&lt;0,0,($C$6-($C$3*$A8)+SUM(PI$6:PI8))*PI$3/365*_xlfn.DAYS($B9,$B8))</f>
        <v>#VALUE!</v>
      </c>
      <c r="PJ9" s="5" t="e">
        <f>IF(($C$6-($C$3*$A8)+SUM(PJ$6:PJ8))*PJ$3/365*_xlfn.DAYS($B9,$B8)&lt;0,0,($C$6-($C$3*$A8)+SUM(PJ$6:PJ8))*PJ$3/365*_xlfn.DAYS($B9,$B8))</f>
        <v>#VALUE!</v>
      </c>
      <c r="PK9" s="5" t="e">
        <f>IF(($C$6-($C$3*$A8)+SUM(PK$6:PK8))*PK$3/365*_xlfn.DAYS($B9,$B8)&lt;0,0,($C$6-($C$3*$A8)+SUM(PK$6:PK8))*PK$3/365*_xlfn.DAYS($B9,$B8))</f>
        <v>#VALUE!</v>
      </c>
      <c r="PL9" s="5" t="e">
        <f>IF(($C$6-($C$3*$A8)+SUM(PL$6:PL8))*PL$3/365*_xlfn.DAYS($B9,$B8)&lt;0,0,($C$6-($C$3*$A8)+SUM(PL$6:PL8))*PL$3/365*_xlfn.DAYS($B9,$B8))</f>
        <v>#VALUE!</v>
      </c>
      <c r="PM9" s="5" t="e">
        <f>IF(($C$6-($C$3*$A8)+SUM(PM$6:PM8))*PM$3/365*_xlfn.DAYS($B9,$B8)&lt;0,0,($C$6-($C$3*$A8)+SUM(PM$6:PM8))*PM$3/365*_xlfn.DAYS($B9,$B8))</f>
        <v>#VALUE!</v>
      </c>
      <c r="PN9" s="5" t="e">
        <f>IF(($C$6-($C$3*$A8)+SUM(PN$6:PN8))*PN$3/365*_xlfn.DAYS($B9,$B8)&lt;0,0,($C$6-($C$3*$A8)+SUM(PN$6:PN8))*PN$3/365*_xlfn.DAYS($B9,$B8))</f>
        <v>#VALUE!</v>
      </c>
      <c r="PO9" s="5" t="e">
        <f>IF(($C$6-($C$3*$A8)+SUM(PO$6:PO8))*PO$3/365*_xlfn.DAYS($B9,$B8)&lt;0,0,($C$6-($C$3*$A8)+SUM(PO$6:PO8))*PO$3/365*_xlfn.DAYS($B9,$B8))</f>
        <v>#VALUE!</v>
      </c>
      <c r="PP9" s="5" t="e">
        <f>IF(($C$6-($C$3*$A8)+SUM(PP$6:PP8))*PP$3/365*_xlfn.DAYS($B9,$B8)&lt;0,0,($C$6-($C$3*$A8)+SUM(PP$6:PP8))*PP$3/365*_xlfn.DAYS($B9,$B8))</f>
        <v>#VALUE!</v>
      </c>
      <c r="PQ9" s="5" t="e">
        <f>IF(($C$6-($C$3*$A8)+SUM(PQ$6:PQ8))*PQ$3/365*_xlfn.DAYS($B9,$B8)&lt;0,0,($C$6-($C$3*$A8)+SUM(PQ$6:PQ8))*PQ$3/365*_xlfn.DAYS($B9,$B8))</f>
        <v>#VALUE!</v>
      </c>
      <c r="PR9" s="5" t="e">
        <f>IF(($C$6-($C$3*$A8)+SUM(PR$6:PR8))*PR$3/365*_xlfn.DAYS($B9,$B8)&lt;0,0,($C$6-($C$3*$A8)+SUM(PR$6:PR8))*PR$3/365*_xlfn.DAYS($B9,$B8))</f>
        <v>#VALUE!</v>
      </c>
      <c r="PS9" s="5" t="e">
        <f>IF(($C$6-($C$3*$A8)+SUM(PS$6:PS8))*PS$3/365*_xlfn.DAYS($B9,$B8)&lt;0,0,($C$6-($C$3*$A8)+SUM(PS$6:PS8))*PS$3/365*_xlfn.DAYS($B9,$B8))</f>
        <v>#VALUE!</v>
      </c>
      <c r="PT9" s="5" t="e">
        <f>IF(($C$6-($C$3*$A8)+SUM(PT$6:PT8))*PT$3/365*_xlfn.DAYS($B9,$B8)&lt;0,0,($C$6-($C$3*$A8)+SUM(PT$6:PT8))*PT$3/365*_xlfn.DAYS($B9,$B8))</f>
        <v>#VALUE!</v>
      </c>
      <c r="PU9" s="5" t="e">
        <f>IF(($C$6-($C$3*$A8)+SUM(PU$6:PU8))*PU$3/365*_xlfn.DAYS($B9,$B8)&lt;0,0,($C$6-($C$3*$A8)+SUM(PU$6:PU8))*PU$3/365*_xlfn.DAYS($B9,$B8))</f>
        <v>#VALUE!</v>
      </c>
      <c r="PV9" s="5" t="e">
        <f>IF(($C$6-($C$3*$A8)+SUM(PV$6:PV8))*PV$3/365*_xlfn.DAYS($B9,$B8)&lt;0,0,($C$6-($C$3*$A8)+SUM(PV$6:PV8))*PV$3/365*_xlfn.DAYS($B9,$B8))</f>
        <v>#VALUE!</v>
      </c>
      <c r="PW9" s="5" t="e">
        <f>IF(($C$6-($C$3*$A8)+SUM(PW$6:PW8))*PW$3/365*_xlfn.DAYS($B9,$B8)&lt;0,0,($C$6-($C$3*$A8)+SUM(PW$6:PW8))*PW$3/365*_xlfn.DAYS($B9,$B8))</f>
        <v>#VALUE!</v>
      </c>
      <c r="PX9" s="5" t="e">
        <f>IF(($C$6-($C$3*$A8)+SUM(PX$6:PX8))*PX$3/365*_xlfn.DAYS($B9,$B8)&lt;0,0,($C$6-($C$3*$A8)+SUM(PX$6:PX8))*PX$3/365*_xlfn.DAYS($B9,$B8))</f>
        <v>#VALUE!</v>
      </c>
      <c r="PY9" s="5" t="e">
        <f>IF(($C$6-($C$3*$A8)+SUM(PY$6:PY8))*PY$3/365*_xlfn.DAYS($B9,$B8)&lt;0,0,($C$6-($C$3*$A8)+SUM(PY$6:PY8))*PY$3/365*_xlfn.DAYS($B9,$B8))</f>
        <v>#VALUE!</v>
      </c>
      <c r="PZ9" s="5" t="e">
        <f>IF(($C$6-($C$3*$A8)+SUM(PZ$6:PZ8))*PZ$3/365*_xlfn.DAYS($B9,$B8)&lt;0,0,($C$6-($C$3*$A8)+SUM(PZ$6:PZ8))*PZ$3/365*_xlfn.DAYS($B9,$B8))</f>
        <v>#VALUE!</v>
      </c>
      <c r="QA9" s="5" t="e">
        <f>IF(($C$6-($C$3*$A8)+SUM(QA$6:QA8))*QA$3/365*_xlfn.DAYS($B9,$B8)&lt;0,0,($C$6-($C$3*$A8)+SUM(QA$6:QA8))*QA$3/365*_xlfn.DAYS($B9,$B8))</f>
        <v>#VALUE!</v>
      </c>
      <c r="QB9" s="5" t="e">
        <f>IF(($C$6-($C$3*$A8)+SUM(QB$6:QB8))*QB$3/365*_xlfn.DAYS($B9,$B8)&lt;0,0,($C$6-($C$3*$A8)+SUM(QB$6:QB8))*QB$3/365*_xlfn.DAYS($B9,$B8))</f>
        <v>#VALUE!</v>
      </c>
      <c r="QC9" s="5" t="e">
        <f>IF(($C$6-($C$3*$A8)+SUM(QC$6:QC8))*QC$3/365*_xlfn.DAYS($B9,$B8)&lt;0,0,($C$6-($C$3*$A8)+SUM(QC$6:QC8))*QC$3/365*_xlfn.DAYS($B9,$B8))</f>
        <v>#VALUE!</v>
      </c>
      <c r="QD9" s="5" t="e">
        <f>IF(($C$6-($C$3*$A8)+SUM(QD$6:QD8))*QD$3/365*_xlfn.DAYS($B9,$B8)&lt;0,0,($C$6-($C$3*$A8)+SUM(QD$6:QD8))*QD$3/365*_xlfn.DAYS($B9,$B8))</f>
        <v>#VALUE!</v>
      </c>
      <c r="QE9" s="5" t="e">
        <f>IF(($C$6-($C$3*$A8)+SUM(QE$6:QE8))*QE$3/365*_xlfn.DAYS($B9,$B8)&lt;0,0,($C$6-($C$3*$A8)+SUM(QE$6:QE8))*QE$3/365*_xlfn.DAYS($B9,$B8))</f>
        <v>#VALUE!</v>
      </c>
      <c r="QF9" s="5" t="e">
        <f>IF(($C$6-($C$3*$A8)+SUM(QF$6:QF8))*QF$3/365*_xlfn.DAYS($B9,$B8)&lt;0,0,($C$6-($C$3*$A8)+SUM(QF$6:QF8))*QF$3/365*_xlfn.DAYS($B9,$B8))</f>
        <v>#VALUE!</v>
      </c>
      <c r="QG9" s="5" t="e">
        <f>IF(($C$6-($C$3*$A8)+SUM(QG$6:QG8))*QG$3/365*_xlfn.DAYS($B9,$B8)&lt;0,0,($C$6-($C$3*$A8)+SUM(QG$6:QG8))*QG$3/365*_xlfn.DAYS($B9,$B8))</f>
        <v>#VALUE!</v>
      </c>
      <c r="QH9" s="5" t="e">
        <f>IF(($C$6-($C$3*$A8)+SUM(QH$6:QH8))*QH$3/365*_xlfn.DAYS($B9,$B8)&lt;0,0,($C$6-($C$3*$A8)+SUM(QH$6:QH8))*QH$3/365*_xlfn.DAYS($B9,$B8))</f>
        <v>#VALUE!</v>
      </c>
      <c r="QI9" s="5" t="e">
        <f>IF(($C$6-($C$3*$A8)+SUM(QI$6:QI8))*QI$3/365*_xlfn.DAYS($B9,$B8)&lt;0,0,($C$6-($C$3*$A8)+SUM(QI$6:QI8))*QI$3/365*_xlfn.DAYS($B9,$B8))</f>
        <v>#VALUE!</v>
      </c>
      <c r="QJ9" s="5" t="e">
        <f>IF(($C$6-($C$3*$A8)+SUM(QJ$6:QJ8))*QJ$3/365*_xlfn.DAYS($B9,$B8)&lt;0,0,($C$6-($C$3*$A8)+SUM(QJ$6:QJ8))*QJ$3/365*_xlfn.DAYS($B9,$B8))</f>
        <v>#VALUE!</v>
      </c>
      <c r="QK9" s="5" t="e">
        <f>IF(($C$6-($C$3*$A8)+SUM(QK$6:QK8))*QK$3/365*_xlfn.DAYS($B9,$B8)&lt;0,0,($C$6-($C$3*$A8)+SUM(QK$6:QK8))*QK$3/365*_xlfn.DAYS($B9,$B8))</f>
        <v>#VALUE!</v>
      </c>
      <c r="QL9" s="5" t="e">
        <f>IF(($C$6-($C$3*$A8)+SUM(QL$6:QL8))*QL$3/365*_xlfn.DAYS($B9,$B8)&lt;0,0,($C$6-($C$3*$A8)+SUM(QL$6:QL8))*QL$3/365*_xlfn.DAYS($B9,$B8))</f>
        <v>#VALUE!</v>
      </c>
      <c r="QM9" s="5" t="e">
        <f>IF(($C$6-($C$3*$A8)+SUM(QM$6:QM8))*QM$3/365*_xlfn.DAYS($B9,$B8)&lt;0,0,($C$6-($C$3*$A8)+SUM(QM$6:QM8))*QM$3/365*_xlfn.DAYS($B9,$B8))</f>
        <v>#VALUE!</v>
      </c>
      <c r="QN9" s="5" t="e">
        <f>IF(($C$6-($C$3*$A8)+SUM(QN$6:QN8))*QN$3/365*_xlfn.DAYS($B9,$B8)&lt;0,0,($C$6-($C$3*$A8)+SUM(QN$6:QN8))*QN$3/365*_xlfn.DAYS($B9,$B8))</f>
        <v>#VALUE!</v>
      </c>
      <c r="QO9" s="5" t="e">
        <f>IF(($C$6-($C$3*$A8)+SUM(QO$6:QO8))*QO$3/365*_xlfn.DAYS($B9,$B8)&lt;0,0,($C$6-($C$3*$A8)+SUM(QO$6:QO8))*QO$3/365*_xlfn.DAYS($B9,$B8))</f>
        <v>#VALUE!</v>
      </c>
      <c r="QP9" s="5" t="e">
        <f>IF(($C$6-($C$3*$A8)+SUM(QP$6:QP8))*QP$3/365*_xlfn.DAYS($B9,$B8)&lt;0,0,($C$6-($C$3*$A8)+SUM(QP$6:QP8))*QP$3/365*_xlfn.DAYS($B9,$B8))</f>
        <v>#VALUE!</v>
      </c>
      <c r="QQ9" s="5" t="e">
        <f>IF(($C$6-($C$3*$A8)+SUM(QQ$6:QQ8))*QQ$3/365*_xlfn.DAYS($B9,$B8)&lt;0,0,($C$6-($C$3*$A8)+SUM(QQ$6:QQ8))*QQ$3/365*_xlfn.DAYS($B9,$B8))</f>
        <v>#VALUE!</v>
      </c>
      <c r="QR9" s="5" t="e">
        <f>IF(($C$6-($C$3*$A8)+SUM(QR$6:QR8))*QR$3/365*_xlfn.DAYS($B9,$B8)&lt;0,0,($C$6-($C$3*$A8)+SUM(QR$6:QR8))*QR$3/365*_xlfn.DAYS($B9,$B8))</f>
        <v>#VALUE!</v>
      </c>
      <c r="QS9" s="5" t="e">
        <f>IF(($C$6-($C$3*$A8)+SUM(QS$6:QS8))*QS$3/365*_xlfn.DAYS($B9,$B8)&lt;0,0,($C$6-($C$3*$A8)+SUM(QS$6:QS8))*QS$3/365*_xlfn.DAYS($B9,$B8))</f>
        <v>#VALUE!</v>
      </c>
      <c r="QT9" s="5" t="e">
        <f>IF(($C$6-($C$3*$A8)+SUM(QT$6:QT8))*QT$3/365*_xlfn.DAYS($B9,$B8)&lt;0,0,($C$6-($C$3*$A8)+SUM(QT$6:QT8))*QT$3/365*_xlfn.DAYS($B9,$B8))</f>
        <v>#VALUE!</v>
      </c>
      <c r="QU9" s="5" t="e">
        <f>IF(($C$6-($C$3*$A8)+SUM(QU$6:QU8))*QU$3/365*_xlfn.DAYS($B9,$B8)&lt;0,0,($C$6-($C$3*$A8)+SUM(QU$6:QU8))*QU$3/365*_xlfn.DAYS($B9,$B8))</f>
        <v>#VALUE!</v>
      </c>
      <c r="QV9" s="5" t="e">
        <f>IF(($C$6-($C$3*$A8)+SUM(QV$6:QV8))*QV$3/365*_xlfn.DAYS($B9,$B8)&lt;0,0,($C$6-($C$3*$A8)+SUM(QV$6:QV8))*QV$3/365*_xlfn.DAYS($B9,$B8))</f>
        <v>#VALUE!</v>
      </c>
      <c r="QW9" s="5" t="e">
        <f>IF(($C$6-($C$3*$A8)+SUM(QW$6:QW8))*QW$3/365*_xlfn.DAYS($B9,$B8)&lt;0,0,($C$6-($C$3*$A8)+SUM(QW$6:QW8))*QW$3/365*_xlfn.DAYS($B9,$B8))</f>
        <v>#VALUE!</v>
      </c>
      <c r="QX9" s="5" t="e">
        <f>IF(($C$6-($C$3*$A8)+SUM(QX$6:QX8))*QX$3/365*_xlfn.DAYS($B9,$B8)&lt;0,0,($C$6-($C$3*$A8)+SUM(QX$6:QX8))*QX$3/365*_xlfn.DAYS($B9,$B8))</f>
        <v>#VALUE!</v>
      </c>
      <c r="QY9" s="5" t="e">
        <f>IF(($C$6-($C$3*$A8)+SUM(QY$6:QY8))*QY$3/365*_xlfn.DAYS($B9,$B8)&lt;0,0,($C$6-($C$3*$A8)+SUM(QY$6:QY8))*QY$3/365*_xlfn.DAYS($B9,$B8))</f>
        <v>#VALUE!</v>
      </c>
      <c r="QZ9" s="5" t="e">
        <f>IF(($C$6-($C$3*$A8)+SUM(QZ$6:QZ8))*QZ$3/365*_xlfn.DAYS($B9,$B8)&lt;0,0,($C$6-($C$3*$A8)+SUM(QZ$6:QZ8))*QZ$3/365*_xlfn.DAYS($B9,$B8))</f>
        <v>#VALUE!</v>
      </c>
      <c r="RA9" s="5" t="e">
        <f>IF(($C$6-($C$3*$A8)+SUM(RA$6:RA8))*RA$3/365*_xlfn.DAYS($B9,$B8)&lt;0,0,($C$6-($C$3*$A8)+SUM(RA$6:RA8))*RA$3/365*_xlfn.DAYS($B9,$B8))</f>
        <v>#VALUE!</v>
      </c>
      <c r="RB9" s="5" t="e">
        <f>IF(($C$6-($C$3*$A8)+SUM(RB$6:RB8))*RB$3/365*_xlfn.DAYS($B9,$B8)&lt;0,0,($C$6-($C$3*$A8)+SUM(RB$6:RB8))*RB$3/365*_xlfn.DAYS($B9,$B8))</f>
        <v>#VALUE!</v>
      </c>
      <c r="RC9" s="5" t="e">
        <f>IF(($C$6-($C$3*$A8)+SUM(RC$6:RC8))*RC$3/365*_xlfn.DAYS($B9,$B8)&lt;0,0,($C$6-($C$3*$A8)+SUM(RC$6:RC8))*RC$3/365*_xlfn.DAYS($B9,$B8))</f>
        <v>#VALUE!</v>
      </c>
      <c r="RD9" s="5" t="e">
        <f>IF(($C$6-($C$3*$A8)+SUM(RD$6:RD8))*RD$3/365*_xlfn.DAYS($B9,$B8)&lt;0,0,($C$6-($C$3*$A8)+SUM(RD$6:RD8))*RD$3/365*_xlfn.DAYS($B9,$B8))</f>
        <v>#VALUE!</v>
      </c>
      <c r="RE9" s="5" t="e">
        <f>IF(($C$6-($C$3*$A8)+SUM(RE$6:RE8))*RE$3/365*_xlfn.DAYS($B9,$B8)&lt;0,0,($C$6-($C$3*$A8)+SUM(RE$6:RE8))*RE$3/365*_xlfn.DAYS($B9,$B8))</f>
        <v>#VALUE!</v>
      </c>
      <c r="RF9" s="5" t="e">
        <f>IF(($C$6-($C$3*$A8)+SUM(RF$6:RF8))*RF$3/365*_xlfn.DAYS($B9,$B8)&lt;0,0,($C$6-($C$3*$A8)+SUM(RF$6:RF8))*RF$3/365*_xlfn.DAYS($B9,$B8))</f>
        <v>#VALUE!</v>
      </c>
      <c r="RG9" s="5" t="e">
        <f>IF(($C$6-($C$3*$A8)+SUM(RG$6:RG8))*RG$3/365*_xlfn.DAYS($B9,$B8)&lt;0,0,($C$6-($C$3*$A8)+SUM(RG$6:RG8))*RG$3/365*_xlfn.DAYS($B9,$B8))</f>
        <v>#VALUE!</v>
      </c>
      <c r="RH9" s="5" t="e">
        <f>IF(($C$6-($C$3*$A8)+SUM(RH$6:RH8))*RH$3/365*_xlfn.DAYS($B9,$B8)&lt;0,0,($C$6-($C$3*$A8)+SUM(RH$6:RH8))*RH$3/365*_xlfn.DAYS($B9,$B8))</f>
        <v>#VALUE!</v>
      </c>
      <c r="RI9" s="5" t="e">
        <f>IF(($C$6-($C$3*$A8)+SUM(RI$6:RI8))*RI$3/365*_xlfn.DAYS($B9,$B8)&lt;0,0,($C$6-($C$3*$A8)+SUM(RI$6:RI8))*RI$3/365*_xlfn.DAYS($B9,$B8))</f>
        <v>#VALUE!</v>
      </c>
      <c r="RJ9" s="5" t="e">
        <f>IF(($C$6-($C$3*$A8)+SUM(RJ$6:RJ8))*RJ$3/365*_xlfn.DAYS($B9,$B8)&lt;0,0,($C$6-($C$3*$A8)+SUM(RJ$6:RJ8))*RJ$3/365*_xlfn.DAYS($B9,$B8))</f>
        <v>#VALUE!</v>
      </c>
      <c r="RK9" s="5" t="e">
        <f>IF(($C$6-($C$3*$A8)+SUM(RK$6:RK8))*RK$3/365*_xlfn.DAYS($B9,$B8)&lt;0,0,($C$6-($C$3*$A8)+SUM(RK$6:RK8))*RK$3/365*_xlfn.DAYS($B9,$B8))</f>
        <v>#VALUE!</v>
      </c>
      <c r="RL9" s="5" t="e">
        <f>IF(($C$6-($C$3*$A8)+SUM(RL$6:RL8))*RL$3/365*_xlfn.DAYS($B9,$B8)&lt;0,0,($C$6-($C$3*$A8)+SUM(RL$6:RL8))*RL$3/365*_xlfn.DAYS($B9,$B8))</f>
        <v>#VALUE!</v>
      </c>
      <c r="RM9" s="5" t="e">
        <f>IF(($C$6-($C$3*$A8)+SUM(RM$6:RM8))*RM$3/365*_xlfn.DAYS($B9,$B8)&lt;0,0,($C$6-($C$3*$A8)+SUM(RM$6:RM8))*RM$3/365*_xlfn.DAYS($B9,$B8))</f>
        <v>#VALUE!</v>
      </c>
      <c r="RN9" s="5" t="e">
        <f>IF(($C$6-($C$3*$A8)+SUM(RN$6:RN8))*RN$3/365*_xlfn.DAYS($B9,$B8)&lt;0,0,($C$6-($C$3*$A8)+SUM(RN$6:RN8))*RN$3/365*_xlfn.DAYS($B9,$B8))</f>
        <v>#VALUE!</v>
      </c>
      <c r="RO9" s="5" t="e">
        <f>IF(($C$6-($C$3*$A8)+SUM(RO$6:RO8))*RO$3/365*_xlfn.DAYS($B9,$B8)&lt;0,0,($C$6-($C$3*$A8)+SUM(RO$6:RO8))*RO$3/365*_xlfn.DAYS($B9,$B8))</f>
        <v>#VALUE!</v>
      </c>
      <c r="RP9" s="5" t="e">
        <f>IF(($C$6-($C$3*$A8)+SUM(RP$6:RP8))*RP$3/365*_xlfn.DAYS($B9,$B8)&lt;0,0,($C$6-($C$3*$A8)+SUM(RP$6:RP8))*RP$3/365*_xlfn.DAYS($B9,$B8))</f>
        <v>#VALUE!</v>
      </c>
      <c r="RQ9" s="5" t="e">
        <f>IF(($C$6-($C$3*$A8)+SUM(RQ$6:RQ8))*RQ$3/365*_xlfn.DAYS($B9,$B8)&lt;0,0,($C$6-($C$3*$A8)+SUM(RQ$6:RQ8))*RQ$3/365*_xlfn.DAYS($B9,$B8))</f>
        <v>#VALUE!</v>
      </c>
      <c r="RR9" s="5" t="e">
        <f>IF(($C$6-($C$3*$A8)+SUM(RR$6:RR8))*RR$3/365*_xlfn.DAYS($B9,$B8)&lt;0,0,($C$6-($C$3*$A8)+SUM(RR$6:RR8))*RR$3/365*_xlfn.DAYS($B9,$B8))</f>
        <v>#VALUE!</v>
      </c>
      <c r="RS9" s="5" t="e">
        <f>IF(($C$6-($C$3*$A8)+SUM(RS$6:RS8))*RS$3/365*_xlfn.DAYS($B9,$B8)&lt;0,0,($C$6-($C$3*$A8)+SUM(RS$6:RS8))*RS$3/365*_xlfn.DAYS($B9,$B8))</f>
        <v>#VALUE!</v>
      </c>
      <c r="RT9" s="5" t="e">
        <f>IF(($C$6-($C$3*$A8)+SUM(RT$6:RT8))*RT$3/365*_xlfn.DAYS($B9,$B8)&lt;0,0,($C$6-($C$3*$A8)+SUM(RT$6:RT8))*RT$3/365*_xlfn.DAYS($B9,$B8))</f>
        <v>#VALUE!</v>
      </c>
      <c r="RU9" s="5" t="e">
        <f>IF(($C$6-($C$3*$A8)+SUM(RU$6:RU8))*RU$3/365*_xlfn.DAYS($B9,$B8)&lt;0,0,($C$6-($C$3*$A8)+SUM(RU$6:RU8))*RU$3/365*_xlfn.DAYS($B9,$B8))</f>
        <v>#VALUE!</v>
      </c>
      <c r="RV9" s="5" t="e">
        <f>IF(($C$6-($C$3*$A8)+SUM(RV$6:RV8))*RV$3/365*_xlfn.DAYS($B9,$B8)&lt;0,0,($C$6-($C$3*$A8)+SUM(RV$6:RV8))*RV$3/365*_xlfn.DAYS($B9,$B8))</f>
        <v>#VALUE!</v>
      </c>
      <c r="RW9" s="5" t="e">
        <f>IF(($C$6-($C$3*$A8)+SUM(RW$6:RW8))*RW$3/365*_xlfn.DAYS($B9,$B8)&lt;0,0,($C$6-($C$3*$A8)+SUM(RW$6:RW8))*RW$3/365*_xlfn.DAYS($B9,$B8))</f>
        <v>#VALUE!</v>
      </c>
      <c r="RX9" s="5" t="e">
        <f>IF(($C$6-($C$3*$A8)+SUM(RX$6:RX8))*RX$3/365*_xlfn.DAYS($B9,$B8)&lt;0,0,($C$6-($C$3*$A8)+SUM(RX$6:RX8))*RX$3/365*_xlfn.DAYS($B9,$B8))</f>
        <v>#VALUE!</v>
      </c>
      <c r="RY9" s="5" t="e">
        <f>IF(($C$6-($C$3*$A8)+SUM(RY$6:RY8))*RY$3/365*_xlfn.DAYS($B9,$B8)&lt;0,0,($C$6-($C$3*$A8)+SUM(RY$6:RY8))*RY$3/365*_xlfn.DAYS($B9,$B8))</f>
        <v>#VALUE!</v>
      </c>
      <c r="RZ9" s="5" t="e">
        <f>IF(($C$6-($C$3*$A8)+SUM(RZ$6:RZ8))*RZ$3/365*_xlfn.DAYS($B9,$B8)&lt;0,0,($C$6-($C$3*$A8)+SUM(RZ$6:RZ8))*RZ$3/365*_xlfn.DAYS($B9,$B8))</f>
        <v>#VALUE!</v>
      </c>
      <c r="SA9" s="5" t="e">
        <f>IF(($C$6-($C$3*$A8)+SUM(SA$6:SA8))*SA$3/365*_xlfn.DAYS($B9,$B8)&lt;0,0,($C$6-($C$3*$A8)+SUM(SA$6:SA8))*SA$3/365*_xlfn.DAYS($B9,$B8))</f>
        <v>#VALUE!</v>
      </c>
      <c r="SB9" s="5" t="e">
        <f>IF(($C$6-($C$3*$A8)+SUM(SB$6:SB8))*SB$3/365*_xlfn.DAYS($B9,$B8)&lt;0,0,($C$6-($C$3*$A8)+SUM(SB$6:SB8))*SB$3/365*_xlfn.DAYS($B9,$B8))</f>
        <v>#VALUE!</v>
      </c>
      <c r="SC9" s="5" t="e">
        <f>IF(($C$6-($C$3*$A8)+SUM(SC$6:SC8))*SC$3/365*_xlfn.DAYS($B9,$B8)&lt;0,0,($C$6-($C$3*$A8)+SUM(SC$6:SC8))*SC$3/365*_xlfn.DAYS($B9,$B8))</f>
        <v>#VALUE!</v>
      </c>
      <c r="SD9" s="5" t="e">
        <f>IF(($C$6-($C$3*$A8)+SUM(SD$6:SD8))*SD$3/365*_xlfn.DAYS($B9,$B8)&lt;0,0,($C$6-($C$3*$A8)+SUM(SD$6:SD8))*SD$3/365*_xlfn.DAYS($B9,$B8))</f>
        <v>#VALUE!</v>
      </c>
      <c r="SE9" s="5" t="e">
        <f>IF(($C$6-($C$3*$A8)+SUM(SE$6:SE8))*SE$3/365*_xlfn.DAYS($B9,$B8)&lt;0,0,($C$6-($C$3*$A8)+SUM(SE$6:SE8))*SE$3/365*_xlfn.DAYS($B9,$B8))</f>
        <v>#VALUE!</v>
      </c>
      <c r="SF9" s="5" t="e">
        <f>IF(($C$6-($C$3*$A8)+SUM(SF$6:SF8))*SF$3/365*_xlfn.DAYS($B9,$B8)&lt;0,0,($C$6-($C$3*$A8)+SUM(SF$6:SF8))*SF$3/365*_xlfn.DAYS($B9,$B8))</f>
        <v>#VALUE!</v>
      </c>
      <c r="SG9" s="5" t="e">
        <f>IF(($C$6-($C$3*$A8)+SUM(SG$6:SG8))*SG$3/365*_xlfn.DAYS($B9,$B8)&lt;0,0,($C$6-($C$3*$A8)+SUM(SG$6:SG8))*SG$3/365*_xlfn.DAYS($B9,$B8))</f>
        <v>#VALUE!</v>
      </c>
      <c r="SH9" s="5" t="e">
        <f>IF(($C$6-($C$3*$A8)+SUM(SH$6:SH8))*SH$3/365*_xlfn.DAYS($B9,$B8)&lt;0,0,($C$6-($C$3*$A8)+SUM(SH$6:SH8))*SH$3/365*_xlfn.DAYS($B9,$B8))</f>
        <v>#VALUE!</v>
      </c>
      <c r="SI9" s="5" t="e">
        <f>IF(($C$6-($C$3*$A8)+SUM(SI$6:SI8))*SI$3/365*_xlfn.DAYS($B9,$B8)&lt;0,0,($C$6-($C$3*$A8)+SUM(SI$6:SI8))*SI$3/365*_xlfn.DAYS($B9,$B8))</f>
        <v>#VALUE!</v>
      </c>
    </row>
    <row r="10" spans="1:507" x14ac:dyDescent="0.25">
      <c r="A10">
        <v>5</v>
      </c>
      <c r="B10" s="1">
        <f>IFERROR(VLOOKUP(IF(WEEKDAY(Sheet3!A5)=7,Sheet3!A5+2,IF(WEEKDAY(Sheet3!A5)=1,Sheet3!A5+1,Sheet3!A5)),Sheet3!D6:F21,3,FALSE),IF(WEEKDAY(Sheet3!A5)=7,Sheet3!A5+2,IF(WEEKDAY(Sheet3!A5)=1,Sheet3!A5+1,Sheet3!A5)))</f>
        <v>44370</v>
      </c>
      <c r="C10" s="4">
        <f t="shared" si="32"/>
        <v>4226.4973535952631</v>
      </c>
      <c r="D10" s="5">
        <f t="shared" si="33"/>
        <v>86.811097698366268</v>
      </c>
      <c r="E10" s="5">
        <f>IF(($C$6-($C$3*$A9)+SUM(E$6:E9))*E$3/365*_xlfn.DAYS($B10,$B9)&lt;0,0,($C$6-($C$3*$A9)+SUM(E$6:E9))*E$3/365*_xlfn.DAYS($B10,$B9))</f>
        <v>86.772730899137599</v>
      </c>
      <c r="F10" s="5">
        <f>IF(($C$6-($C$3*$A9)+SUM(F$6:F9))*F$3/365*_xlfn.DAYS($B10,$B9)&lt;0,0,($C$6-($C$3*$A9)+SUM(F$6:F9))*F$3/365*_xlfn.DAYS($B10,$B9))</f>
        <v>86.734367100082395</v>
      </c>
      <c r="G10" s="5">
        <f>IF(($C$6-($C$3*$A9)+SUM(G$6:G9))*G$3/365*_xlfn.DAYS($B10,$B9)&lt;0,0,($C$6-($C$3*$A9)+SUM(G$6:G9))*G$3/365*_xlfn.DAYS($B10,$B9))</f>
        <v>86.696006301084836</v>
      </c>
      <c r="H10" s="5">
        <f>IF(($C$6-($C$3*$A9)+SUM(H$6:H9))*H$3/365*_xlfn.DAYS($B10,$B9)&lt;0,0,($C$6-($C$3*$A9)+SUM(H$6:H9))*H$3/365*_xlfn.DAYS($B10,$B9))</f>
        <v>86.657648502029019</v>
      </c>
      <c r="I10" s="5">
        <f>IF(($C$6-($C$3*$A9)+SUM(I$6:I9))*I$3/365*_xlfn.DAYS($B10,$B9)&lt;0,0,($C$6-($C$3*$A9)+SUM(I$6:I9))*I$3/365*_xlfn.DAYS($B10,$B9))</f>
        <v>86.619293702799183</v>
      </c>
      <c r="J10" s="5">
        <f>IF(($C$6-($C$3*$A9)+SUM(J$6:J9))*J$3/365*_xlfn.DAYS($B10,$B9)&lt;0,0,($C$6-($C$3*$A9)+SUM(J$6:J9))*J$3/365*_xlfn.DAYS($B10,$B9))</f>
        <v>86.580941903279495</v>
      </c>
      <c r="K10" s="5">
        <f>IF(($C$6-($C$3*$A9)+SUM(K$6:K9))*K$3/365*_xlfn.DAYS($B10,$B9)&lt;0,0,($C$6-($C$3*$A9)+SUM(K$6:K9))*K$3/365*_xlfn.DAYS($B10,$B9))</f>
        <v>86.542593103354108</v>
      </c>
      <c r="L10" s="5">
        <f>IF(($C$6-($C$3*$A9)+SUM(L$6:L9))*L$3/365*_xlfn.DAYS($B10,$B9)&lt;0,0,($C$6-($C$3*$A9)+SUM(L$6:L9))*L$3/365*_xlfn.DAYS($B10,$B9))</f>
        <v>86.504247302907245</v>
      </c>
      <c r="M10" s="5">
        <f>IF(($C$6-($C$3*$A9)+SUM(M$6:M9))*M$3/365*_xlfn.DAYS($B10,$B9)&lt;0,0,($C$6-($C$3*$A9)+SUM(M$6:M9))*M$3/365*_xlfn.DAYS($B10,$B9))</f>
        <v>86.46590450182309</v>
      </c>
      <c r="N10" s="5">
        <f>IF(($C$6-($C$3*$A9)+SUM(N$6:N9))*N$3/365*_xlfn.DAYS($B10,$B9)&lt;0,0,($C$6-($C$3*$A9)+SUM(N$6:N9))*N$3/365*_xlfn.DAYS($B10,$B9))</f>
        <v>86.427564699985822</v>
      </c>
      <c r="O10" s="5">
        <f>IF(($C$6-($C$3*$A9)+SUM(O$6:O9))*O$3/365*_xlfn.DAYS($B10,$B9)&lt;0,0,($C$6-($C$3*$A9)+SUM(O$6:O9))*O$3/365*_xlfn.DAYS($B10,$B9))</f>
        <v>86.389227897279625</v>
      </c>
      <c r="P10" s="5">
        <f>IF(($C$6-($C$3*$A9)+SUM(P$6:P9))*P$3/365*_xlfn.DAYS($B10,$B9)&lt;0,0,($C$6-($C$3*$A9)+SUM(P$6:P9))*P$3/365*_xlfn.DAYS($B10,$B9))</f>
        <v>86.350894093588749</v>
      </c>
      <c r="Q10" s="5">
        <f>IF(($C$6-($C$3*$A9)+SUM(Q$6:Q9))*Q$3/365*_xlfn.DAYS($B10,$B9)&lt;0,0,($C$6-($C$3*$A9)+SUM(Q$6:Q9))*Q$3/365*_xlfn.DAYS($B10,$B9))</f>
        <v>86.312563288797335</v>
      </c>
      <c r="R10" s="5">
        <f>IF(($C$6-($C$3*$A9)+SUM(R$6:R9))*R$3/365*_xlfn.DAYS($B10,$B9)&lt;0,0,($C$6-($C$3*$A9)+SUM(R$6:R9))*R$3/365*_xlfn.DAYS($B10,$B9))</f>
        <v>86.274235482789592</v>
      </c>
      <c r="S10" s="5">
        <f>IF(($C$6-($C$3*$A9)+SUM(S$6:S9))*S$3/365*_xlfn.DAYS($B10,$B9)&lt;0,0,($C$6-($C$3*$A9)+SUM(S$6:S9))*S$3/365*_xlfn.DAYS($B10,$B9))</f>
        <v>86.235910675449745</v>
      </c>
      <c r="T10" s="5">
        <f>IF(($C$6-($C$3*$A9)+SUM(T$6:T9))*T$3/365*_xlfn.DAYS($B10,$B9)&lt;0,0,($C$6-($C$3*$A9)+SUM(T$6:T9))*T$3/365*_xlfn.DAYS($B10,$B9))</f>
        <v>86.19758886666196</v>
      </c>
      <c r="U10" s="5">
        <f>IF(($C$6-($C$3*$A9)+SUM(U$6:U9))*U$3/365*_xlfn.DAYS($B10,$B9)&lt;0,0,($C$6-($C$3*$A9)+SUM(U$6:U9))*U$3/365*_xlfn.DAYS($B10,$B9))</f>
        <v>86.159270056310518</v>
      </c>
      <c r="V10" s="5">
        <f>IF(($C$6-($C$3*$A9)+SUM(V$6:V9))*V$3/365*_xlfn.DAYS($B10,$B9)&lt;0,0,($C$6-($C$3*$A9)+SUM(V$6:V9))*V$3/365*_xlfn.DAYS($B10,$B9))</f>
        <v>86.120954244279574</v>
      </c>
      <c r="W10" s="5">
        <f>IF(($C$6-($C$3*$A9)+SUM(W$6:W9))*W$3/365*_xlfn.DAYS($B10,$B9)&lt;0,0,($C$6-($C$3*$A9)+SUM(W$6:W9))*W$3/365*_xlfn.DAYS($B10,$B9))</f>
        <v>86.08264143045335</v>
      </c>
      <c r="X10" s="5">
        <f>IF(($C$6-($C$3*$A9)+SUM(X$6:X9))*X$3/365*_xlfn.DAYS($B10,$B9)&lt;0,0,($C$6-($C$3*$A9)+SUM(X$6:X9))*X$3/365*_xlfn.DAYS($B10,$B9))</f>
        <v>86.044331614716057</v>
      </c>
      <c r="Y10" s="5">
        <f>IF(($C$6-($C$3*$A9)+SUM(Y$6:Y9))*Y$3/365*_xlfn.DAYS($B10,$B9)&lt;0,0,($C$6-($C$3*$A9)+SUM(Y$6:Y9))*Y$3/365*_xlfn.DAYS($B10,$B9))</f>
        <v>86.006024796951948</v>
      </c>
      <c r="Z10" s="5">
        <f>IF(($C$6-($C$3*$A9)+SUM(Z$6:Z9))*Z$3/365*_xlfn.DAYS($B10,$B9)&lt;0,0,($C$6-($C$3*$A9)+SUM(Z$6:Z9))*Z$3/365*_xlfn.DAYS($B10,$B9))</f>
        <v>85.96772097704519</v>
      </c>
      <c r="AA10" s="5">
        <f>IF(($C$6-($C$3*$A9)+SUM(AA$6:AA9))*AA$3/365*_xlfn.DAYS($B10,$B9)&lt;0,0,($C$6-($C$3*$A9)+SUM(AA$6:AA9))*AA$3/365*_xlfn.DAYS($B10,$B9))</f>
        <v>85.929420154880106</v>
      </c>
      <c r="AB10" s="5">
        <f>IF(($C$6-($C$3*$A9)+SUM(AB$6:AB9))*AB$3/365*_xlfn.DAYS($B10,$B9)&lt;0,0,($C$6-($C$3*$A9)+SUM(AB$6:AB9))*AB$3/365*_xlfn.DAYS($B10,$B9))</f>
        <v>85.891122330340806</v>
      </c>
      <c r="AC10" s="5">
        <f>IF(($C$6-($C$3*$A9)+SUM(AC$6:AC9))*AC$3/365*_xlfn.DAYS($B10,$B9)&lt;0,0,($C$6-($C$3*$A9)+SUM(AC$6:AC9))*AC$3/365*_xlfn.DAYS($B10,$B9))</f>
        <v>85.852827503311588</v>
      </c>
      <c r="AD10" s="5">
        <f>IF(($C$6-($C$3*$A9)+SUM(AD$6:AD9))*AD$3/365*_xlfn.DAYS($B10,$B9)&lt;0,0,($C$6-($C$3*$A9)+SUM(AD$6:AD9))*AD$3/365*_xlfn.DAYS($B10,$B9))</f>
        <v>85.814535673676659</v>
      </c>
      <c r="AE10" s="5">
        <f>IF(($C$6-($C$3*$A9)+SUM(AE$6:AE9))*AE$3/365*_xlfn.DAYS($B10,$B9)&lt;0,0,($C$6-($C$3*$A9)+SUM(AE$6:AE9))*AE$3/365*_xlfn.DAYS($B10,$B9))</f>
        <v>85.776246841320258</v>
      </c>
      <c r="AF10" s="5">
        <f>IF(($C$6-($C$3*$A9)+SUM(AF$6:AF9))*AF$3/365*_xlfn.DAYS($B10,$B9)&lt;0,0,($C$6-($C$3*$A9)+SUM(AF$6:AF9))*AF$3/365*_xlfn.DAYS($B10,$B9))</f>
        <v>85.737961006126653</v>
      </c>
      <c r="AG10" s="5">
        <f>IF(($C$6-($C$3*$A9)+SUM(AG$6:AG9))*AG$3/365*_xlfn.DAYS($B10,$B9)&lt;0,0,($C$6-($C$3*$A9)+SUM(AG$6:AG9))*AG$3/365*_xlfn.DAYS($B10,$B9))</f>
        <v>85.699678167980025</v>
      </c>
      <c r="AH10" s="5">
        <f>IF(($C$6-($C$3*$A9)+SUM(AH$6:AH9))*AH$3/365*_xlfn.DAYS($B10,$B9)&lt;0,0,($C$6-($C$3*$A9)+SUM(AH$6:AH9))*AH$3/365*_xlfn.DAYS($B10,$B9))</f>
        <v>85.661398326764655</v>
      </c>
      <c r="AI10" s="5">
        <f>IF(($C$6-($C$3*$A9)+SUM(AI$6:AI9))*AI$3/365*_xlfn.DAYS($B10,$B9)&lt;0,0,($C$6-($C$3*$A9)+SUM(AI$6:AI9))*AI$3/365*_xlfn.DAYS($B10,$B9))</f>
        <v>85.623121482364795</v>
      </c>
      <c r="AJ10" s="5">
        <f>IF(($C$6-($C$3*$A9)+SUM(AJ$6:AJ9))*AJ$3/365*_xlfn.DAYS($B10,$B9)&lt;0,0,($C$6-($C$3*$A9)+SUM(AJ$6:AJ9))*AJ$3/365*_xlfn.DAYS($B10,$B9))</f>
        <v>85.584847634664698</v>
      </c>
      <c r="AK10" s="5">
        <f>IF(($C$6-($C$3*$A9)+SUM(AK$6:AK9))*AK$3/365*_xlfn.DAYS($B10,$B9)&lt;0,0,($C$6-($C$3*$A9)+SUM(AK$6:AK9))*AK$3/365*_xlfn.DAYS($B10,$B9))</f>
        <v>85.546576783548545</v>
      </c>
      <c r="AL10" s="5">
        <f>IF(($C$6-($C$3*$A9)+SUM(AL$6:AL9))*AL$3/365*_xlfn.DAYS($B10,$B9)&lt;0,0,($C$6-($C$3*$A9)+SUM(AL$6:AL9))*AL$3/365*_xlfn.DAYS($B10,$B9))</f>
        <v>85.508308928900675</v>
      </c>
      <c r="AM10" s="5">
        <f>IF(($C$6-($C$3*$A9)+SUM(AM$6:AM9))*AM$3/365*_xlfn.DAYS($B10,$B9)&lt;0,0,($C$6-($C$3*$A9)+SUM(AM$6:AM9))*AM$3/365*_xlfn.DAYS($B10,$B9))</f>
        <v>85.470044070605283</v>
      </c>
      <c r="AN10" s="5">
        <f>IF(($C$6-($C$3*$A9)+SUM(AN$6:AN9))*AN$3/365*_xlfn.DAYS($B10,$B9)&lt;0,0,($C$6-($C$3*$A9)+SUM(AN$6:AN9))*AN$3/365*_xlfn.DAYS($B10,$B9))</f>
        <v>85.431782208546679</v>
      </c>
      <c r="AO10" s="5">
        <f>IF(($C$6-($C$3*$A9)+SUM(AO$6:AO9))*AO$3/365*_xlfn.DAYS($B10,$B9)&lt;0,0,($C$6-($C$3*$A9)+SUM(AO$6:AO9))*AO$3/365*_xlfn.DAYS($B10,$B9))</f>
        <v>85.393523342609072</v>
      </c>
      <c r="AP10" s="5">
        <f>IF(($C$6-($C$3*$A9)+SUM(AP$6:AP9))*AP$3/365*_xlfn.DAYS($B10,$B9)&lt;0,0,($C$6-($C$3*$A9)+SUM(AP$6:AP9))*AP$3/365*_xlfn.DAYS($B10,$B9))</f>
        <v>85.355267472676758</v>
      </c>
      <c r="AQ10" s="5">
        <f>IF(($C$6-($C$3*$A9)+SUM(AQ$6:AQ9))*AQ$3/365*_xlfn.DAYS($B10,$B9)&lt;0,0,($C$6-($C$3*$A9)+SUM(AQ$6:AQ9))*AQ$3/365*_xlfn.DAYS($B10,$B9))</f>
        <v>85.317014598633989</v>
      </c>
      <c r="AR10" s="5">
        <f>IF(($C$6-($C$3*$A9)+SUM(AR$6:AR9))*AR$3/365*_xlfn.DAYS($B10,$B9)&lt;0,0,($C$6-($C$3*$A9)+SUM(AR$6:AR9))*AR$3/365*_xlfn.DAYS($B10,$B9))</f>
        <v>85.278764720365061</v>
      </c>
      <c r="AS10" s="5">
        <f>IF(($C$6-($C$3*$A9)+SUM(AS$6:AS9))*AS$3/365*_xlfn.DAYS($B10,$B9)&lt;0,0,($C$6-($C$3*$A9)+SUM(AS$6:AS9))*AS$3/365*_xlfn.DAYS($B10,$B9))</f>
        <v>85.240517837754183</v>
      </c>
      <c r="AT10" s="5">
        <f>IF(($C$6-($C$3*$A9)+SUM(AT$6:AT9))*AT$3/365*_xlfn.DAYS($B10,$B9)&lt;0,0,($C$6-($C$3*$A9)+SUM(AT$6:AT9))*AT$3/365*_xlfn.DAYS($B10,$B9))</f>
        <v>85.202273950685722</v>
      </c>
      <c r="AU10" s="5">
        <f>IF(($C$6-($C$3*$A9)+SUM(AU$6:AU9))*AU$3/365*_xlfn.DAYS($B10,$B9)&lt;0,0,($C$6-($C$3*$A9)+SUM(AU$6:AU9))*AU$3/365*_xlfn.DAYS($B10,$B9))</f>
        <v>85.164033059043845</v>
      </c>
      <c r="AV10" s="5">
        <f>IF(($C$6-($C$3*$A9)+SUM(AV$6:AV9))*AV$3/365*_xlfn.DAYS($B10,$B9)&lt;0,0,($C$6-($C$3*$A9)+SUM(AV$6:AV9))*AV$3/365*_xlfn.DAYS($B10,$B9))</f>
        <v>85.125795162712905</v>
      </c>
      <c r="AW10" s="5">
        <f>IF(($C$6-($C$3*$A9)+SUM(AW$6:AW9))*AW$3/365*_xlfn.DAYS($B10,$B9)&lt;0,0,($C$6-($C$3*$A9)+SUM(AW$6:AW9))*AW$3/365*_xlfn.DAYS($B10,$B9))</f>
        <v>85.087560261577153</v>
      </c>
      <c r="AX10" s="5">
        <f>IF(($C$6-($C$3*$A9)+SUM(AX$6:AX9))*AX$3/365*_xlfn.DAYS($B10,$B9)&lt;0,0,($C$6-($C$3*$A9)+SUM(AX$6:AX9))*AX$3/365*_xlfn.DAYS($B10,$B9))</f>
        <v>85.049328355520885</v>
      </c>
      <c r="AY10" s="5">
        <f>IF(($C$6-($C$3*$A9)+SUM(AY$6:AY9))*AY$3/365*_xlfn.DAYS($B10,$B9)&lt;0,0,($C$6-($C$3*$A9)+SUM(AY$6:AY9))*AY$3/365*_xlfn.DAYS($B10,$B9))</f>
        <v>85.011099444428382</v>
      </c>
      <c r="AZ10" s="5">
        <f>IF(($C$6-($C$3*$A9)+SUM(AZ$6:AZ9))*AZ$3/365*_xlfn.DAYS($B10,$B9)&lt;0,0,($C$6-($C$3*$A9)+SUM(AZ$6:AZ9))*AZ$3/365*_xlfn.DAYS($B10,$B9))</f>
        <v>84.972873528183939</v>
      </c>
      <c r="BA10" s="5">
        <f>IF(($C$6-($C$3*$A9)+SUM(BA$6:BA9))*BA$3/365*_xlfn.DAYS($B10,$B9)&lt;0,0,($C$6-($C$3*$A9)+SUM(BA$6:BA9))*BA$3/365*_xlfn.DAYS($B10,$B9))</f>
        <v>84.934650606671823</v>
      </c>
      <c r="BB10" s="5">
        <f>IF(($C$6-($C$3*$A9)+SUM(BB$6:BB9))*BB$3/365*_xlfn.DAYS($B10,$B9)&lt;0,0,($C$6-($C$3*$A9)+SUM(BB$6:BB9))*BB$3/365*_xlfn.DAYS($B10,$B9))</f>
        <v>84.896430679776401</v>
      </c>
      <c r="BC10" s="5">
        <f>IF(($C$6-($C$3*$A9)+SUM(BC$6:BC9))*BC$3/365*_xlfn.DAYS($B10,$B9)&lt;0,0,($C$6-($C$3*$A9)+SUM(BC$6:BC9))*BC$3/365*_xlfn.DAYS($B10,$B9))</f>
        <v>84.858213747381882</v>
      </c>
      <c r="BD10" s="5">
        <f>IF(($C$6-($C$3*$A9)+SUM(BD$6:BD9))*BD$3/365*_xlfn.DAYS($B10,$B9)&lt;0,0,($C$6-($C$3*$A9)+SUM(BD$6:BD9))*BD$3/365*_xlfn.DAYS($B10,$B9))</f>
        <v>84.81999980937259</v>
      </c>
      <c r="BE10" s="5">
        <f>IF(($C$6-($C$3*$A9)+SUM(BE$6:BE9))*BE$3/365*_xlfn.DAYS($B10,$B9)&lt;0,0,($C$6-($C$3*$A9)+SUM(BE$6:BE9))*BE$3/365*_xlfn.DAYS($B10,$B9))</f>
        <v>84.781788865632834</v>
      </c>
      <c r="BF10" s="5">
        <f>IF(($C$6-($C$3*$A9)+SUM(BF$6:BF9))*BF$3/365*_xlfn.DAYS($B10,$B9)&lt;0,0,($C$6-($C$3*$A9)+SUM(BF$6:BF9))*BF$3/365*_xlfn.DAYS($B10,$B9))</f>
        <v>84.743580916046938</v>
      </c>
      <c r="BG10" s="5">
        <f>IF(($C$6-($C$3*$A9)+SUM(BG$6:BG9))*BG$3/365*_xlfn.DAYS($B10,$B9)&lt;0,0,($C$6-($C$3*$A9)+SUM(BG$6:BG9))*BG$3/365*_xlfn.DAYS($B10,$B9))</f>
        <v>84.705375960499168</v>
      </c>
      <c r="BH10" s="5">
        <f>IF(($C$6-($C$3*$A9)+SUM(BH$6:BH9))*BH$3/365*_xlfn.DAYS($B10,$B9)&lt;0,0,($C$6-($C$3*$A9)+SUM(BH$6:BH9))*BH$3/365*_xlfn.DAYS($B10,$B9))</f>
        <v>84.667173998873864</v>
      </c>
      <c r="BI10" s="5">
        <f>IF(($C$6-($C$3*$A9)+SUM(BI$6:BI9))*BI$3/365*_xlfn.DAYS($B10,$B9)&lt;0,0,($C$6-($C$3*$A9)+SUM(BI$6:BI9))*BI$3/365*_xlfn.DAYS($B10,$B9))</f>
        <v>84.628975031055347</v>
      </c>
      <c r="BJ10" s="5">
        <f>IF(($C$6-($C$3*$A9)+SUM(BJ$6:BJ9))*BJ$3/365*_xlfn.DAYS($B10,$B9)&lt;0,0,($C$6-($C$3*$A9)+SUM(BJ$6:BJ9))*BJ$3/365*_xlfn.DAYS($B10,$B9))</f>
        <v>84.590779056927886</v>
      </c>
      <c r="BK10" s="5">
        <f>IF(($C$6-($C$3*$A9)+SUM(BK$6:BK9))*BK$3/365*_xlfn.DAYS($B10,$B9)&lt;0,0,($C$6-($C$3*$A9)+SUM(BK$6:BK9))*BK$3/365*_xlfn.DAYS($B10,$B9))</f>
        <v>84.55258607637586</v>
      </c>
      <c r="BL10" s="5">
        <f>IF(($C$6-($C$3*$A9)+SUM(BL$6:BL9))*BL$3/365*_xlfn.DAYS($B10,$B9)&lt;0,0,($C$6-($C$3*$A9)+SUM(BL$6:BL9))*BL$3/365*_xlfn.DAYS($B10,$B9))</f>
        <v>84.514396089283522</v>
      </c>
      <c r="BM10" s="5">
        <f>IF(($C$6-($C$3*$A9)+SUM(BM$6:BM9))*BM$3/365*_xlfn.DAYS($B10,$B9)&lt;0,0,($C$6-($C$3*$A9)+SUM(BM$6:BM9))*BM$3/365*_xlfn.DAYS($B10,$B9))</f>
        <v>84.476209095535253</v>
      </c>
      <c r="BN10" s="5">
        <f>IF(($C$6-($C$3*$A9)+SUM(BN$6:BN9))*BN$3/365*_xlfn.DAYS($B10,$B9)&lt;0,0,($C$6-($C$3*$A9)+SUM(BN$6:BN9))*BN$3/365*_xlfn.DAYS($B10,$B9))</f>
        <v>84.43802509501532</v>
      </c>
      <c r="BO10" s="5">
        <f>IF(($C$6-($C$3*$A9)+SUM(BO$6:BO9))*BO$3/365*_xlfn.DAYS($B10,$B9)&lt;0,0,($C$6-($C$3*$A9)+SUM(BO$6:BO9))*BO$3/365*_xlfn.DAYS($B10,$B9))</f>
        <v>84.399844087608102</v>
      </c>
      <c r="BP10" s="5">
        <f>IF(($C$6-($C$3*$A9)+SUM(BP$6:BP9))*BP$3/365*_xlfn.DAYS($B10,$B9)&lt;0,0,($C$6-($C$3*$A9)+SUM(BP$6:BP9))*BP$3/365*_xlfn.DAYS($B10,$B9))</f>
        <v>84.361666073197924</v>
      </c>
      <c r="BQ10" s="5">
        <f>IF(($C$6-($C$3*$A9)+SUM(BQ$6:BQ9))*BQ$3/365*_xlfn.DAYS($B10,$B9)&lt;0,0,($C$6-($C$3*$A9)+SUM(BQ$6:BQ9))*BQ$3/365*_xlfn.DAYS($B10,$B9))</f>
        <v>84.323491051669095</v>
      </c>
      <c r="BR10" s="5">
        <f>IF(($C$6-($C$3*$A9)+SUM(BR$6:BR9))*BR$3/365*_xlfn.DAYS($B10,$B9)&lt;0,0,($C$6-($C$3*$A9)+SUM(BR$6:BR9))*BR$3/365*_xlfn.DAYS($B10,$B9))</f>
        <v>84.285319022905924</v>
      </c>
      <c r="BS10" s="5">
        <f>IF(($C$6-($C$3*$A9)+SUM(BS$6:BS9))*BS$3/365*_xlfn.DAYS($B10,$B9)&lt;0,0,($C$6-($C$3*$A9)+SUM(BS$6:BS9))*BS$3/365*_xlfn.DAYS($B10,$B9))</f>
        <v>84.24714998679282</v>
      </c>
      <c r="BT10" s="5">
        <f>IF(($C$6-($C$3*$A9)+SUM(BT$6:BT9))*BT$3/365*_xlfn.DAYS($B10,$B9)&lt;0,0,($C$6-($C$3*$A9)+SUM(BT$6:BT9))*BT$3/365*_xlfn.DAYS($B10,$B9))</f>
        <v>84.208983943214065</v>
      </c>
      <c r="BU10" s="5">
        <f>IF(($C$6-($C$3*$A9)+SUM(BU$6:BU9))*BU$3/365*_xlfn.DAYS($B10,$B9)&lt;0,0,($C$6-($C$3*$A9)+SUM(BU$6:BU9))*BU$3/365*_xlfn.DAYS($B10,$B9))</f>
        <v>84.170820892054024</v>
      </c>
      <c r="BV10" s="5">
        <f>IF(($C$6-($C$3*$A9)+SUM(BV$6:BV9))*BV$3/365*_xlfn.DAYS($B10,$B9)&lt;0,0,($C$6-($C$3*$A9)+SUM(BV$6:BV9))*BV$3/365*_xlfn.DAYS($B10,$B9))</f>
        <v>84.13266083319705</v>
      </c>
      <c r="BW10" s="5">
        <f>IF(($C$6-($C$3*$A9)+SUM(BW$6:BW9))*BW$3/365*_xlfn.DAYS($B10,$B9)&lt;0,0,($C$6-($C$3*$A9)+SUM(BW$6:BW9))*BW$3/365*_xlfn.DAYS($B10,$B9))</f>
        <v>84.094503766527495</v>
      </c>
      <c r="BX10" s="5">
        <f>IF(($C$6-($C$3*$A9)+SUM(BX$6:BX9))*BX$3/365*_xlfn.DAYS($B10,$B9)&lt;0,0,($C$6-($C$3*$A9)+SUM(BX$6:BX9))*BX$3/365*_xlfn.DAYS($B10,$B9))</f>
        <v>84.056349691929654</v>
      </c>
      <c r="BY10" s="5">
        <f>IF(($C$6-($C$3*$A9)+SUM(BY$6:BY9))*BY$3/365*_xlfn.DAYS($B10,$B9)&lt;0,0,($C$6-($C$3*$A9)+SUM(BY$6:BY9))*BY$3/365*_xlfn.DAYS($B10,$B9))</f>
        <v>84.018198609287964</v>
      </c>
      <c r="BZ10" s="5">
        <f>IF(($C$6-($C$3*$A9)+SUM(BZ$6:BZ9))*BZ$3/365*_xlfn.DAYS($B10,$B9)&lt;0,0,($C$6-($C$3*$A9)+SUM(BZ$6:BZ9))*BZ$3/365*_xlfn.DAYS($B10,$B9))</f>
        <v>83.980050518486721</v>
      </c>
      <c r="CA10" s="5">
        <f>IF(($C$6-($C$3*$A9)+SUM(CA$6:CA9))*CA$3/365*_xlfn.DAYS($B10,$B9)&lt;0,0,($C$6-($C$3*$A9)+SUM(CA$6:CA9))*CA$3/365*_xlfn.DAYS($B10,$B9))</f>
        <v>83.941905419410276</v>
      </c>
      <c r="CB10" s="5">
        <f>IF(($C$6-($C$3*$A9)+SUM(CB$6:CB9))*CB$3/365*_xlfn.DAYS($B10,$B9)&lt;0,0,($C$6-($C$3*$A9)+SUM(CB$6:CB9))*CB$3/365*_xlfn.DAYS($B10,$B9))</f>
        <v>83.903763311943067</v>
      </c>
      <c r="CC10" s="5">
        <f>IF(($C$6-($C$3*$A9)+SUM(CC$6:CC9))*CC$3/365*_xlfn.DAYS($B10,$B9)&lt;0,0,($C$6-($C$3*$A9)+SUM(CC$6:CC9))*CC$3/365*_xlfn.DAYS($B10,$B9))</f>
        <v>83.865624195969374</v>
      </c>
      <c r="CD10" s="5">
        <f>IF(($C$6-($C$3*$A9)+SUM(CD$6:CD9))*CD$3/365*_xlfn.DAYS($B10,$B9)&lt;0,0,($C$6-($C$3*$A9)+SUM(CD$6:CD9))*CD$3/365*_xlfn.DAYS($B10,$B9))</f>
        <v>83.82748807137358</v>
      </c>
      <c r="CE10" s="5">
        <f>IF(($C$6-($C$3*$A9)+SUM(CE$6:CE9))*CE$3/365*_xlfn.DAYS($B10,$B9)&lt;0,0,($C$6-($C$3*$A9)+SUM(CE$6:CE9))*CE$3/365*_xlfn.DAYS($B10,$B9))</f>
        <v>83.789354938040105</v>
      </c>
      <c r="CF10" s="5">
        <f>IF(($C$6-($C$3*$A9)+SUM(CF$6:CF9))*CF$3/365*_xlfn.DAYS($B10,$B9)&lt;0,0,($C$6-($C$3*$A9)+SUM(CF$6:CF9))*CF$3/365*_xlfn.DAYS($B10,$B9))</f>
        <v>83.751224795853247</v>
      </c>
      <c r="CG10" s="5">
        <f>IF(($C$6-($C$3*$A9)+SUM(CG$6:CG9))*CG$3/365*_xlfn.DAYS($B10,$B9)&lt;0,0,($C$6-($C$3*$A9)+SUM(CG$6:CG9))*CG$3/365*_xlfn.DAYS($B10,$B9))</f>
        <v>83.713097644697413</v>
      </c>
      <c r="CH10" s="5">
        <f>IF(($C$6-($C$3*$A9)+SUM(CH$6:CH9))*CH$3/365*_xlfn.DAYS($B10,$B9)&lt;0,0,($C$6-($C$3*$A9)+SUM(CH$6:CH9))*CH$3/365*_xlfn.DAYS($B10,$B9))</f>
        <v>83.674973484456999</v>
      </c>
      <c r="CI10" s="5">
        <f>IF(($C$6-($C$3*$A9)+SUM(CI$6:CI9))*CI$3/365*_xlfn.DAYS($B10,$B9)&lt;0,0,($C$6-($C$3*$A9)+SUM(CI$6:CI9))*CI$3/365*_xlfn.DAYS($B10,$B9))</f>
        <v>83.636852315016355</v>
      </c>
      <c r="CJ10" s="5">
        <f>IF(($C$6-($C$3*$A9)+SUM(CJ$6:CJ9))*CJ$3/365*_xlfn.DAYS($B10,$B9)&lt;0,0,($C$6-($C$3*$A9)+SUM(CJ$6:CJ9))*CJ$3/365*_xlfn.DAYS($B10,$B9))</f>
        <v>83.598734136259893</v>
      </c>
      <c r="CK10" s="5">
        <f>IF(($C$6-($C$3*$A9)+SUM(CK$6:CK9))*CK$3/365*_xlfn.DAYS($B10,$B9)&lt;0,0,($C$6-($C$3*$A9)+SUM(CK$6:CK9))*CK$3/365*_xlfn.DAYS($B10,$B9))</f>
        <v>83.560618948071962</v>
      </c>
      <c r="CL10" s="5">
        <f>IF(($C$6-($C$3*$A9)+SUM(CL$6:CL9))*CL$3/365*_xlfn.DAYS($B10,$B9)&lt;0,0,($C$6-($C$3*$A9)+SUM(CL$6:CL9))*CL$3/365*_xlfn.DAYS($B10,$B9))</f>
        <v>83.522506750336959</v>
      </c>
      <c r="CM10" s="5">
        <f>IF(($C$6-($C$3*$A9)+SUM(CM$6:CM9))*CM$3/365*_xlfn.DAYS($B10,$B9)&lt;0,0,($C$6-($C$3*$A9)+SUM(CM$6:CM9))*CM$3/365*_xlfn.DAYS($B10,$B9))</f>
        <v>83.484397542939291</v>
      </c>
      <c r="CN10" s="5">
        <f>IF(($C$6-($C$3*$A9)+SUM(CN$6:CN9))*CN$3/365*_xlfn.DAYS($B10,$B9)&lt;0,0,($C$6-($C$3*$A9)+SUM(CN$6:CN9))*CN$3/365*_xlfn.DAYS($B10,$B9))</f>
        <v>83.446291325763312</v>
      </c>
      <c r="CO10" s="5">
        <f>IF(($C$6-($C$3*$A9)+SUM(CO$6:CO9))*CO$3/365*_xlfn.DAYS($B10,$B9)&lt;0,0,($C$6-($C$3*$A9)+SUM(CO$6:CO9))*CO$3/365*_xlfn.DAYS($B10,$B9))</f>
        <v>83.408188098693458</v>
      </c>
      <c r="CP10" s="5">
        <f>IF(($C$6-($C$3*$A9)+SUM(CP$6:CP9))*CP$3/365*_xlfn.DAYS($B10,$B9)&lt;0,0,($C$6-($C$3*$A9)+SUM(CP$6:CP9))*CP$3/365*_xlfn.DAYS($B10,$B9))</f>
        <v>83.370087861614081</v>
      </c>
      <c r="CQ10" s="5">
        <f>IF(($C$6-($C$3*$A9)+SUM(CQ$6:CQ9))*CQ$3/365*_xlfn.DAYS($B10,$B9)&lt;0,0,($C$6-($C$3*$A9)+SUM(CQ$6:CQ9))*CQ$3/365*_xlfn.DAYS($B10,$B9))</f>
        <v>83.331990614409648</v>
      </c>
      <c r="CR10" s="5">
        <f>IF(($C$6-($C$3*$A9)+SUM(CR$6:CR9))*CR$3/365*_xlfn.DAYS($B10,$B9)&lt;0,0,($C$6-($C$3*$A9)+SUM(CR$6:CR9))*CR$3/365*_xlfn.DAYS($B10,$B9))</f>
        <v>83.293896356964495</v>
      </c>
      <c r="CS10" s="5">
        <f>IF(($C$6-($C$3*$A9)+SUM(CS$6:CS9))*CS$3/365*_xlfn.DAYS($B10,$B9)&lt;0,0,($C$6-($C$3*$A9)+SUM(CS$6:CS9))*CS$3/365*_xlfn.DAYS($B10,$B9))</f>
        <v>83.255805089163047</v>
      </c>
      <c r="CT10" s="5">
        <f>IF(($C$6-($C$3*$A9)+SUM(CT$6:CT9))*CT$3/365*_xlfn.DAYS($B10,$B9)&lt;0,0,($C$6-($C$3*$A9)+SUM(CT$6:CT9))*CT$3/365*_xlfn.DAYS($B10,$B9))</f>
        <v>83.217716810889726</v>
      </c>
      <c r="CU10" s="5">
        <f>IF(($C$6-($C$3*$A9)+SUM(CU$6:CU9))*CU$3/365*_xlfn.DAYS($B10,$B9)&lt;0,0,($C$6-($C$3*$A9)+SUM(CU$6:CU9))*CU$3/365*_xlfn.DAYS($B10,$B9))</f>
        <v>83.179631522028913</v>
      </c>
      <c r="CV10" s="5">
        <f>IF(($C$6-($C$3*$A9)+SUM(CV$6:CV9))*CV$3/365*_xlfn.DAYS($B10,$B9)&lt;0,0,($C$6-($C$3*$A9)+SUM(CV$6:CV9))*CV$3/365*_xlfn.DAYS($B10,$B9))</f>
        <v>83.141549222465059</v>
      </c>
      <c r="CW10" s="5">
        <f>IF(($C$6-($C$3*$A9)+SUM(CW$6:CW9))*CW$3/365*_xlfn.DAYS($B10,$B9)&lt;0,0,($C$6-($C$3*$A9)+SUM(CW$6:CW9))*CW$3/365*_xlfn.DAYS($B10,$B9))</f>
        <v>83.103469912082531</v>
      </c>
      <c r="CX10" s="5">
        <f>IF(($C$6-($C$3*$A9)+SUM(CX$6:CX9))*CX$3/365*_xlfn.DAYS($B10,$B9)&lt;0,0,($C$6-($C$3*$A9)+SUM(CX$6:CX9))*CX$3/365*_xlfn.DAYS($B10,$B9))</f>
        <v>83.06539359076578</v>
      </c>
      <c r="CY10" s="5">
        <f>IF(($C$6-($C$3*$A9)+SUM(CY$6:CY9))*CY$3/365*_xlfn.DAYS($B10,$B9)&lt;0,0,($C$6-($C$3*$A9)+SUM(CY$6:CY9))*CY$3/365*_xlfn.DAYS($B10,$B9))</f>
        <v>83.027320258399229</v>
      </c>
      <c r="CZ10" s="5">
        <f>IF(($C$6-($C$3*$A9)+SUM(CZ$6:CZ9))*CZ$3/365*_xlfn.DAYS($B10,$B9)&lt;0,0,($C$6-($C$3*$A9)+SUM(CZ$6:CZ9))*CZ$3/365*_xlfn.DAYS($B10,$B9))</f>
        <v>82.989249914867301</v>
      </c>
      <c r="DA10" s="5">
        <f>IF(($C$6-($C$3*$A9)+SUM(DA$6:DA9))*DA$3/365*_xlfn.DAYS($B10,$B9)&lt;0,0,($C$6-($C$3*$A9)+SUM(DA$6:DA9))*DA$3/365*_xlfn.DAYS($B10,$B9))</f>
        <v>82.951182560054377</v>
      </c>
      <c r="DB10" s="5">
        <f>IF(($C$6-($C$3*$A9)+SUM(DB$6:DB9))*DB$3/365*_xlfn.DAYS($B10,$B9)&lt;0,0,($C$6-($C$3*$A9)+SUM(DB$6:DB9))*DB$3/365*_xlfn.DAYS($B10,$B9))</f>
        <v>82.913118193844937</v>
      </c>
      <c r="DC10" s="5">
        <f>IF(($C$6-($C$3*$A9)+SUM(DC$6:DC9))*DC$3/365*_xlfn.DAYS($B10,$B9)&lt;0,0,($C$6-($C$3*$A9)+SUM(DC$6:DC9))*DC$3/365*_xlfn.DAYS($B10,$B9))</f>
        <v>82.87505681612339</v>
      </c>
      <c r="DD10" s="5">
        <f>IF(($C$6-($C$3*$A9)+SUM(DD$6:DD9))*DD$3/365*_xlfn.DAYS($B10,$B9)&lt;0,0,($C$6-($C$3*$A9)+SUM(DD$6:DD9))*DD$3/365*_xlfn.DAYS($B10,$B9))</f>
        <v>82.836998426774173</v>
      </c>
      <c r="DE10" s="5">
        <f>IF(($C$6-($C$3*$A9)+SUM(DE$6:DE9))*DE$3/365*_xlfn.DAYS($B10,$B9)&lt;0,0,($C$6-($C$3*$A9)+SUM(DE$6:DE9))*DE$3/365*_xlfn.DAYS($B10,$B9))</f>
        <v>82.798943025681709</v>
      </c>
      <c r="DF10" s="5">
        <f>IF(($C$6-($C$3*$A9)+SUM(DF$6:DF9))*DF$3/365*_xlfn.DAYS($B10,$B9)&lt;0,0,($C$6-($C$3*$A9)+SUM(DF$6:DF9))*DF$3/365*_xlfn.DAYS($B10,$B9))</f>
        <v>82.760890612730435</v>
      </c>
      <c r="DG10" s="5">
        <f>IF(($C$6-($C$3*$A9)+SUM(DG$6:DG9))*DG$3/365*_xlfn.DAYS($B10,$B9)&lt;0,0,($C$6-($C$3*$A9)+SUM(DG$6:DG9))*DG$3/365*_xlfn.DAYS($B10,$B9))</f>
        <v>82.722841187804832</v>
      </c>
      <c r="DH10" s="5">
        <f>IF(($C$6-($C$3*$A9)+SUM(DH$6:DH9))*DH$3/365*_xlfn.DAYS($B10,$B9)&lt;0,0,($C$6-($C$3*$A9)+SUM(DH$6:DH9))*DH$3/365*_xlfn.DAYS($B10,$B9))</f>
        <v>82.68479475078928</v>
      </c>
      <c r="DI10" s="5">
        <f>IF(($C$6-($C$3*$A9)+SUM(DI$6:DI9))*DI$3/365*_xlfn.DAYS($B10,$B9)&lt;0,0,($C$6-($C$3*$A9)+SUM(DI$6:DI9))*DI$3/365*_xlfn.DAYS($B10,$B9))</f>
        <v>82.646751301568273</v>
      </c>
      <c r="DJ10" s="5">
        <f>IF(($C$6-($C$3*$A9)+SUM(DJ$6:DJ9))*DJ$3/365*_xlfn.DAYS($B10,$B9)&lt;0,0,($C$6-($C$3*$A9)+SUM(DJ$6:DJ9))*DJ$3/365*_xlfn.DAYS($B10,$B9))</f>
        <v>82.608710840026248</v>
      </c>
      <c r="DK10" s="5">
        <f>IF(($C$6-($C$3*$A9)+SUM(DK$6:DK9))*DK$3/365*_xlfn.DAYS($B10,$B9)&lt;0,0,($C$6-($C$3*$A9)+SUM(DK$6:DK9))*DK$3/365*_xlfn.DAYS($B10,$B9))</f>
        <v>82.570673366047615</v>
      </c>
      <c r="DL10" s="5">
        <f>IF(($C$6-($C$3*$A9)+SUM(DL$6:DL9))*DL$3/365*_xlfn.DAYS($B10,$B9)&lt;0,0,($C$6-($C$3*$A9)+SUM(DL$6:DL9))*DL$3/365*_xlfn.DAYS($B10,$B9))</f>
        <v>82.532638879516895</v>
      </c>
      <c r="DM10" s="5">
        <f>IF(($C$6-($C$3*$A9)+SUM(DM$6:DM9))*DM$3/365*_xlfn.DAYS($B10,$B9)&lt;0,0,($C$6-($C$3*$A9)+SUM(DM$6:DM9))*DM$3/365*_xlfn.DAYS($B10,$B9))</f>
        <v>82.494607380318499</v>
      </c>
      <c r="DN10" s="5">
        <f>IF(($C$6-($C$3*$A9)+SUM(DN$6:DN9))*DN$3/365*_xlfn.DAYS($B10,$B9)&lt;0,0,($C$6-($C$3*$A9)+SUM(DN$6:DN9))*DN$3/365*_xlfn.DAYS($B10,$B9))</f>
        <v>82.456578868336919</v>
      </c>
      <c r="DO10" s="5">
        <f>IF(($C$6-($C$3*$A9)+SUM(DO$6:DO9))*DO$3/365*_xlfn.DAYS($B10,$B9)&lt;0,0,($C$6-($C$3*$A9)+SUM(DO$6:DO9))*DO$3/365*_xlfn.DAYS($B10,$B9))</f>
        <v>82.418553343456551</v>
      </c>
      <c r="DP10" s="5">
        <f>IF(($C$6-($C$3*$A9)+SUM(DP$6:DP9))*DP$3/365*_xlfn.DAYS($B10,$B9)&lt;0,0,($C$6-($C$3*$A9)+SUM(DP$6:DP9))*DP$3/365*_xlfn.DAYS($B10,$B9))</f>
        <v>82.380530805561961</v>
      </c>
      <c r="DQ10" s="5">
        <f>IF(($C$6-($C$3*$A9)+SUM(DQ$6:DQ9))*DQ$3/365*_xlfn.DAYS($B10,$B9)&lt;0,0,($C$6-($C$3*$A9)+SUM(DQ$6:DQ9))*DQ$3/365*_xlfn.DAYS($B10,$B9))</f>
        <v>82.342511254537513</v>
      </c>
      <c r="DR10" s="5">
        <f>IF(($C$6-($C$3*$A9)+SUM(DR$6:DR9))*DR$3/365*_xlfn.DAYS($B10,$B9)&lt;0,0,($C$6-($C$3*$A9)+SUM(DR$6:DR9))*DR$3/365*_xlfn.DAYS($B10,$B9))</f>
        <v>82.304494690267731</v>
      </c>
      <c r="DS10" s="5">
        <f>IF(($C$6-($C$3*$A9)+SUM(DS$6:DS9))*DS$3/365*_xlfn.DAYS($B10,$B9)&lt;0,0,($C$6-($C$3*$A9)+SUM(DS$6:DS9))*DS$3/365*_xlfn.DAYS($B10,$B9))</f>
        <v>82.266481112637081</v>
      </c>
      <c r="DT10" s="5">
        <f>IF(($C$6-($C$3*$A9)+SUM(DT$6:DT9))*DT$3/365*_xlfn.DAYS($B10,$B9)&lt;0,0,($C$6-($C$3*$A9)+SUM(DT$6:DT9))*DT$3/365*_xlfn.DAYS($B10,$B9))</f>
        <v>82.228470521530014</v>
      </c>
      <c r="DU10" s="5">
        <f>IF(($C$6-($C$3*$A9)+SUM(DU$6:DU9))*DU$3/365*_xlfn.DAYS($B10,$B9)&lt;0,0,($C$6-($C$3*$A9)+SUM(DU$6:DU9))*DU$3/365*_xlfn.DAYS($B10,$B9))</f>
        <v>82.190462916831038</v>
      </c>
      <c r="DV10" s="5">
        <f>IF(($C$6-($C$3*$A9)+SUM(DV$6:DV9))*DV$3/365*_xlfn.DAYS($B10,$B9)&lt;0,0,($C$6-($C$3*$A9)+SUM(DV$6:DV9))*DV$3/365*_xlfn.DAYS($B10,$B9))</f>
        <v>82.152458298424577</v>
      </c>
      <c r="DW10" s="5">
        <f>IF(($C$6-($C$3*$A9)+SUM(DW$6:DW9))*DW$3/365*_xlfn.DAYS($B10,$B9)&lt;0,0,($C$6-($C$3*$A9)+SUM(DW$6:DW9))*DW$3/365*_xlfn.DAYS($B10,$B9))</f>
        <v>82.114456666195196</v>
      </c>
      <c r="DX10" s="5">
        <f>IF(($C$6-($C$3*$A9)+SUM(DX$6:DX9))*DX$3/365*_xlfn.DAYS($B10,$B9)&lt;0,0,($C$6-($C$3*$A9)+SUM(DX$6:DX9))*DX$3/365*_xlfn.DAYS($B10,$B9))</f>
        <v>82.076458020027331</v>
      </c>
      <c r="DY10" s="5">
        <f>IF(($C$6-($C$3*$A9)+SUM(DY$6:DY9))*DY$3/365*_xlfn.DAYS($B10,$B9)&lt;0,0,($C$6-($C$3*$A9)+SUM(DY$6:DY9))*DY$3/365*_xlfn.DAYS($B10,$B9))</f>
        <v>82.03846235980545</v>
      </c>
      <c r="DZ10" s="5">
        <f>IF(($C$6-($C$3*$A9)+SUM(DZ$6:DZ9))*DZ$3/365*_xlfn.DAYS($B10,$B9)&lt;0,0,($C$6-($C$3*$A9)+SUM(DZ$6:DZ9))*DZ$3/365*_xlfn.DAYS($B10,$B9))</f>
        <v>82.000469685414089</v>
      </c>
      <c r="EA10" s="5">
        <f>IF(($C$6-($C$3*$A9)+SUM(EA$6:EA9))*EA$3/365*_xlfn.DAYS($B10,$B9)&lt;0,0,($C$6-($C$3*$A9)+SUM(EA$6:EA9))*EA$3/365*_xlfn.DAYS($B10,$B9))</f>
        <v>81.962479996737699</v>
      </c>
      <c r="EB10" s="5">
        <f>IF(($C$6-($C$3*$A9)+SUM(EB$6:EB9))*EB$3/365*_xlfn.DAYS($B10,$B9)&lt;0,0,($C$6-($C$3*$A9)+SUM(EB$6:EB9))*EB$3/365*_xlfn.DAYS($B10,$B9))</f>
        <v>81.924493293660802</v>
      </c>
      <c r="EC10" s="5">
        <f>IF(($C$6-($C$3*$A9)+SUM(EC$6:EC9))*EC$3/365*_xlfn.DAYS($B10,$B9)&lt;0,0,($C$6-($C$3*$A9)+SUM(EC$6:EC9))*EC$3/365*_xlfn.DAYS($B10,$B9))</f>
        <v>81.886509576067851</v>
      </c>
      <c r="ED10" s="5">
        <f>IF(($C$6-($C$3*$A9)+SUM(ED$6:ED9))*ED$3/365*_xlfn.DAYS($B10,$B9)&lt;0,0,($C$6-($C$3*$A9)+SUM(ED$6:ED9))*ED$3/365*_xlfn.DAYS($B10,$B9))</f>
        <v>81.848528843843397</v>
      </c>
      <c r="EE10" s="5">
        <f>IF(($C$6-($C$3*$A9)+SUM(EE$6:EE9))*EE$3/365*_xlfn.DAYS($B10,$B9)&lt;0,0,($C$6-($C$3*$A9)+SUM(EE$6:EE9))*EE$3/365*_xlfn.DAYS($B10,$B9))</f>
        <v>81.810551096871933</v>
      </c>
      <c r="EF10" s="5">
        <f>IF(($C$6-($C$3*$A9)+SUM(EF$6:EF9))*EF$3/365*_xlfn.DAYS($B10,$B9)&lt;0,0,($C$6-($C$3*$A9)+SUM(EF$6:EF9))*EF$3/365*_xlfn.DAYS($B10,$B9))</f>
        <v>81.772576335037954</v>
      </c>
      <c r="EG10" s="5">
        <f>IF(($C$6-($C$3*$A9)+SUM(EG$6:EG9))*EG$3/365*_xlfn.DAYS($B10,$B9)&lt;0,0,($C$6-($C$3*$A9)+SUM(EG$6:EG9))*EG$3/365*_xlfn.DAYS($B10,$B9))</f>
        <v>81.734604558225953</v>
      </c>
      <c r="EH10" s="5">
        <f>IF(($C$6-($C$3*$A9)+SUM(EH$6:EH9))*EH$3/365*_xlfn.DAYS($B10,$B9)&lt;0,0,($C$6-($C$3*$A9)+SUM(EH$6:EH9))*EH$3/365*_xlfn.DAYS($B10,$B9))</f>
        <v>81.696635766320483</v>
      </c>
      <c r="EI10" s="5">
        <f>IF(($C$6-($C$3*$A9)+SUM(EI$6:EI9))*EI$3/365*_xlfn.DAYS($B10,$B9)&lt;0,0,($C$6-($C$3*$A9)+SUM(EI$6:EI9))*EI$3/365*_xlfn.DAYS($B10,$B9))</f>
        <v>81.658669959205994</v>
      </c>
      <c r="EJ10" s="5">
        <f>IF(($C$6-($C$3*$A9)+SUM(EJ$6:EJ9))*EJ$3/365*_xlfn.DAYS($B10,$B9)&lt;0,0,($C$6-($C$3*$A9)+SUM(EJ$6:EJ9))*EJ$3/365*_xlfn.DAYS($B10,$B9))</f>
        <v>81.620707136767038</v>
      </c>
      <c r="EK10" s="5">
        <f>IF(($C$6-($C$3*$A9)+SUM(EK$6:EK9))*EK$3/365*_xlfn.DAYS($B10,$B9)&lt;0,0,($C$6-($C$3*$A9)+SUM(EK$6:EK9))*EK$3/365*_xlfn.DAYS($B10,$B9))</f>
        <v>81.582747298888123</v>
      </c>
      <c r="EL10" s="5">
        <f>IF(($C$6-($C$3*$A9)+SUM(EL$6:EL9))*EL$3/365*_xlfn.DAYS($B10,$B9)&lt;0,0,($C$6-($C$3*$A9)+SUM(EL$6:EL9))*EL$3/365*_xlfn.DAYS($B10,$B9))</f>
        <v>81.544790445453799</v>
      </c>
      <c r="EM10" s="5">
        <f>IF(($C$6-($C$3*$A9)+SUM(EM$6:EM9))*EM$3/365*_xlfn.DAYS($B10,$B9)&lt;0,0,($C$6-($C$3*$A9)+SUM(EM$6:EM9))*EM$3/365*_xlfn.DAYS($B10,$B9))</f>
        <v>81.506836576348562</v>
      </c>
      <c r="EN10" s="5">
        <f>IF(($C$6-($C$3*$A9)+SUM(EN$6:EN9))*EN$3/365*_xlfn.DAYS($B10,$B9)&lt;0,0,($C$6-($C$3*$A9)+SUM(EN$6:EN9))*EN$3/365*_xlfn.DAYS($B10,$B9))</f>
        <v>81.468885691456919</v>
      </c>
      <c r="EO10" s="5">
        <f>IF(($C$6-($C$3*$A9)+SUM(EO$6:EO9))*EO$3/365*_xlfn.DAYS($B10,$B9)&lt;0,0,($C$6-($C$3*$A9)+SUM(EO$6:EO9))*EO$3/365*_xlfn.DAYS($B10,$B9))</f>
        <v>81.430937790663421</v>
      </c>
      <c r="EP10" s="5">
        <f>IF(($C$6-($C$3*$A9)+SUM(EP$6:EP9))*EP$3/365*_xlfn.DAYS($B10,$B9)&lt;0,0,($C$6-($C$3*$A9)+SUM(EP$6:EP9))*EP$3/365*_xlfn.DAYS($B10,$B9))</f>
        <v>81.392992873852606</v>
      </c>
      <c r="EQ10" s="5">
        <f>IF(($C$6-($C$3*$A9)+SUM(EQ$6:EQ9))*EQ$3/365*_xlfn.DAYS($B10,$B9)&lt;0,0,($C$6-($C$3*$A9)+SUM(EQ$6:EQ9))*EQ$3/365*_xlfn.DAYS($B10,$B9))</f>
        <v>81.355050940908967</v>
      </c>
      <c r="ER10" s="5">
        <f>IF(($C$6-($C$3*$A9)+SUM(ER$6:ER9))*ER$3/365*_xlfn.DAYS($B10,$B9)&lt;0,0,($C$6-($C$3*$A9)+SUM(ER$6:ER9))*ER$3/365*_xlfn.DAYS($B10,$B9))</f>
        <v>81.317111991717098</v>
      </c>
      <c r="ES10" s="5">
        <f>IF(($C$6-($C$3*$A9)+SUM(ES$6:ES9))*ES$3/365*_xlfn.DAYS($B10,$B9)&lt;0,0,($C$6-($C$3*$A9)+SUM(ES$6:ES9))*ES$3/365*_xlfn.DAYS($B10,$B9))</f>
        <v>81.279176026161508</v>
      </c>
      <c r="ET10" s="5">
        <f>IF(($C$6-($C$3*$A9)+SUM(ET$6:ET9))*ET$3/365*_xlfn.DAYS($B10,$B9)&lt;0,0,($C$6-($C$3*$A9)+SUM(ET$6:ET9))*ET$3/365*_xlfn.DAYS($B10,$B9))</f>
        <v>81.241243044126719</v>
      </c>
      <c r="EU10" s="5">
        <f>IF(($C$6-($C$3*$A9)+SUM(EU$6:EU9))*EU$3/365*_xlfn.DAYS($B10,$B9)&lt;0,0,($C$6-($C$3*$A9)+SUM(EU$6:EU9))*EU$3/365*_xlfn.DAYS($B10,$B9))</f>
        <v>81.203313045497282</v>
      </c>
      <c r="EV10" s="5">
        <f>IF(($C$6-($C$3*$A9)+SUM(EV$6:EV9))*EV$3/365*_xlfn.DAYS($B10,$B9)&lt;0,0,($C$6-($C$3*$A9)+SUM(EV$6:EV9))*EV$3/365*_xlfn.DAYS($B10,$B9))</f>
        <v>81.165386030157777</v>
      </c>
      <c r="EW10" s="5">
        <f>IF(($C$6-($C$3*$A9)+SUM(EW$6:EW9))*EW$3/365*_xlfn.DAYS($B10,$B9)&lt;0,0,($C$6-($C$3*$A9)+SUM(EW$6:EW9))*EW$3/365*_xlfn.DAYS($B10,$B9))</f>
        <v>81.127461997992739</v>
      </c>
      <c r="EX10" s="5">
        <f>IF(($C$6-($C$3*$A9)+SUM(EX$6:EX9))*EX$3/365*_xlfn.DAYS($B10,$B9)&lt;0,0,($C$6-($C$3*$A9)+SUM(EX$6:EX9))*EX$3/365*_xlfn.DAYS($B10,$B9))</f>
        <v>81.089540948886679</v>
      </c>
      <c r="EY10" s="5">
        <f>IF(($C$6-($C$3*$A9)+SUM(EY$6:EY9))*EY$3/365*_xlfn.DAYS($B10,$B9)&lt;0,0,($C$6-($C$3*$A9)+SUM(EY$6:EY9))*EY$3/365*_xlfn.DAYS($B10,$B9))</f>
        <v>81.051622882724189</v>
      </c>
      <c r="EZ10" s="5">
        <f>IF(($C$6-($C$3*$A9)+SUM(EZ$6:EZ9))*EZ$3/365*_xlfn.DAYS($B10,$B9)&lt;0,0,($C$6-($C$3*$A9)+SUM(EZ$6:EZ9))*EZ$3/365*_xlfn.DAYS($B10,$B9))</f>
        <v>81.013707799389834</v>
      </c>
      <c r="FA10" s="5">
        <f>IF(($C$6-($C$3*$A9)+SUM(FA$6:FA9))*FA$3/365*_xlfn.DAYS($B10,$B9)&lt;0,0,($C$6-($C$3*$A9)+SUM(FA$6:FA9))*FA$3/365*_xlfn.DAYS($B10,$B9))</f>
        <v>80.97579569876811</v>
      </c>
      <c r="FB10" s="5">
        <f>IF(($C$6-($C$3*$A9)+SUM(FB$6:FB9))*FB$3/365*_xlfn.DAYS($B10,$B9)&lt;0,0,($C$6-($C$3*$A9)+SUM(FB$6:FB9))*FB$3/365*_xlfn.DAYS($B10,$B9))</f>
        <v>80.937886580743651</v>
      </c>
      <c r="FC10" s="5">
        <f>IF(($C$6-($C$3*$A9)+SUM(FC$6:FC9))*FC$3/365*_xlfn.DAYS($B10,$B9)&lt;0,0,($C$6-($C$3*$A9)+SUM(FC$6:FC9))*FC$3/365*_xlfn.DAYS($B10,$B9))</f>
        <v>80.899980445200995</v>
      </c>
      <c r="FD10" s="5">
        <f>IF(($C$6-($C$3*$A9)+SUM(FD$6:FD9))*FD$3/365*_xlfn.DAYS($B10,$B9)&lt;0,0,($C$6-($C$3*$A9)+SUM(FD$6:FD9))*FD$3/365*_xlfn.DAYS($B10,$B9))</f>
        <v>80.862077292024708</v>
      </c>
      <c r="FE10" s="5">
        <f>IF(($C$6-($C$3*$A9)+SUM(FE$6:FE9))*FE$3/365*_xlfn.DAYS($B10,$B9)&lt;0,0,($C$6-($C$3*$A9)+SUM(FE$6:FE9))*FE$3/365*_xlfn.DAYS($B10,$B9))</f>
        <v>80.824177121099339</v>
      </c>
      <c r="FF10" s="5">
        <f>IF(($C$6-($C$3*$A9)+SUM(FF$6:FF9))*FF$3/365*_xlfn.DAYS($B10,$B9)&lt;0,0,($C$6-($C$3*$A9)+SUM(FF$6:FF9))*FF$3/365*_xlfn.DAYS($B10,$B9))</f>
        <v>80.786279932309483</v>
      </c>
      <c r="FG10" s="5">
        <f>IF(($C$6-($C$3*$A9)+SUM(FG$6:FG9))*FG$3/365*_xlfn.DAYS($B10,$B9)&lt;0,0,($C$6-($C$3*$A9)+SUM(FG$6:FG9))*FG$3/365*_xlfn.DAYS($B10,$B9))</f>
        <v>80.74838572553972</v>
      </c>
      <c r="FH10" s="5">
        <f>IF(($C$6-($C$3*$A9)+SUM(FH$6:FH9))*FH$3/365*_xlfn.DAYS($B10,$B9)&lt;0,0,($C$6-($C$3*$A9)+SUM(FH$6:FH9))*FH$3/365*_xlfn.DAYS($B10,$B9))</f>
        <v>80.710494500674599</v>
      </c>
      <c r="FI10" s="5">
        <f>IF(($C$6-($C$3*$A9)+SUM(FI$6:FI9))*FI$3/365*_xlfn.DAYS($B10,$B9)&lt;0,0,($C$6-($C$3*$A9)+SUM(FI$6:FI9))*FI$3/365*_xlfn.DAYS($B10,$B9))</f>
        <v>80.672606257598716</v>
      </c>
      <c r="FJ10" s="5">
        <f>IF(($C$6-($C$3*$A9)+SUM(FJ$6:FJ9))*FJ$3/365*_xlfn.DAYS($B10,$B9)&lt;0,0,($C$6-($C$3*$A9)+SUM(FJ$6:FJ9))*FJ$3/365*_xlfn.DAYS($B10,$B9))</f>
        <v>80.634720996196648</v>
      </c>
      <c r="FK10" s="5">
        <f>IF(($C$6-($C$3*$A9)+SUM(FK$6:FK9))*FK$3/365*_xlfn.DAYS($B10,$B9)&lt;0,0,($C$6-($C$3*$A9)+SUM(FK$6:FK9))*FK$3/365*_xlfn.DAYS($B10,$B9))</f>
        <v>80.596838716352977</v>
      </c>
      <c r="FL10" s="5">
        <f>IF(($C$6-($C$3*$A9)+SUM(FL$6:FL9))*FL$3/365*_xlfn.DAYS($B10,$B9)&lt;0,0,($C$6-($C$3*$A9)+SUM(FL$6:FL9))*FL$3/365*_xlfn.DAYS($B10,$B9))</f>
        <v>80.558959417952295</v>
      </c>
      <c r="FM10" s="5">
        <f>IF(($C$6-($C$3*$A9)+SUM(FM$6:FM9))*FM$3/365*_xlfn.DAYS($B10,$B9)&lt;0,0,($C$6-($C$3*$A9)+SUM(FM$6:FM9))*FM$3/365*_xlfn.DAYS($B10,$B9))</f>
        <v>80.521083100879196</v>
      </c>
      <c r="FN10" s="5">
        <f>IF(($C$6-($C$3*$A9)+SUM(FN$6:FN9))*FN$3/365*_xlfn.DAYS($B10,$B9)&lt;0,0,($C$6-($C$3*$A9)+SUM(FN$6:FN9))*FN$3/365*_xlfn.DAYS($B10,$B9))</f>
        <v>80.483209765018259</v>
      </c>
      <c r="FO10" s="5">
        <f>IF(($C$6-($C$3*$A9)+SUM(FO$6:FO9))*FO$3/365*_xlfn.DAYS($B10,$B9)&lt;0,0,($C$6-($C$3*$A9)+SUM(FO$6:FO9))*FO$3/365*_xlfn.DAYS($B10,$B9))</f>
        <v>80.445339410254093</v>
      </c>
      <c r="FP10" s="5">
        <f>IF(($C$6-($C$3*$A9)+SUM(FP$6:FP9))*FP$3/365*_xlfn.DAYS($B10,$B9)&lt;0,0,($C$6-($C$3*$A9)+SUM(FP$6:FP9))*FP$3/365*_xlfn.DAYS($B10,$B9))</f>
        <v>80.407472036471276</v>
      </c>
      <c r="FQ10" s="5">
        <f>IF(($C$6-($C$3*$A9)+SUM(FQ$6:FQ9))*FQ$3/365*_xlfn.DAYS($B10,$B9)&lt;0,0,($C$6-($C$3*$A9)+SUM(FQ$6:FQ9))*FQ$3/365*_xlfn.DAYS($B10,$B9))</f>
        <v>80.369607643554431</v>
      </c>
      <c r="FR10" s="5">
        <f>IF(($C$6-($C$3*$A9)+SUM(FR$6:FR9))*FR$3/365*_xlfn.DAYS($B10,$B9)&lt;0,0,($C$6-($C$3*$A9)+SUM(FR$6:FR9))*FR$3/365*_xlfn.DAYS($B10,$B9))</f>
        <v>80.331746231388152</v>
      </c>
      <c r="FS10" s="5">
        <f>IF(($C$6-($C$3*$A9)+SUM(FS$6:FS9))*FS$3/365*_xlfn.DAYS($B10,$B9)&lt;0,0,($C$6-($C$3*$A9)+SUM(FS$6:FS9))*FS$3/365*_xlfn.DAYS($B10,$B9))</f>
        <v>80.29388779985706</v>
      </c>
      <c r="FT10" s="5">
        <f>IF(($C$6-($C$3*$A9)+SUM(FT$6:FT9))*FT$3/365*_xlfn.DAYS($B10,$B9)&lt;0,0,($C$6-($C$3*$A9)+SUM(FT$6:FT9))*FT$3/365*_xlfn.DAYS($B10,$B9))</f>
        <v>80.256032348845721</v>
      </c>
      <c r="FU10" s="5">
        <f>IF(($C$6-($C$3*$A9)+SUM(FU$6:FU9))*FU$3/365*_xlfn.DAYS($B10,$B9)&lt;0,0,($C$6-($C$3*$A9)+SUM(FU$6:FU9))*FU$3/365*_xlfn.DAYS($B10,$B9))</f>
        <v>80.218179878238757</v>
      </c>
      <c r="FV10" s="5">
        <f>IF(($C$6-($C$3*$A9)+SUM(FV$6:FV9))*FV$3/365*_xlfn.DAYS($B10,$B9)&lt;0,0,($C$6-($C$3*$A9)+SUM(FV$6:FV9))*FV$3/365*_xlfn.DAYS($B10,$B9))</f>
        <v>80.180330387920804</v>
      </c>
      <c r="FW10" s="5">
        <f>IF(($C$6-($C$3*$A9)+SUM(FW$6:FW9))*FW$3/365*_xlfn.DAYS($B10,$B9)&lt;0,0,($C$6-($C$3*$A9)+SUM(FW$6:FW9))*FW$3/365*_xlfn.DAYS($B10,$B9))</f>
        <v>80.142483877776456</v>
      </c>
      <c r="FX10" s="5">
        <f>IF(($C$6-($C$3*$A9)+SUM(FX$6:FX9))*FX$3/365*_xlfn.DAYS($B10,$B9)&lt;0,0,($C$6-($C$3*$A9)+SUM(FX$6:FX9))*FX$3/365*_xlfn.DAYS($B10,$B9))</f>
        <v>80.104640347690335</v>
      </c>
      <c r="FY10" s="5">
        <f>IF(($C$6-($C$3*$A9)+SUM(FY$6:FY9))*FY$3/365*_xlfn.DAYS($B10,$B9)&lt;0,0,($C$6-($C$3*$A9)+SUM(FY$6:FY9))*FY$3/365*_xlfn.DAYS($B10,$B9))</f>
        <v>80.066799797547077</v>
      </c>
      <c r="FZ10" s="5">
        <f>IF(($C$6-($C$3*$A9)+SUM(FZ$6:FZ9))*FZ$3/365*_xlfn.DAYS($B10,$B9)&lt;0,0,($C$6-($C$3*$A9)+SUM(FZ$6:FZ9))*FZ$3/365*_xlfn.DAYS($B10,$B9))</f>
        <v>80.02896222723129</v>
      </c>
      <c r="GA10" s="5">
        <f>IF(($C$6-($C$3*$A9)+SUM(GA$6:GA9))*GA$3/365*_xlfn.DAYS($B10,$B9)&lt;0,0,($C$6-($C$3*$A9)+SUM(GA$6:GA9))*GA$3/365*_xlfn.DAYS($B10,$B9))</f>
        <v>79.991127636627596</v>
      </c>
      <c r="GB10" s="5">
        <f>IF(($C$6-($C$3*$A9)+SUM(GB$6:GB9))*GB$3/365*_xlfn.DAYS($B10,$B9)&lt;0,0,($C$6-($C$3*$A9)+SUM(GB$6:GB9))*GB$3/365*_xlfn.DAYS($B10,$B9))</f>
        <v>79.953296025620631</v>
      </c>
      <c r="GC10" s="5">
        <f>IF(($C$6-($C$3*$A9)+SUM(GC$6:GC9))*GC$3/365*_xlfn.DAYS($B10,$B9)&lt;0,0,($C$6-($C$3*$A9)+SUM(GC$6:GC9))*GC$3/365*_xlfn.DAYS($B10,$B9))</f>
        <v>79.915467394095032</v>
      </c>
      <c r="GD10" s="5">
        <f>IF(($C$6-($C$3*$A9)+SUM(GD$6:GD9))*GD$3/365*_xlfn.DAYS($B10,$B9)&lt;0,0,($C$6-($C$3*$A9)+SUM(GD$6:GD9))*GD$3/365*_xlfn.DAYS($B10,$B9))</f>
        <v>79.877641741935406</v>
      </c>
      <c r="GE10" s="5">
        <f>IF(($C$6-($C$3*$A9)+SUM(GE$6:GE9))*GE$3/365*_xlfn.DAYS($B10,$B9)&lt;0,0,($C$6-($C$3*$A9)+SUM(GE$6:GE9))*GE$3/365*_xlfn.DAYS($B10,$B9))</f>
        <v>79.839819069026419</v>
      </c>
      <c r="GF10" s="5">
        <f>IF(($C$6-($C$3*$A9)+SUM(GF$6:GF9))*GF$3/365*_xlfn.DAYS($B10,$B9)&lt;0,0,($C$6-($C$3*$A9)+SUM(GF$6:GF9))*GF$3/365*_xlfn.DAYS($B10,$B9))</f>
        <v>79.801999375252691</v>
      </c>
      <c r="GG10" s="5">
        <f>IF(($C$6-($C$3*$A9)+SUM(GG$6:GG9))*GG$3/365*_xlfn.DAYS($B10,$B9)&lt;0,0,($C$6-($C$3*$A9)+SUM(GG$6:GG9))*GG$3/365*_xlfn.DAYS($B10,$B9))</f>
        <v>79.764182660498861</v>
      </c>
      <c r="GH10" s="5">
        <f>IF(($C$6-($C$3*$A9)+SUM(GH$6:GH9))*GH$3/365*_xlfn.DAYS($B10,$B9)&lt;0,0,($C$6-($C$3*$A9)+SUM(GH$6:GH9))*GH$3/365*_xlfn.DAYS($B10,$B9))</f>
        <v>79.726368924649563</v>
      </c>
      <c r="GI10" s="5">
        <f>IF(($C$6-($C$3*$A9)+SUM(GI$6:GI9))*GI$3/365*_xlfn.DAYS($B10,$B9)&lt;0,0,($C$6-($C$3*$A9)+SUM(GI$6:GI9))*GI$3/365*_xlfn.DAYS($B10,$B9))</f>
        <v>79.688558167589491</v>
      </c>
      <c r="GJ10" s="5">
        <f>IF(($C$6-($C$3*$A9)+SUM(GJ$6:GJ9))*GJ$3/365*_xlfn.DAYS($B10,$B9)&lt;0,0,($C$6-($C$3*$A9)+SUM(GJ$6:GJ9))*GJ$3/365*_xlfn.DAYS($B10,$B9))</f>
        <v>79.650750389203239</v>
      </c>
      <c r="GK10" s="5">
        <f>IF(($C$6-($C$3*$A9)+SUM(GK$6:GK9))*GK$3/365*_xlfn.DAYS($B10,$B9)&lt;0,0,($C$6-($C$3*$A9)+SUM(GK$6:GK9))*GK$3/365*_xlfn.DAYS($B10,$B9))</f>
        <v>79.612945589375499</v>
      </c>
      <c r="GL10" s="5">
        <f>IF(($C$6-($C$3*$A9)+SUM(GL$6:GL9))*GL$3/365*_xlfn.DAYS($B10,$B9)&lt;0,0,($C$6-($C$3*$A9)+SUM(GL$6:GL9))*GL$3/365*_xlfn.DAYS($B10,$B9))</f>
        <v>79.575143767990895</v>
      </c>
      <c r="GM10" s="5">
        <f>IF(($C$6-($C$3*$A9)+SUM(GM$6:GM9))*GM$3/365*_xlfn.DAYS($B10,$B9)&lt;0,0,($C$6-($C$3*$A9)+SUM(GM$6:GM9))*GM$3/365*_xlfn.DAYS($B10,$B9))</f>
        <v>79.537344924934104</v>
      </c>
      <c r="GN10" s="5">
        <f>IF(($C$6-($C$3*$A9)+SUM(GN$6:GN9))*GN$3/365*_xlfn.DAYS($B10,$B9)&lt;0,0,($C$6-($C$3*$A9)+SUM(GN$6:GN9))*GN$3/365*_xlfn.DAYS($B10,$B9))</f>
        <v>79.499549060089763</v>
      </c>
      <c r="GO10" s="5">
        <f>IF(($C$6-($C$3*$A9)+SUM(GO$6:GO9))*GO$3/365*_xlfn.DAYS($B10,$B9)&lt;0,0,($C$6-($C$3*$A9)+SUM(GO$6:GO9))*GO$3/365*_xlfn.DAYS($B10,$B9))</f>
        <v>79.461756173342536</v>
      </c>
      <c r="GP10" s="5">
        <f>IF(($C$6-($C$3*$A9)+SUM(GP$6:GP9))*GP$3/365*_xlfn.DAYS($B10,$B9)&lt;0,0,($C$6-($C$3*$A9)+SUM(GP$6:GP9))*GP$3/365*_xlfn.DAYS($B10,$B9))</f>
        <v>79.423966264577103</v>
      </c>
      <c r="GQ10" s="5">
        <f>IF(($C$6-($C$3*$A9)+SUM(GQ$6:GQ9))*GQ$3/365*_xlfn.DAYS($B10,$B9)&lt;0,0,($C$6-($C$3*$A9)+SUM(GQ$6:GQ9))*GQ$3/365*_xlfn.DAYS($B10,$B9))</f>
        <v>79.386179333678143</v>
      </c>
      <c r="GR10" s="5">
        <f>IF(($C$6-($C$3*$A9)+SUM(GR$6:GR9))*GR$3/365*_xlfn.DAYS($B10,$B9)&lt;0,0,($C$6-($C$3*$A9)+SUM(GR$6:GR9))*GR$3/365*_xlfn.DAYS($B10,$B9))</f>
        <v>79.348395380530292</v>
      </c>
      <c r="GS10" s="5">
        <f>IF(($C$6-($C$3*$A9)+SUM(GS$6:GS9))*GS$3/365*_xlfn.DAYS($B10,$B9)&lt;0,0,($C$6-($C$3*$A9)+SUM(GS$6:GS9))*GS$3/365*_xlfn.DAYS($B10,$B9))</f>
        <v>79.310614405018228</v>
      </c>
      <c r="GT10" s="5">
        <f>IF(($C$6-($C$3*$A9)+SUM(GT$6:GT9))*GT$3/365*_xlfn.DAYS($B10,$B9)&lt;0,0,($C$6-($C$3*$A9)+SUM(GT$6:GT9))*GT$3/365*_xlfn.DAYS($B10,$B9))</f>
        <v>79.272836407026617</v>
      </c>
      <c r="GU10" s="5">
        <f>IF(($C$6-($C$3*$A9)+SUM(GU$6:GU9))*GU$3/365*_xlfn.DAYS($B10,$B9)&lt;0,0,($C$6-($C$3*$A9)+SUM(GU$6:GU9))*GU$3/365*_xlfn.DAYS($B10,$B9))</f>
        <v>79.235061386440165</v>
      </c>
      <c r="GV10" s="5">
        <f>IF(($C$6-($C$3*$A9)+SUM(GV$6:GV9))*GV$3/365*_xlfn.DAYS($B10,$B9)&lt;0,0,($C$6-($C$3*$A9)+SUM(GV$6:GV9))*GV$3/365*_xlfn.DAYS($B10,$B9))</f>
        <v>79.197289343143538</v>
      </c>
      <c r="GW10" s="5">
        <f>IF(($C$6-($C$3*$A9)+SUM(GW$6:GW9))*GW$3/365*_xlfn.DAYS($B10,$B9)&lt;0,0,($C$6-($C$3*$A9)+SUM(GW$6:GW9))*GW$3/365*_xlfn.DAYS($B10,$B9))</f>
        <v>79.159520277021414</v>
      </c>
      <c r="GX10" s="5">
        <f>IF(($C$6-($C$3*$A9)+SUM(GX$6:GX9))*GX$3/365*_xlfn.DAYS($B10,$B9)&lt;0,0,($C$6-($C$3*$A9)+SUM(GX$6:GX9))*GX$3/365*_xlfn.DAYS($B10,$B9))</f>
        <v>79.121754187958487</v>
      </c>
      <c r="GY10" s="5">
        <f>IF(($C$6-($C$3*$A9)+SUM(GY$6:GY9))*GY$3/365*_xlfn.DAYS($B10,$B9)&lt;0,0,($C$6-($C$3*$A9)+SUM(GY$6:GY9))*GY$3/365*_xlfn.DAYS($B10,$B9))</f>
        <v>79.083991075839421</v>
      </c>
      <c r="GZ10" s="5">
        <f>IF(($C$6-($C$3*$A9)+SUM(GZ$6:GZ9))*GZ$3/365*_xlfn.DAYS($B10,$B9)&lt;0,0,($C$6-($C$3*$A9)+SUM(GZ$6:GZ9))*GZ$3/365*_xlfn.DAYS($B10,$B9))</f>
        <v>79.046230940548952</v>
      </c>
      <c r="HA10" s="5">
        <f>IF(($C$6-($C$3*$A9)+SUM(HA$6:HA9))*HA$3/365*_xlfn.DAYS($B10,$B9)&lt;0,0,($C$6-($C$3*$A9)+SUM(HA$6:HA9))*HA$3/365*_xlfn.DAYS($B10,$B9))</f>
        <v>79.008473781971702</v>
      </c>
      <c r="HB10" s="5">
        <f>IF(($C$6-($C$3*$A9)+SUM(HB$6:HB9))*HB$3/365*_xlfn.DAYS($B10,$B9)&lt;0,0,($C$6-($C$3*$A9)+SUM(HB$6:HB9))*HB$3/365*_xlfn.DAYS($B10,$B9))</f>
        <v>78.970719599992421</v>
      </c>
      <c r="HC10" s="5">
        <f>IF(($C$6-($C$3*$A9)+SUM(HC$6:HC9))*HC$3/365*_xlfn.DAYS($B10,$B9)&lt;0,0,($C$6-($C$3*$A9)+SUM(HC$6:HC9))*HC$3/365*_xlfn.DAYS($B10,$B9))</f>
        <v>78.932968394495802</v>
      </c>
      <c r="HD10" s="5">
        <f>IF(($C$6-($C$3*$A9)+SUM(HD$6:HD9))*HD$3/365*_xlfn.DAYS($B10,$B9)&lt;0,0,($C$6-($C$3*$A9)+SUM(HD$6:HD9))*HD$3/365*_xlfn.DAYS($B10,$B9))</f>
        <v>78.89522016536651</v>
      </c>
      <c r="HE10" s="5">
        <f>IF(($C$6-($C$3*$A9)+SUM(HE$6:HE9))*HE$3/365*_xlfn.DAYS($B10,$B9)&lt;0,0,($C$6-($C$3*$A9)+SUM(HE$6:HE9))*HE$3/365*_xlfn.DAYS($B10,$B9))</f>
        <v>78.857474912489295</v>
      </c>
      <c r="HF10" s="5">
        <f>IF(($C$6-($C$3*$A9)+SUM(HF$6:HF9))*HF$3/365*_xlfn.DAYS($B10,$B9)&lt;0,0,($C$6-($C$3*$A9)+SUM(HF$6:HF9))*HF$3/365*_xlfn.DAYS($B10,$B9))</f>
        <v>78.819732635748807</v>
      </c>
      <c r="HG10" s="5">
        <f>IF(($C$6-($C$3*$A9)+SUM(HG$6:HG9))*HG$3/365*_xlfn.DAYS($B10,$B9)&lt;0,0,($C$6-($C$3*$A9)+SUM(HG$6:HG9))*HG$3/365*_xlfn.DAYS($B10,$B9))</f>
        <v>78.78199333502981</v>
      </c>
      <c r="HH10" s="5">
        <f>IF(($C$6-($C$3*$A9)+SUM(HH$6:HH9))*HH$3/365*_xlfn.DAYS($B10,$B9)&lt;0,0,($C$6-($C$3*$A9)+SUM(HH$6:HH9))*HH$3/365*_xlfn.DAYS($B10,$B9))</f>
        <v>78.74425701021697</v>
      </c>
      <c r="HI10" s="5">
        <f>IF(($C$6-($C$3*$A9)+SUM(HI$6:HI9))*HI$3/365*_xlfn.DAYS($B10,$B9)&lt;0,0,($C$6-($C$3*$A9)+SUM(HI$6:HI9))*HI$3/365*_xlfn.DAYS($B10,$B9))</f>
        <v>78.706523661195021</v>
      </c>
      <c r="HJ10" s="5">
        <f>IF(($C$6-($C$3*$A9)+SUM(HJ$6:HJ9))*HJ$3/365*_xlfn.DAYS($B10,$B9)&lt;0,0,($C$6-($C$3*$A9)+SUM(HJ$6:HJ9))*HJ$3/365*_xlfn.DAYS($B10,$B9))</f>
        <v>78.668793287848686</v>
      </c>
      <c r="HK10" s="5">
        <f>IF(($C$6-($C$3*$A9)+SUM(HK$6:HK9))*HK$3/365*_xlfn.DAYS($B10,$B9)&lt;0,0,($C$6-($C$3*$A9)+SUM(HK$6:HK9))*HK$3/365*_xlfn.DAYS($B10,$B9))</f>
        <v>78.631065890062672</v>
      </c>
      <c r="HL10" s="5">
        <f>IF(($C$6-($C$3*$A9)+SUM(HL$6:HL9))*HL$3/365*_xlfn.DAYS($B10,$B9)&lt;0,0,($C$6-($C$3*$A9)+SUM(HL$6:HL9))*HL$3/365*_xlfn.DAYS($B10,$B9))</f>
        <v>78.593341467721686</v>
      </c>
      <c r="HM10" s="5">
        <f>IF(($C$6-($C$3*$A9)+SUM(HM$6:HM9))*HM$3/365*_xlfn.DAYS($B10,$B9)&lt;0,0,($C$6-($C$3*$A9)+SUM(HM$6:HM9))*HM$3/365*_xlfn.DAYS($B10,$B9))</f>
        <v>78.555620020710464</v>
      </c>
      <c r="HN10" s="5">
        <f>IF(($C$6-($C$3*$A9)+SUM(HN$6:HN9))*HN$3/365*_xlfn.DAYS($B10,$B9)&lt;0,0,($C$6-($C$3*$A9)+SUM(HN$6:HN9))*HN$3/365*_xlfn.DAYS($B10,$B9))</f>
        <v>78.517901548913727</v>
      </c>
      <c r="HO10" s="5">
        <f>IF(($C$6-($C$3*$A9)+SUM(HO$6:HO9))*HO$3/365*_xlfn.DAYS($B10,$B9)&lt;0,0,($C$6-($C$3*$A9)+SUM(HO$6:HO9))*HO$3/365*_xlfn.DAYS($B10,$B9))</f>
        <v>78.480186052216212</v>
      </c>
      <c r="HP10" s="5">
        <f>IF(($C$6-($C$3*$A9)+SUM(HP$6:HP9))*HP$3/365*_xlfn.DAYS($B10,$B9)&lt;0,0,($C$6-($C$3*$A9)+SUM(HP$6:HP9))*HP$3/365*_xlfn.DAYS($B10,$B9))</f>
        <v>78.442473530502639</v>
      </c>
      <c r="HQ10" s="5">
        <f>IF(($C$6-($C$3*$A9)+SUM(HQ$6:HQ9))*HQ$3/365*_xlfn.DAYS($B10,$B9)&lt;0,0,($C$6-($C$3*$A9)+SUM(HQ$6:HQ9))*HQ$3/365*_xlfn.DAYS($B10,$B9))</f>
        <v>78.404763983657759</v>
      </c>
      <c r="HR10" s="5">
        <f>IF(($C$6-($C$3*$A9)+SUM(HR$6:HR9))*HR$3/365*_xlfn.DAYS($B10,$B9)&lt;0,0,($C$6-($C$3*$A9)+SUM(HR$6:HR9))*HR$3/365*_xlfn.DAYS($B10,$B9))</f>
        <v>78.367057411566279</v>
      </c>
      <c r="HS10" s="5">
        <f>IF(($C$6-($C$3*$A9)+SUM(HS$6:HS9))*HS$3/365*_xlfn.DAYS($B10,$B9)&lt;0,0,($C$6-($C$3*$A9)+SUM(HS$6:HS9))*HS$3/365*_xlfn.DAYS($B10,$B9))</f>
        <v>78.329353814112963</v>
      </c>
      <c r="HT10" s="5">
        <f>IF(($C$6-($C$3*$A9)+SUM(HT$6:HT9))*HT$3/365*_xlfn.DAYS($B10,$B9)&lt;0,0,($C$6-($C$3*$A9)+SUM(HT$6:HT9))*HT$3/365*_xlfn.DAYS($B10,$B9))</f>
        <v>78.291653191182547</v>
      </c>
      <c r="HU10" s="5">
        <f>IF(($C$6-($C$3*$A9)+SUM(HU$6:HU9))*HU$3/365*_xlfn.DAYS($B10,$B9)&lt;0,0,($C$6-($C$3*$A9)+SUM(HU$6:HU9))*HU$3/365*_xlfn.DAYS($B10,$B9))</f>
        <v>78.253955542659767</v>
      </c>
      <c r="HV10" s="5">
        <f>IF(($C$6-($C$3*$A9)+SUM(HV$6:HV9))*HV$3/365*_xlfn.DAYS($B10,$B9)&lt;0,0,($C$6-($C$3*$A9)+SUM(HV$6:HV9))*HV$3/365*_xlfn.DAYS($B10,$B9))</f>
        <v>78.216260868429387</v>
      </c>
      <c r="HW10" s="5">
        <f>IF(($C$6-($C$3*$A9)+SUM(HW$6:HW9))*HW$3/365*_xlfn.DAYS($B10,$B9)&lt;0,0,($C$6-($C$3*$A9)+SUM(HW$6:HW9))*HW$3/365*_xlfn.DAYS($B10,$B9))</f>
        <v>78.178569168376114</v>
      </c>
      <c r="HX10" s="5">
        <f>IF(($C$6-($C$3*$A9)+SUM(HX$6:HX9))*HX$3/365*_xlfn.DAYS($B10,$B9)&lt;0,0,($C$6-($C$3*$A9)+SUM(HX$6:HX9))*HX$3/365*_xlfn.DAYS($B10,$B9))</f>
        <v>78.140880442384713</v>
      </c>
      <c r="HY10" s="5">
        <f>IF(($C$6-($C$3*$A9)+SUM(HY$6:HY9))*HY$3/365*_xlfn.DAYS($B10,$B9)&lt;0,0,($C$6-($C$3*$A9)+SUM(HY$6:HY9))*HY$3/365*_xlfn.DAYS($B10,$B9))</f>
        <v>78.103194690339976</v>
      </c>
      <c r="HZ10" s="5">
        <f>IF(($C$6-($C$3*$A9)+SUM(HZ$6:HZ9))*HZ$3/365*_xlfn.DAYS($B10,$B9)&lt;0,0,($C$6-($C$3*$A9)+SUM(HZ$6:HZ9))*HZ$3/365*_xlfn.DAYS($B10,$B9))</f>
        <v>78.065511912126638</v>
      </c>
      <c r="IA10" s="5">
        <f>IF(($C$6-($C$3*$A9)+SUM(IA$6:IA9))*IA$3/365*_xlfn.DAYS($B10,$B9)&lt;0,0,($C$6-($C$3*$A9)+SUM(IA$6:IA9))*IA$3/365*_xlfn.DAYS($B10,$B9))</f>
        <v>78.027832107629436</v>
      </c>
      <c r="IB10" s="5">
        <f>IF(($C$6-($C$3*$A9)+SUM(IB$6:IB9))*IB$3/365*_xlfn.DAYS($B10,$B9)&lt;0,0,($C$6-($C$3*$A9)+SUM(IB$6:IB9))*IB$3/365*_xlfn.DAYS($B10,$B9))</f>
        <v>77.990155276733162</v>
      </c>
      <c r="IC10" s="5">
        <f>IF(($C$6-($C$3*$A9)+SUM(IC$6:IC9))*IC$3/365*_xlfn.DAYS($B10,$B9)&lt;0,0,($C$6-($C$3*$A9)+SUM(IC$6:IC9))*IC$3/365*_xlfn.DAYS($B10,$B9))</f>
        <v>77.952481419322567</v>
      </c>
      <c r="ID10" s="5">
        <f>IF(($C$6-($C$3*$A9)+SUM(ID$6:ID9))*ID$3/365*_xlfn.DAYS($B10,$B9)&lt;0,0,($C$6-($C$3*$A9)+SUM(ID$6:ID9))*ID$3/365*_xlfn.DAYS($B10,$B9))</f>
        <v>77.914810535282399</v>
      </c>
      <c r="IE10" s="5">
        <f>IF(($C$6-($C$3*$A9)+SUM(IE$6:IE9))*IE$3/365*_xlfn.DAYS($B10,$B9)&lt;0,0,($C$6-($C$3*$A9)+SUM(IE$6:IE9))*IE$3/365*_xlfn.DAYS($B10,$B9))</f>
        <v>77.877142624497452</v>
      </c>
      <c r="IF10" s="5">
        <f>IF(($C$6-($C$3*$A9)+SUM(IF$6:IF9))*IF$3/365*_xlfn.DAYS($B10,$B9)&lt;0,0,($C$6-($C$3*$A9)+SUM(IF$6:IF9))*IF$3/365*_xlfn.DAYS($B10,$B9))</f>
        <v>77.83947768685249</v>
      </c>
      <c r="IG10" s="5">
        <f>IF(($C$6-($C$3*$A9)+SUM(IG$6:IG9))*IG$3/365*_xlfn.DAYS($B10,$B9)&lt;0,0,($C$6-($C$3*$A9)+SUM(IG$6:IG9))*IG$3/365*_xlfn.DAYS($B10,$B9))</f>
        <v>77.801815722232291</v>
      </c>
      <c r="IH10" s="5">
        <f>IF(($C$6-($C$3*$A9)+SUM(IH$6:IH9))*IH$3/365*_xlfn.DAYS($B10,$B9)&lt;0,0,($C$6-($C$3*$A9)+SUM(IH$6:IH9))*IH$3/365*_xlfn.DAYS($B10,$B9))</f>
        <v>77.764156730521648</v>
      </c>
      <c r="II10" s="5">
        <f>IF(($C$6-($C$3*$A9)+SUM(II$6:II9))*II$3/365*_xlfn.DAYS($B10,$B9)&lt;0,0,($C$6-($C$3*$A9)+SUM(II$6:II9))*II$3/365*_xlfn.DAYS($B10,$B9))</f>
        <v>77.726500711605297</v>
      </c>
      <c r="IJ10" s="5">
        <f>IF(($C$6-($C$3*$A9)+SUM(IJ$6:IJ9))*IJ$3/365*_xlfn.DAYS($B10,$B9)&lt;0,0,($C$6-($C$3*$A9)+SUM(IJ$6:IJ9))*IJ$3/365*_xlfn.DAYS($B10,$B9))</f>
        <v>77.68884766536803</v>
      </c>
      <c r="IK10" s="5">
        <f>IF(($C$6-($C$3*$A9)+SUM(IK$6:IK9))*IK$3/365*_xlfn.DAYS($B10,$B9)&lt;0,0,($C$6-($C$3*$A9)+SUM(IK$6:IK9))*IK$3/365*_xlfn.DAYS($B10,$B9))</f>
        <v>77.651197591694654</v>
      </c>
      <c r="IL10" s="5">
        <f>IF(($C$6-($C$3*$A9)+SUM(IL$6:IL9))*IL$3/365*_xlfn.DAYS($B10,$B9)&lt;0,0,($C$6-($C$3*$A9)+SUM(IL$6:IL9))*IL$3/365*_xlfn.DAYS($B10,$B9))</f>
        <v>77.613550490469962</v>
      </c>
      <c r="IM10" s="5">
        <f>IF(($C$6-($C$3*$A9)+SUM(IM$6:IM9))*IM$3/365*_xlfn.DAYS($B10,$B9)&lt;0,0,($C$6-($C$3*$A9)+SUM(IM$6:IM9))*IM$3/365*_xlfn.DAYS($B10,$B9))</f>
        <v>77.575906361578731</v>
      </c>
      <c r="IN10" s="5">
        <f>IF(($C$6-($C$3*$A9)+SUM(IN$6:IN9))*IN$3/365*_xlfn.DAYS($B10,$B9)&lt;0,0,($C$6-($C$3*$A9)+SUM(IN$6:IN9))*IN$3/365*_xlfn.DAYS($B10,$B9))</f>
        <v>77.538265204905741</v>
      </c>
      <c r="IO10" s="5">
        <f>IF(($C$6-($C$3*$A9)+SUM(IO$6:IO9))*IO$3/365*_xlfn.DAYS($B10,$B9)&lt;0,0,($C$6-($C$3*$A9)+SUM(IO$6:IO9))*IO$3/365*_xlfn.DAYS($B10,$B9))</f>
        <v>77.500627020335784</v>
      </c>
      <c r="IP10" s="5">
        <f>IF(($C$6-($C$3*$A9)+SUM(IP$6:IP9))*IP$3/365*_xlfn.DAYS($B10,$B9)&lt;0,0,($C$6-($C$3*$A9)+SUM(IP$6:IP9))*IP$3/365*_xlfn.DAYS($B10,$B9))</f>
        <v>77.46299180775371</v>
      </c>
      <c r="IQ10" s="5">
        <f>IF(($C$6-($C$3*$A9)+SUM(IQ$6:IQ9))*IQ$3/365*_xlfn.DAYS($B10,$B9)&lt;0,0,($C$6-($C$3*$A9)+SUM(IQ$6:IQ9))*IQ$3/365*_xlfn.DAYS($B10,$B9))</f>
        <v>77.425359567044239</v>
      </c>
      <c r="IR10" s="5">
        <f>IF(($C$6-($C$3*$A9)+SUM(IR$6:IR9))*IR$3/365*_xlfn.DAYS($B10,$B9)&lt;0,0,($C$6-($C$3*$A9)+SUM(IR$6:IR9))*IR$3/365*_xlfn.DAYS($B10,$B9))</f>
        <v>77.387730298092237</v>
      </c>
      <c r="IS10" s="5">
        <f>IF(($C$6-($C$3*$A9)+SUM(IS$6:IS9))*IS$3/365*_xlfn.DAYS($B10,$B9)&lt;0,0,($C$6-($C$3*$A9)+SUM(IS$6:IS9))*IS$3/365*_xlfn.DAYS($B10,$B9))</f>
        <v>77.35010400078248</v>
      </c>
      <c r="IT10" s="5">
        <f>IF(($C$6-($C$3*$A9)+SUM(IT$6:IT9))*IT$3/365*_xlfn.DAYS($B10,$B9)&lt;0,0,($C$6-($C$3*$A9)+SUM(IT$6:IT9))*IT$3/365*_xlfn.DAYS($B10,$B9))</f>
        <v>77.312480674999762</v>
      </c>
      <c r="IU10" s="5">
        <f>IF(($C$6-($C$3*$A9)+SUM(IU$6:IU9))*IU$3/365*_xlfn.DAYS($B10,$B9)&lt;0,0,($C$6-($C$3*$A9)+SUM(IU$6:IU9))*IU$3/365*_xlfn.DAYS($B10,$B9))</f>
        <v>77.274860320628932</v>
      </c>
      <c r="IV10" s="5">
        <f>IF(($C$6-($C$3*$A9)+SUM(IV$6:IV9))*IV$3/365*_xlfn.DAYS($B10,$B9)&lt;0,0,($C$6-($C$3*$A9)+SUM(IV$6:IV9))*IV$3/365*_xlfn.DAYS($B10,$B9))</f>
        <v>77.237242937554782</v>
      </c>
      <c r="IW10" s="5">
        <f>IF(($C$6-($C$3*$A9)+SUM(IW$6:IW9))*IW$3/365*_xlfn.DAYS($B10,$B9)&lt;0,0,($C$6-($C$3*$A9)+SUM(IW$6:IW9))*IW$3/365*_xlfn.DAYS($B10,$B9))</f>
        <v>77.199628525662106</v>
      </c>
      <c r="IX10" s="5">
        <f>IF(($C$6-($C$3*$A9)+SUM(IX$6:IX9))*IX$3/365*_xlfn.DAYS($B10,$B9)&lt;0,0,($C$6-($C$3*$A9)+SUM(IX$6:IX9))*IX$3/365*_xlfn.DAYS($B10,$B9))</f>
        <v>77.162017084835782</v>
      </c>
      <c r="IY10" s="5">
        <f>IF(($C$6-($C$3*$A9)+SUM(IY$6:IY9))*IY$3/365*_xlfn.DAYS($B10,$B9)&lt;0,0,($C$6-($C$3*$A9)+SUM(IY$6:IY9))*IY$3/365*_xlfn.DAYS($B10,$B9))</f>
        <v>77.124408614960572</v>
      </c>
      <c r="IZ10" s="5">
        <f>IF(($C$6-($C$3*$A9)+SUM(IZ$6:IZ9))*IZ$3/365*_xlfn.DAYS($B10,$B9)&lt;0,0,($C$6-($C$3*$A9)+SUM(IZ$6:IZ9))*IZ$3/365*_xlfn.DAYS($B10,$B9))</f>
        <v>77.086803115921299</v>
      </c>
      <c r="JA10" s="5">
        <f>IF(($C$6-($C$3*$A9)+SUM(JA$6:JA9))*JA$3/365*_xlfn.DAYS($B10,$B9)&lt;0,0,($C$6-($C$3*$A9)+SUM(JA$6:JA9))*JA$3/365*_xlfn.DAYS($B10,$B9))</f>
        <v>77.04920058760284</v>
      </c>
      <c r="JB10" s="5">
        <f>IF(($C$6-($C$3*$A9)+SUM(JB$6:JB9))*JB$3/365*_xlfn.DAYS($B10,$B9)&lt;0,0,($C$6-($C$3*$A9)+SUM(JB$6:JB9))*JB$3/365*_xlfn.DAYS($B10,$B9))</f>
        <v>77.011601029889974</v>
      </c>
      <c r="JC10" s="5">
        <f>IF(($C$6-($C$3*$A9)+SUM(JC$6:JC9))*JC$3/365*_xlfn.DAYS($B10,$B9)&lt;0,0,($C$6-($C$3*$A9)+SUM(JC$6:JC9))*JC$3/365*_xlfn.DAYS($B10,$B9))</f>
        <v>76.974004442667578</v>
      </c>
      <c r="JD10" s="5">
        <f>IF(($C$6-($C$3*$A9)+SUM(JD$6:JD9))*JD$3/365*_xlfn.DAYS($B10,$B9)&lt;0,0,($C$6-($C$3*$A9)+SUM(JD$6:JD9))*JD$3/365*_xlfn.DAYS($B10,$B9))</f>
        <v>76.936410825820417</v>
      </c>
      <c r="JE10" s="5">
        <f>IF(($C$6-($C$3*$A9)+SUM(JE$6:JE9))*JE$3/365*_xlfn.DAYS($B10,$B9)&lt;0,0,($C$6-($C$3*$A9)+SUM(JE$6:JE9))*JE$3/365*_xlfn.DAYS($B10,$B9))</f>
        <v>76.898820179233383</v>
      </c>
      <c r="JF10" s="5">
        <f>IF(($C$6-($C$3*$A9)+SUM(JF$6:JF9))*JF$3/365*_xlfn.DAYS($B10,$B9)&lt;0,0,($C$6-($C$3*$A9)+SUM(JF$6:JF9))*JF$3/365*_xlfn.DAYS($B10,$B9))</f>
        <v>76.861232502791296</v>
      </c>
      <c r="JG10" s="5">
        <f>IF(($C$6-($C$3*$A9)+SUM(JG$6:JG9))*JG$3/365*_xlfn.DAYS($B10,$B9)&lt;0,0,($C$6-($C$3*$A9)+SUM(JG$6:JG9))*JG$3/365*_xlfn.DAYS($B10,$B9))</f>
        <v>76.823647796379007</v>
      </c>
      <c r="JH10" s="5">
        <f>IF(($C$6-($C$3*$A9)+SUM(JH$6:JH9))*JH$3/365*_xlfn.DAYS($B10,$B9)&lt;0,0,($C$6-($C$3*$A9)+SUM(JH$6:JH9))*JH$3/365*_xlfn.DAYS($B10,$B9))</f>
        <v>76.786066059881335</v>
      </c>
      <c r="JI10" s="5">
        <f>IF(($C$6-($C$3*$A9)+SUM(JI$6:JI9))*JI$3/365*_xlfn.DAYS($B10,$B9)&lt;0,0,($C$6-($C$3*$A9)+SUM(JI$6:JI9))*JI$3/365*_xlfn.DAYS($B10,$B9))</f>
        <v>76.74848729318316</v>
      </c>
      <c r="JJ10" s="5">
        <f>IF(($C$6-($C$3*$A9)+SUM(JJ$6:JJ9))*JJ$3/365*_xlfn.DAYS($B10,$B9)&lt;0,0,($C$6-($C$3*$A9)+SUM(JJ$6:JJ9))*JJ$3/365*_xlfn.DAYS($B10,$B9))</f>
        <v>76.710911496169331</v>
      </c>
      <c r="JK10" s="5">
        <f>IF(($C$6-($C$3*$A9)+SUM(JK$6:JK9))*JK$3/365*_xlfn.DAYS($B10,$B9)&lt;0,0,($C$6-($C$3*$A9)+SUM(JK$6:JK9))*JK$3/365*_xlfn.DAYS($B10,$B9))</f>
        <v>76.673338668724639</v>
      </c>
      <c r="JL10" s="5">
        <f>IF(($C$6-($C$3*$A9)+SUM(JL$6:JL9))*JL$3/365*_xlfn.DAYS($B10,$B9)&lt;0,0,($C$6-($C$3*$A9)+SUM(JL$6:JL9))*JL$3/365*_xlfn.DAYS($B10,$B9))</f>
        <v>76.635768810733992</v>
      </c>
      <c r="JM10" s="5">
        <f>IF(($C$6-($C$3*$A9)+SUM(JM$6:JM9))*JM$3/365*_xlfn.DAYS($B10,$B9)&lt;0,0,($C$6-($C$3*$A9)+SUM(JM$6:JM9))*JM$3/365*_xlfn.DAYS($B10,$B9))</f>
        <v>76.598201922082254</v>
      </c>
      <c r="JN10" s="5">
        <f>IF(($C$6-($C$3*$A9)+SUM(JN$6:JN9))*JN$3/365*_xlfn.DAYS($B10,$B9)&lt;0,0,($C$6-($C$3*$A9)+SUM(JN$6:JN9))*JN$3/365*_xlfn.DAYS($B10,$B9))</f>
        <v>76.560638002654244</v>
      </c>
      <c r="JO10" s="5">
        <f>IF(($C$6-($C$3*$A9)+SUM(JO$6:JO9))*JO$3/365*_xlfn.DAYS($B10,$B9)&lt;0,0,($C$6-($C$3*$A9)+SUM(JO$6:JO9))*JO$3/365*_xlfn.DAYS($B10,$B9))</f>
        <v>76.523077052334841</v>
      </c>
      <c r="JP10" s="5">
        <f>IF(($C$6-($C$3*$A9)+SUM(JP$6:JP9))*JP$3/365*_xlfn.DAYS($B10,$B9)&lt;0,0,($C$6-($C$3*$A9)+SUM(JP$6:JP9))*JP$3/365*_xlfn.DAYS($B10,$B9))</f>
        <v>76.485519071008923</v>
      </c>
      <c r="JQ10" s="5">
        <f>IF(($C$6-($C$3*$A9)+SUM(JQ$6:JQ9))*JQ$3/365*_xlfn.DAYS($B10,$B9)&lt;0,0,($C$6-($C$3*$A9)+SUM(JQ$6:JQ9))*JQ$3/365*_xlfn.DAYS($B10,$B9))</f>
        <v>76.447964058561354</v>
      </c>
      <c r="JR10" s="5">
        <f>IF(($C$6-($C$3*$A9)+SUM(JR$6:JR9))*JR$3/365*_xlfn.DAYS($B10,$B9)&lt;0,0,($C$6-($C$3*$A9)+SUM(JR$6:JR9))*JR$3/365*_xlfn.DAYS($B10,$B9))</f>
        <v>76.410412014876968</v>
      </c>
      <c r="JS10" s="5">
        <f>IF(($C$6-($C$3*$A9)+SUM(JS$6:JS9))*JS$3/365*_xlfn.DAYS($B10,$B9)&lt;0,0,($C$6-($C$3*$A9)+SUM(JS$6:JS9))*JS$3/365*_xlfn.DAYS($B10,$B9))</f>
        <v>76.372862939840672</v>
      </c>
      <c r="JT10" s="5">
        <f>IF(($C$6-($C$3*$A9)+SUM(JT$6:JT9))*JT$3/365*_xlfn.DAYS($B10,$B9)&lt;0,0,($C$6-($C$3*$A9)+SUM(JT$6:JT9))*JT$3/365*_xlfn.DAYS($B10,$B9))</f>
        <v>76.33531683333733</v>
      </c>
      <c r="JU10" s="5">
        <f>IF(($C$6-($C$3*$A9)+SUM(JU$6:JU9))*JU$3/365*_xlfn.DAYS($B10,$B9)&lt;0,0,($C$6-($C$3*$A9)+SUM(JU$6:JU9))*JU$3/365*_xlfn.DAYS($B10,$B9))</f>
        <v>76.297773695251848</v>
      </c>
      <c r="JV10" s="5">
        <f>IF(($C$6-($C$3*$A9)+SUM(JV$6:JV9))*JV$3/365*_xlfn.DAYS($B10,$B9)&lt;0,0,($C$6-($C$3*$A9)+SUM(JV$6:JV9))*JV$3/365*_xlfn.DAYS($B10,$B9))</f>
        <v>76.260233525469047</v>
      </c>
      <c r="JW10" s="5">
        <f>IF(($C$6-($C$3*$A9)+SUM(JW$6:JW9))*JW$3/365*_xlfn.DAYS($B10,$B9)&lt;0,0,($C$6-($C$3*$A9)+SUM(JW$6:JW9))*JW$3/365*_xlfn.DAYS($B10,$B9))</f>
        <v>76.222696323873834</v>
      </c>
      <c r="JX10" s="5">
        <f>IF(($C$6-($C$3*$A9)+SUM(JX$6:JX9))*JX$3/365*_xlfn.DAYS($B10,$B9)&lt;0,0,($C$6-($C$3*$A9)+SUM(JX$6:JX9))*JX$3/365*_xlfn.DAYS($B10,$B9))</f>
        <v>76.185162090351128</v>
      </c>
      <c r="JY10" s="5">
        <f>IF(($C$6-($C$3*$A9)+SUM(JY$6:JY9))*JY$3/365*_xlfn.DAYS($B10,$B9)&lt;0,0,($C$6-($C$3*$A9)+SUM(JY$6:JY9))*JY$3/365*_xlfn.DAYS($B10,$B9))</f>
        <v>76.147630824785765</v>
      </c>
      <c r="JZ10" s="5">
        <f>IF(($C$6-($C$3*$A9)+SUM(JZ$6:JZ9))*JZ$3/365*_xlfn.DAYS($B10,$B9)&lt;0,0,($C$6-($C$3*$A9)+SUM(JZ$6:JZ9))*JZ$3/365*_xlfn.DAYS($B10,$B9))</f>
        <v>76.110102527062665</v>
      </c>
      <c r="KA10" s="5">
        <f>IF(($C$6-($C$3*$A9)+SUM(KA$6:KA9))*KA$3/365*_xlfn.DAYS($B10,$B9)&lt;0,0,($C$6-($C$3*$A9)+SUM(KA$6:KA9))*KA$3/365*_xlfn.DAYS($B10,$B9))</f>
        <v>76.072577197066721</v>
      </c>
      <c r="KB10" s="5">
        <f>IF(($C$6-($C$3*$A9)+SUM(KB$6:KB9))*KB$3/365*_xlfn.DAYS($B10,$B9)&lt;0,0,($C$6-($C$3*$A9)+SUM(KB$6:KB9))*KB$3/365*_xlfn.DAYS($B10,$B9))</f>
        <v>76.035054834682796</v>
      </c>
      <c r="KC10" s="5">
        <f>IF(($C$6-($C$3*$A9)+SUM(KC$6:KC9))*KC$3/365*_xlfn.DAYS($B10,$B9)&lt;0,0,($C$6-($C$3*$A9)+SUM(KC$6:KC9))*KC$3/365*_xlfn.DAYS($B10,$B9))</f>
        <v>75.99753543979584</v>
      </c>
      <c r="KD10" s="5">
        <f>IF(($C$6-($C$3*$A9)+SUM(KD$6:KD9))*KD$3/365*_xlfn.DAYS($B10,$B9)&lt;0,0,($C$6-($C$3*$A9)+SUM(KD$6:KD9))*KD$3/365*_xlfn.DAYS($B10,$B9))</f>
        <v>75.960019012290672</v>
      </c>
      <c r="KE10" s="5">
        <f>IF(($C$6-($C$3*$A9)+SUM(KE$6:KE9))*KE$3/365*_xlfn.DAYS($B10,$B9)&lt;0,0,($C$6-($C$3*$A9)+SUM(KE$6:KE9))*KE$3/365*_xlfn.DAYS($B10,$B9))</f>
        <v>75.9225055520523</v>
      </c>
      <c r="KF10" s="5">
        <f>IF(($C$6-($C$3*$A9)+SUM(KF$6:KF9))*KF$3/365*_xlfn.DAYS($B10,$B9)&lt;0,0,($C$6-($C$3*$A9)+SUM(KF$6:KF9))*KF$3/365*_xlfn.DAYS($B10,$B9))</f>
        <v>75.884995058965544</v>
      </c>
      <c r="KG10" s="5">
        <f>IF(($C$6-($C$3*$A9)+SUM(KG$6:KG9))*KG$3/365*_xlfn.DAYS($B10,$B9)&lt;0,0,($C$6-($C$3*$A9)+SUM(KG$6:KG9))*KG$3/365*_xlfn.DAYS($B10,$B9))</f>
        <v>75.847487532915352</v>
      </c>
      <c r="KH10" s="5">
        <f>IF(($C$6-($C$3*$A9)+SUM(KH$6:KH9))*KH$3/365*_xlfn.DAYS($B10,$B9)&lt;0,0,($C$6-($C$3*$A9)+SUM(KH$6:KH9))*KH$3/365*_xlfn.DAYS($B10,$B9))</f>
        <v>75.809982973786617</v>
      </c>
      <c r="KI10" s="5">
        <f>IF(($C$6-($C$3*$A9)+SUM(KI$6:KI9))*KI$3/365*_xlfn.DAYS($B10,$B9)&lt;0,0,($C$6-($C$3*$A9)+SUM(KI$6:KI9))*KI$3/365*_xlfn.DAYS($B10,$B9))</f>
        <v>75.772481381464274</v>
      </c>
      <c r="KJ10" s="5">
        <f>IF(($C$6-($C$3*$A9)+SUM(KJ$6:KJ9))*KJ$3/365*_xlfn.DAYS($B10,$B9)&lt;0,0,($C$6-($C$3*$A9)+SUM(KJ$6:KJ9))*KJ$3/365*_xlfn.DAYS($B10,$B9))</f>
        <v>75.734982755833201</v>
      </c>
      <c r="KK10" s="5">
        <f>IF(($C$6-($C$3*$A9)+SUM(KK$6:KK9))*KK$3/365*_xlfn.DAYS($B10,$B9)&lt;0,0,($C$6-($C$3*$A9)+SUM(KK$6:KK9))*KK$3/365*_xlfn.DAYS($B10,$B9))</f>
        <v>75.69748709677836</v>
      </c>
      <c r="KL10" s="5">
        <f>IF(($C$6-($C$3*$A9)+SUM(KL$6:KL9))*KL$3/365*_xlfn.DAYS($B10,$B9)&lt;0,0,($C$6-($C$3*$A9)+SUM(KL$6:KL9))*KL$3/365*_xlfn.DAYS($B10,$B9))</f>
        <v>75.659994404184644</v>
      </c>
      <c r="KM10" s="5">
        <f>IF(($C$6-($C$3*$A9)+SUM(KM$6:KM9))*KM$3/365*_xlfn.DAYS($B10,$B9)&lt;0,0,($C$6-($C$3*$A9)+SUM(KM$6:KM9))*KM$3/365*_xlfn.DAYS($B10,$B9))</f>
        <v>75.622504677936973</v>
      </c>
      <c r="KN10" s="5">
        <f>IF(($C$6-($C$3*$A9)+SUM(KN$6:KN9))*KN$3/365*_xlfn.DAYS($B10,$B9)&lt;0,0,($C$6-($C$3*$A9)+SUM(KN$6:KN9))*KN$3/365*_xlfn.DAYS($B10,$B9))</f>
        <v>75.585017917920283</v>
      </c>
      <c r="KO10" s="5">
        <f>IF(($C$6-($C$3*$A9)+SUM(KO$6:KO9))*KO$3/365*_xlfn.DAYS($B10,$B9)&lt;0,0,($C$6-($C$3*$A9)+SUM(KO$6:KO9))*KO$3/365*_xlfn.DAYS($B10,$B9))</f>
        <v>75.547534124019521</v>
      </c>
      <c r="KP10" s="5">
        <f>IF(($C$6-($C$3*$A9)+SUM(KP$6:KP9))*KP$3/365*_xlfn.DAYS($B10,$B9)&lt;0,0,($C$6-($C$3*$A9)+SUM(KP$6:KP9))*KP$3/365*_xlfn.DAYS($B10,$B9))</f>
        <v>75.51005329611958</v>
      </c>
      <c r="KQ10" s="5">
        <f>IF(($C$6-($C$3*$A9)+SUM(KQ$6:KQ9))*KQ$3/365*_xlfn.DAYS($B10,$B9)&lt;0,0,($C$6-($C$3*$A9)+SUM(KQ$6:KQ9))*KQ$3/365*_xlfn.DAYS($B10,$B9))</f>
        <v>75.472575434105394</v>
      </c>
      <c r="KR10" s="5">
        <f>IF(($C$6-($C$3*$A9)+SUM(KR$6:KR9))*KR$3/365*_xlfn.DAYS($B10,$B9)&lt;0,0,($C$6-($C$3*$A9)+SUM(KR$6:KR9))*KR$3/365*_xlfn.DAYS($B10,$B9))</f>
        <v>75.435100537861942</v>
      </c>
      <c r="KS10" s="5">
        <f>IF(($C$6-($C$3*$A9)+SUM(KS$6:KS9))*KS$3/365*_xlfn.DAYS($B10,$B9)&lt;0,0,($C$6-($C$3*$A9)+SUM(KS$6:KS9))*KS$3/365*_xlfn.DAYS($B10,$B9))</f>
        <v>75.397628607274129</v>
      </c>
      <c r="KT10" s="5">
        <f>IF(($C$6-($C$3*$A9)+SUM(KT$6:KT9))*KT$3/365*_xlfn.DAYS($B10,$B9)&lt;0,0,($C$6-($C$3*$A9)+SUM(KT$6:KT9))*KT$3/365*_xlfn.DAYS($B10,$B9))</f>
        <v>75.36015964222689</v>
      </c>
      <c r="KU10" s="5">
        <f>IF(($C$6-($C$3*$A9)+SUM(KU$6:KU9))*KU$3/365*_xlfn.DAYS($B10,$B9)&lt;0,0,($C$6-($C$3*$A9)+SUM(KU$6:KU9))*KU$3/365*_xlfn.DAYS($B10,$B9))</f>
        <v>75.322693642605202</v>
      </c>
      <c r="KV10" s="5">
        <f>IF(($C$6-($C$3*$A9)+SUM(KV$6:KV9))*KV$3/365*_xlfn.DAYS($B10,$B9)&lt;0,0,($C$6-($C$3*$A9)+SUM(KV$6:KV9))*KV$3/365*_xlfn.DAYS($B10,$B9))</f>
        <v>75.285230608293958</v>
      </c>
      <c r="KW10" s="5">
        <f>IF(($C$6-($C$3*$A9)+SUM(KW$6:KW9))*KW$3/365*_xlfn.DAYS($B10,$B9)&lt;0,0,($C$6-($C$3*$A9)+SUM(KW$6:KW9))*KW$3/365*_xlfn.DAYS($B10,$B9))</f>
        <v>75.247770539178163</v>
      </c>
      <c r="KX10" s="5">
        <f>IF(($C$6-($C$3*$A9)+SUM(KX$6:KX9))*KX$3/365*_xlfn.DAYS($B10,$B9)&lt;0,0,($C$6-($C$3*$A9)+SUM(KX$6:KX9))*KX$3/365*_xlfn.DAYS($B10,$B9))</f>
        <v>75.210313435142751</v>
      </c>
      <c r="KY10" s="5">
        <f>IF(($C$6-($C$3*$A9)+SUM(KY$6:KY9))*KY$3/365*_xlfn.DAYS($B10,$B9)&lt;0,0,($C$6-($C$3*$A9)+SUM(KY$6:KY9))*KY$3/365*_xlfn.DAYS($B10,$B9))</f>
        <v>75.172859296072659</v>
      </c>
      <c r="KZ10" s="5">
        <f>IF(($C$6-($C$3*$A9)+SUM(KZ$6:KZ9))*KZ$3/365*_xlfn.DAYS($B10,$B9)&lt;0,0,($C$6-($C$3*$A9)+SUM(KZ$6:KZ9))*KZ$3/365*_xlfn.DAYS($B10,$B9))</f>
        <v>75.135408121852848</v>
      </c>
      <c r="LA10" s="5">
        <f>IF(($C$6-($C$3*$A9)+SUM(LA$6:LA9))*LA$3/365*_xlfn.DAYS($B10,$B9)&lt;0,0,($C$6-($C$3*$A9)+SUM(LA$6:LA9))*LA$3/365*_xlfn.DAYS($B10,$B9))</f>
        <v>75.097959912368296</v>
      </c>
      <c r="LB10" s="5">
        <f>IF(($C$6-($C$3*$A9)+SUM(LB$6:LB9))*LB$3/365*_xlfn.DAYS($B10,$B9)&lt;0,0,($C$6-($C$3*$A9)+SUM(LB$6:LB9))*LB$3/365*_xlfn.DAYS($B10,$B9))</f>
        <v>75.060514667503924</v>
      </c>
      <c r="LC10" s="5">
        <f>IF(($C$6-($C$3*$A9)+SUM(LC$6:LC9))*LC$3/365*_xlfn.DAYS($B10,$B9)&lt;0,0,($C$6-($C$3*$A9)+SUM(LC$6:LC9))*LC$3/365*_xlfn.DAYS($B10,$B9))</f>
        <v>75.023072387144737</v>
      </c>
      <c r="LD10" s="5">
        <f>IF(($C$6-($C$3*$A9)+SUM(LD$6:LD9))*LD$3/365*_xlfn.DAYS($B10,$B9)&lt;0,0,($C$6-($C$3*$A9)+SUM(LD$6:LD9))*LD$3/365*_xlfn.DAYS($B10,$B9))</f>
        <v>74.985633071175698</v>
      </c>
      <c r="LE10" s="5">
        <f>IF(($C$6-($C$3*$A9)+SUM(LE$6:LE9))*LE$3/365*_xlfn.DAYS($B10,$B9)&lt;0,0,($C$6-($C$3*$A9)+SUM(LE$6:LE9))*LE$3/365*_xlfn.DAYS($B10,$B9))</f>
        <v>74.948196719481757</v>
      </c>
      <c r="LF10" s="5">
        <f>IF(($C$6-($C$3*$A9)+SUM(LF$6:LF9))*LF$3/365*_xlfn.DAYS($B10,$B9)&lt;0,0,($C$6-($C$3*$A9)+SUM(LF$6:LF9))*LF$3/365*_xlfn.DAYS($B10,$B9))</f>
        <v>74.910763331947891</v>
      </c>
      <c r="LG10" s="5">
        <f>IF(($C$6-($C$3*$A9)+SUM(LG$6:LG9))*LG$3/365*_xlfn.DAYS($B10,$B9)&lt;0,0,($C$6-($C$3*$A9)+SUM(LG$6:LG9))*LG$3/365*_xlfn.DAYS($B10,$B9))</f>
        <v>74.873332908459076</v>
      </c>
      <c r="LH10" s="5">
        <f>IF(($C$6-($C$3*$A9)+SUM(LH$6:LH9))*LH$3/365*_xlfn.DAYS($B10,$B9)&lt;0,0,($C$6-($C$3*$A9)+SUM(LH$6:LH9))*LH$3/365*_xlfn.DAYS($B10,$B9))</f>
        <v>74.835905448900292</v>
      </c>
      <c r="LI10" s="5">
        <f>IF(($C$6-($C$3*$A9)+SUM(LI$6:LI9))*LI$3/365*_xlfn.DAYS($B10,$B9)&lt;0,0,($C$6-($C$3*$A9)+SUM(LI$6:LI9))*LI$3/365*_xlfn.DAYS($B10,$B9))</f>
        <v>74.798480953156528</v>
      </c>
      <c r="LJ10" s="5">
        <f>IF(($C$6-($C$3*$A9)+SUM(LJ$6:LJ9))*LJ$3/365*_xlfn.DAYS($B10,$B9)&lt;0,0,($C$6-($C$3*$A9)+SUM(LJ$6:LJ9))*LJ$3/365*_xlfn.DAYS($B10,$B9))</f>
        <v>74.761059421112734</v>
      </c>
      <c r="LK10" s="5">
        <f>IF(($C$6-($C$3*$A9)+SUM(LK$6:LK9))*LK$3/365*_xlfn.DAYS($B10,$B9)&lt;0,0,($C$6-($C$3*$A9)+SUM(LK$6:LK9))*LK$3/365*_xlfn.DAYS($B10,$B9))</f>
        <v>74.723640852653929</v>
      </c>
      <c r="LL10" s="5">
        <f>IF(($C$6-($C$3*$A9)+SUM(LL$6:LL9))*LL$3/365*_xlfn.DAYS($B10,$B9)&lt;0,0,($C$6-($C$3*$A9)+SUM(LL$6:LL9))*LL$3/365*_xlfn.DAYS($B10,$B9))</f>
        <v>74.686225247665078</v>
      </c>
      <c r="LM10" s="5">
        <f>IF(($C$6-($C$3*$A9)+SUM(LM$6:LM9))*LM$3/365*_xlfn.DAYS($B10,$B9)&lt;0,0,($C$6-($C$3*$A9)+SUM(LM$6:LM9))*LM$3/365*_xlfn.DAYS($B10,$B9))</f>
        <v>74.648812606031186</v>
      </c>
      <c r="LN10" s="5">
        <f>IF(($C$6-($C$3*$A9)+SUM(LN$6:LN9))*LN$3/365*_xlfn.DAYS($B10,$B9)&lt;0,0,($C$6-($C$3*$A9)+SUM(LN$6:LN9))*LN$3/365*_xlfn.DAYS($B10,$B9))</f>
        <v>74.611402927637243</v>
      </c>
      <c r="LO10" s="5">
        <f>IF(($C$6-($C$3*$A9)+SUM(LO$6:LO9))*LO$3/365*_xlfn.DAYS($B10,$B9)&lt;0,0,($C$6-($C$3*$A9)+SUM(LO$6:LO9))*LO$3/365*_xlfn.DAYS($B10,$B9))</f>
        <v>74.573996212368215</v>
      </c>
      <c r="LP10" s="5">
        <f>IF(($C$6-($C$3*$A9)+SUM(LP$6:LP9))*LP$3/365*_xlfn.DAYS($B10,$B9)&lt;0,0,($C$6-($C$3*$A9)+SUM(LP$6:LP9))*LP$3/365*_xlfn.DAYS($B10,$B9))</f>
        <v>74.536592460109148</v>
      </c>
      <c r="LQ10" s="5">
        <f>IF(($C$6-($C$3*$A9)+SUM(LQ$6:LQ9))*LQ$3/365*_xlfn.DAYS($B10,$B9)&lt;0,0,($C$6-($C$3*$A9)+SUM(LQ$6:LQ9))*LQ$3/365*_xlfn.DAYS($B10,$B9))</f>
        <v>74.499191670744992</v>
      </c>
      <c r="LR10" s="5">
        <f>IF(($C$6-($C$3*$A9)+SUM(LR$6:LR9))*LR$3/365*_xlfn.DAYS($B10,$B9)&lt;0,0,($C$6-($C$3*$A9)+SUM(LR$6:LR9))*LR$3/365*_xlfn.DAYS($B10,$B9))</f>
        <v>74.461793844160809</v>
      </c>
      <c r="LS10" s="5">
        <f>IF(($C$6-($C$3*$A9)+SUM(LS$6:LS9))*LS$3/365*_xlfn.DAYS($B10,$B9)&lt;0,0,($C$6-($C$3*$A9)+SUM(LS$6:LS9))*LS$3/365*_xlfn.DAYS($B10,$B9))</f>
        <v>74.424398980241548</v>
      </c>
      <c r="LT10" s="5">
        <f>IF(($C$6-($C$3*$A9)+SUM(LT$6:LT9))*LT$3/365*_xlfn.DAYS($B10,$B9)&lt;0,0,($C$6-($C$3*$A9)+SUM(LT$6:LT9))*LT$3/365*_xlfn.DAYS($B10,$B9))</f>
        <v>74.387007078872244</v>
      </c>
      <c r="LU10" s="5">
        <f>IF(($C$6-($C$3*$A9)+SUM(LU$6:LU9))*LU$3/365*_xlfn.DAYS($B10,$B9)&lt;0,0,($C$6-($C$3*$A9)+SUM(LU$6:LU9))*LU$3/365*_xlfn.DAYS($B10,$B9))</f>
        <v>74.349618139937888</v>
      </c>
      <c r="LV10" s="5">
        <f>IF(($C$6-($C$3*$A9)+SUM(LV$6:LV9))*LV$3/365*_xlfn.DAYS($B10,$B9)&lt;0,0,($C$6-($C$3*$A9)+SUM(LV$6:LV9))*LV$3/365*_xlfn.DAYS($B10,$B9))</f>
        <v>74.312232163323529</v>
      </c>
      <c r="LW10" s="5">
        <f>IF(($C$6-($C$3*$A9)+SUM(LW$6:LW9))*LW$3/365*_xlfn.DAYS($B10,$B9)&lt;0,0,($C$6-($C$3*$A9)+SUM(LW$6:LW9))*LW$3/365*_xlfn.DAYS($B10,$B9))</f>
        <v>74.274849148914129</v>
      </c>
      <c r="LX10" s="5">
        <f>IF(($C$6-($C$3*$A9)+SUM(LX$6:LX9))*LX$3/365*_xlfn.DAYS($B10,$B9)&lt;0,0,($C$6-($C$3*$A9)+SUM(LX$6:LX9))*LX$3/365*_xlfn.DAYS($B10,$B9))</f>
        <v>74.237469096594765</v>
      </c>
      <c r="LY10" s="5">
        <f>IF(($C$6-($C$3*$A9)+SUM(LY$6:LY9))*LY$3/365*_xlfn.DAYS($B10,$B9)&lt;0,0,($C$6-($C$3*$A9)+SUM(LY$6:LY9))*LY$3/365*_xlfn.DAYS($B10,$B9))</f>
        <v>74.200092006250415</v>
      </c>
      <c r="LZ10" s="5">
        <f>IF(($C$6-($C$3*$A9)+SUM(LZ$6:LZ9))*LZ$3/365*_xlfn.DAYS($B10,$B9)&lt;0,0,($C$6-($C$3*$A9)+SUM(LZ$6:LZ9))*LZ$3/365*_xlfn.DAYS($B10,$B9))</f>
        <v>74.162717877766127</v>
      </c>
      <c r="MA10" s="5">
        <f>IF(($C$6-($C$3*$A9)+SUM(MA$6:MA9))*MA$3/365*_xlfn.DAYS($B10,$B9)&lt;0,0,($C$6-($C$3*$A9)+SUM(MA$6:MA9))*MA$3/365*_xlfn.DAYS($B10,$B9))</f>
        <v>74.125346711026907</v>
      </c>
      <c r="MB10" s="5">
        <f>IF(($C$6-($C$3*$A9)+SUM(MB$6:MB9))*MB$3/365*_xlfn.DAYS($B10,$B9)&lt;0,0,($C$6-($C$3*$A9)+SUM(MB$6:MB9))*MB$3/365*_xlfn.DAYS($B10,$B9))</f>
        <v>74.087978505917803</v>
      </c>
      <c r="MC10" s="5">
        <f>IF(($C$6-($C$3*$A9)+SUM(MC$6:MC9))*MC$3/365*_xlfn.DAYS($B10,$B9)&lt;0,0,($C$6-($C$3*$A9)+SUM(MC$6:MC9))*MC$3/365*_xlfn.DAYS($B10,$B9))</f>
        <v>74.050613262323822</v>
      </c>
      <c r="MD10" s="5">
        <f>IF(($C$6-($C$3*$A9)+SUM(MD$6:MD9))*MD$3/365*_xlfn.DAYS($B10,$B9)&lt;0,0,($C$6-($C$3*$A9)+SUM(MD$6:MD9))*MD$3/365*_xlfn.DAYS($B10,$B9))</f>
        <v>74.013250980130024</v>
      </c>
      <c r="ME10" s="5">
        <f>IF(($C$6-($C$3*$A9)+SUM(ME$6:ME9))*ME$3/365*_xlfn.DAYS($B10,$B9)&lt;0,0,($C$6-($C$3*$A9)+SUM(ME$6:ME9))*ME$3/365*_xlfn.DAYS($B10,$B9))</f>
        <v>73.975891659221404</v>
      </c>
      <c r="MF10" s="5">
        <f>IF(($C$6-($C$3*$A9)+SUM(MF$6:MF9))*MF$3/365*_xlfn.DAYS($B10,$B9)&lt;0,0,($C$6-($C$3*$A9)+SUM(MF$6:MF9))*MF$3/365*_xlfn.DAYS($B10,$B9))</f>
        <v>73.93853529948305</v>
      </c>
      <c r="MG10" s="5">
        <f>IF(($C$6-($C$3*$A9)+SUM(MG$6:MG9))*MG$3/365*_xlfn.DAYS($B10,$B9)&lt;0,0,($C$6-($C$3*$A9)+SUM(MG$6:MG9))*MG$3/365*_xlfn.DAYS($B10,$B9))</f>
        <v>73.901181900799969</v>
      </c>
      <c r="MH10" s="5">
        <f>IF(($C$6-($C$3*$A9)+SUM(MH$6:MH9))*MH$3/365*_xlfn.DAYS($B10,$B9)&lt;0,0,($C$6-($C$3*$A9)+SUM(MH$6:MH9))*MH$3/365*_xlfn.DAYS($B10,$B9))</f>
        <v>73.86383146305721</v>
      </c>
      <c r="MI10" s="5">
        <f>IF(($C$6-($C$3*$A9)+SUM(MI$6:MI9))*MI$3/365*_xlfn.DAYS($B10,$B9)&lt;0,0,($C$6-($C$3*$A9)+SUM(MI$6:MI9))*MI$3/365*_xlfn.DAYS($B10,$B9))</f>
        <v>73.826483986139834</v>
      </c>
      <c r="MJ10" s="5">
        <f>IF(($C$6-($C$3*$A9)+SUM(MJ$6:MJ9))*MJ$3/365*_xlfn.DAYS($B10,$B9)&lt;0,0,($C$6-($C$3*$A9)+SUM(MJ$6:MJ9))*MJ$3/365*_xlfn.DAYS($B10,$B9))</f>
        <v>73.789139469932877</v>
      </c>
      <c r="MK10" s="5">
        <f>IF(($C$6-($C$3*$A9)+SUM(MK$6:MK9))*MK$3/365*_xlfn.DAYS($B10,$B9)&lt;0,0,($C$6-($C$3*$A9)+SUM(MK$6:MK9))*MK$3/365*_xlfn.DAYS($B10,$B9))</f>
        <v>73.751797914321386</v>
      </c>
      <c r="ML10" s="5">
        <f>IF(($C$6-($C$3*$A9)+SUM(ML$6:ML9))*ML$3/365*_xlfn.DAYS($B10,$B9)&lt;0,0,($C$6-($C$3*$A9)+SUM(ML$6:ML9))*ML$3/365*_xlfn.DAYS($B10,$B9))</f>
        <v>73.714459319190453</v>
      </c>
      <c r="MM10" s="5">
        <f>IF(($C$6-($C$3*$A9)+SUM(MM$6:MM9))*MM$3/365*_xlfn.DAYS($B10,$B9)&lt;0,0,($C$6-($C$3*$A9)+SUM(MM$6:MM9))*MM$3/365*_xlfn.DAYS($B10,$B9))</f>
        <v>73.677123684425084</v>
      </c>
      <c r="MN10" s="5">
        <f>IF(($C$6-($C$3*$A9)+SUM(MN$6:MN9))*MN$3/365*_xlfn.DAYS($B10,$B9)&lt;0,0,($C$6-($C$3*$A9)+SUM(MN$6:MN9))*MN$3/365*_xlfn.DAYS($B10,$B9))</f>
        <v>73.63979100991034</v>
      </c>
      <c r="MO10" s="5">
        <f>IF(($C$6-($C$3*$A9)+SUM(MO$6:MO9))*MO$3/365*_xlfn.DAYS($B10,$B9)&lt;0,0,($C$6-($C$3*$A9)+SUM(MO$6:MO9))*MO$3/365*_xlfn.DAYS($B10,$B9))</f>
        <v>73.602461295531299</v>
      </c>
      <c r="MP10" s="5">
        <f>IF(($C$6-($C$3*$A9)+SUM(MP$6:MP9))*MP$3/365*_xlfn.DAYS($B10,$B9)&lt;0,0,($C$6-($C$3*$A9)+SUM(MP$6:MP9))*MP$3/365*_xlfn.DAYS($B10,$B9))</f>
        <v>73.565134541173052</v>
      </c>
      <c r="MQ10" s="5">
        <f>IF(($C$6-($C$3*$A9)+SUM(MQ$6:MQ9))*MQ$3/365*_xlfn.DAYS($B10,$B9)&lt;0,0,($C$6-($C$3*$A9)+SUM(MQ$6:MQ9))*MQ$3/365*_xlfn.DAYS($B10,$B9))</f>
        <v>73.527810746720633</v>
      </c>
      <c r="MR10" s="5">
        <f>IF(($C$6-($C$3*$A9)+SUM(MR$6:MR9))*MR$3/365*_xlfn.DAYS($B10,$B9)&lt;0,0,($C$6-($C$3*$A9)+SUM(MR$6:MR9))*MR$3/365*_xlfn.DAYS($B10,$B9))</f>
        <v>73.490489912059104</v>
      </c>
      <c r="MS10" s="5">
        <f>IF(($C$6-($C$3*$A9)+SUM(MS$6:MS9))*MS$3/365*_xlfn.DAYS($B10,$B9)&lt;0,0,($C$6-($C$3*$A9)+SUM(MS$6:MS9))*MS$3/365*_xlfn.DAYS($B10,$B9))</f>
        <v>73.453172037073571</v>
      </c>
      <c r="MT10" s="5">
        <f>IF(($C$6-($C$3*$A9)+SUM(MT$6:MT9))*MT$3/365*_xlfn.DAYS($B10,$B9)&lt;0,0,($C$6-($C$3*$A9)+SUM(MT$6:MT9))*MT$3/365*_xlfn.DAYS($B10,$B9))</f>
        <v>73.415857121649069</v>
      </c>
      <c r="MU10" s="5">
        <f>IF(($C$6-($C$3*$A9)+SUM(MU$6:MU9))*MU$3/365*_xlfn.DAYS($B10,$B9)&lt;0,0,($C$6-($C$3*$A9)+SUM(MU$6:MU9))*MU$3/365*_xlfn.DAYS($B10,$B9))</f>
        <v>73.378545165670701</v>
      </c>
      <c r="MV10" s="5">
        <f>IF(($C$6-($C$3*$A9)+SUM(MV$6:MV9))*MV$3/365*_xlfn.DAYS($B10,$B9)&lt;0,0,($C$6-($C$3*$A9)+SUM(MV$6:MV9))*MV$3/365*_xlfn.DAYS($B10,$B9))</f>
        <v>73.341236169023531</v>
      </c>
      <c r="MW10" s="5" t="e">
        <f>IF(($C$6-($C$3*$A9)+SUM(MW$6:MW9))*MW$3/365*_xlfn.DAYS($B10,$B9)&lt;0,0,($C$6-($C$3*$A9)+SUM(MW$6:MW9))*MW$3/365*_xlfn.DAYS($B10,$B9))</f>
        <v>#VALUE!</v>
      </c>
      <c r="MX10" s="5" t="e">
        <f>IF(($C$6-($C$3*$A9)+SUM(MX$6:MX9))*MX$3/365*_xlfn.DAYS($B10,$B9)&lt;0,0,($C$6-($C$3*$A9)+SUM(MX$6:MX9))*MX$3/365*_xlfn.DAYS($B10,$B9))</f>
        <v>#VALUE!</v>
      </c>
      <c r="MY10" s="5" t="e">
        <f>IF(($C$6-($C$3*$A9)+SUM(MY$6:MY9))*MY$3/365*_xlfn.DAYS($B10,$B9)&lt;0,0,($C$6-($C$3*$A9)+SUM(MY$6:MY9))*MY$3/365*_xlfn.DAYS($B10,$B9))</f>
        <v>#VALUE!</v>
      </c>
      <c r="MZ10" s="5" t="e">
        <f>IF(($C$6-($C$3*$A9)+SUM(MZ$6:MZ9))*MZ$3/365*_xlfn.DAYS($B10,$B9)&lt;0,0,($C$6-($C$3*$A9)+SUM(MZ$6:MZ9))*MZ$3/365*_xlfn.DAYS($B10,$B9))</f>
        <v>#VALUE!</v>
      </c>
      <c r="NA10" s="5" t="e">
        <f>IF(($C$6-($C$3*$A9)+SUM(NA$6:NA9))*NA$3/365*_xlfn.DAYS($B10,$B9)&lt;0,0,($C$6-($C$3*$A9)+SUM(NA$6:NA9))*NA$3/365*_xlfn.DAYS($B10,$B9))</f>
        <v>#VALUE!</v>
      </c>
      <c r="NB10" s="5" t="e">
        <f>IF(($C$6-($C$3*$A9)+SUM(NB$6:NB9))*NB$3/365*_xlfn.DAYS($B10,$B9)&lt;0,0,($C$6-($C$3*$A9)+SUM(NB$6:NB9))*NB$3/365*_xlfn.DAYS($B10,$B9))</f>
        <v>#VALUE!</v>
      </c>
      <c r="NC10" s="5" t="e">
        <f>IF(($C$6-($C$3*$A9)+SUM(NC$6:NC9))*NC$3/365*_xlfn.DAYS($B10,$B9)&lt;0,0,($C$6-($C$3*$A9)+SUM(NC$6:NC9))*NC$3/365*_xlfn.DAYS($B10,$B9))</f>
        <v>#VALUE!</v>
      </c>
      <c r="ND10" s="5" t="e">
        <f>IF(($C$6-($C$3*$A9)+SUM(ND$6:ND9))*ND$3/365*_xlfn.DAYS($B10,$B9)&lt;0,0,($C$6-($C$3*$A9)+SUM(ND$6:ND9))*ND$3/365*_xlfn.DAYS($B10,$B9))</f>
        <v>#VALUE!</v>
      </c>
      <c r="NE10" s="5" t="e">
        <f>IF(($C$6-($C$3*$A9)+SUM(NE$6:NE9))*NE$3/365*_xlfn.DAYS($B10,$B9)&lt;0,0,($C$6-($C$3*$A9)+SUM(NE$6:NE9))*NE$3/365*_xlfn.DAYS($B10,$B9))</f>
        <v>#VALUE!</v>
      </c>
      <c r="NF10" s="5" t="e">
        <f>IF(($C$6-($C$3*$A9)+SUM(NF$6:NF9))*NF$3/365*_xlfn.DAYS($B10,$B9)&lt;0,0,($C$6-($C$3*$A9)+SUM(NF$6:NF9))*NF$3/365*_xlfn.DAYS($B10,$B9))</f>
        <v>#VALUE!</v>
      </c>
      <c r="NG10" s="5" t="e">
        <f>IF(($C$6-($C$3*$A9)+SUM(NG$6:NG9))*NG$3/365*_xlfn.DAYS($B10,$B9)&lt;0,0,($C$6-($C$3*$A9)+SUM(NG$6:NG9))*NG$3/365*_xlfn.DAYS($B10,$B9))</f>
        <v>#VALUE!</v>
      </c>
      <c r="NH10" s="5" t="e">
        <f>IF(($C$6-($C$3*$A9)+SUM(NH$6:NH9))*NH$3/365*_xlfn.DAYS($B10,$B9)&lt;0,0,($C$6-($C$3*$A9)+SUM(NH$6:NH9))*NH$3/365*_xlfn.DAYS($B10,$B9))</f>
        <v>#VALUE!</v>
      </c>
      <c r="NI10" s="5" t="e">
        <f>IF(($C$6-($C$3*$A9)+SUM(NI$6:NI9))*NI$3/365*_xlfn.DAYS($B10,$B9)&lt;0,0,($C$6-($C$3*$A9)+SUM(NI$6:NI9))*NI$3/365*_xlfn.DAYS($B10,$B9))</f>
        <v>#VALUE!</v>
      </c>
      <c r="NJ10" s="5" t="e">
        <f>IF(($C$6-($C$3*$A9)+SUM(NJ$6:NJ9))*NJ$3/365*_xlfn.DAYS($B10,$B9)&lt;0,0,($C$6-($C$3*$A9)+SUM(NJ$6:NJ9))*NJ$3/365*_xlfn.DAYS($B10,$B9))</f>
        <v>#VALUE!</v>
      </c>
      <c r="NK10" s="5" t="e">
        <f>IF(($C$6-($C$3*$A9)+SUM(NK$6:NK9))*NK$3/365*_xlfn.DAYS($B10,$B9)&lt;0,0,($C$6-($C$3*$A9)+SUM(NK$6:NK9))*NK$3/365*_xlfn.DAYS($B10,$B9))</f>
        <v>#VALUE!</v>
      </c>
      <c r="NL10" s="5" t="e">
        <f>IF(($C$6-($C$3*$A9)+SUM(NL$6:NL9))*NL$3/365*_xlfn.DAYS($B10,$B9)&lt;0,0,($C$6-($C$3*$A9)+SUM(NL$6:NL9))*NL$3/365*_xlfn.DAYS($B10,$B9))</f>
        <v>#VALUE!</v>
      </c>
      <c r="NM10" s="5" t="e">
        <f>IF(($C$6-($C$3*$A9)+SUM(NM$6:NM9))*NM$3/365*_xlfn.DAYS($B10,$B9)&lt;0,0,($C$6-($C$3*$A9)+SUM(NM$6:NM9))*NM$3/365*_xlfn.DAYS($B10,$B9))</f>
        <v>#VALUE!</v>
      </c>
      <c r="NN10" s="5" t="e">
        <f>IF(($C$6-($C$3*$A9)+SUM(NN$6:NN9))*NN$3/365*_xlfn.DAYS($B10,$B9)&lt;0,0,($C$6-($C$3*$A9)+SUM(NN$6:NN9))*NN$3/365*_xlfn.DAYS($B10,$B9))</f>
        <v>#VALUE!</v>
      </c>
      <c r="NO10" s="5" t="e">
        <f>IF(($C$6-($C$3*$A9)+SUM(NO$6:NO9))*NO$3/365*_xlfn.DAYS($B10,$B9)&lt;0,0,($C$6-($C$3*$A9)+SUM(NO$6:NO9))*NO$3/365*_xlfn.DAYS($B10,$B9))</f>
        <v>#VALUE!</v>
      </c>
      <c r="NP10" s="5" t="e">
        <f>IF(($C$6-($C$3*$A9)+SUM(NP$6:NP9))*NP$3/365*_xlfn.DAYS($B10,$B9)&lt;0,0,($C$6-($C$3*$A9)+SUM(NP$6:NP9))*NP$3/365*_xlfn.DAYS($B10,$B9))</f>
        <v>#VALUE!</v>
      </c>
      <c r="NQ10" s="5" t="e">
        <f>IF(($C$6-($C$3*$A9)+SUM(NQ$6:NQ9))*NQ$3/365*_xlfn.DAYS($B10,$B9)&lt;0,0,($C$6-($C$3*$A9)+SUM(NQ$6:NQ9))*NQ$3/365*_xlfn.DAYS($B10,$B9))</f>
        <v>#VALUE!</v>
      </c>
      <c r="NR10" s="5" t="e">
        <f>IF(($C$6-($C$3*$A9)+SUM(NR$6:NR9))*NR$3/365*_xlfn.DAYS($B10,$B9)&lt;0,0,($C$6-($C$3*$A9)+SUM(NR$6:NR9))*NR$3/365*_xlfn.DAYS($B10,$B9))</f>
        <v>#VALUE!</v>
      </c>
      <c r="NS10" s="5" t="e">
        <f>IF(($C$6-($C$3*$A9)+SUM(NS$6:NS9))*NS$3/365*_xlfn.DAYS($B10,$B9)&lt;0,0,($C$6-($C$3*$A9)+SUM(NS$6:NS9))*NS$3/365*_xlfn.DAYS($B10,$B9))</f>
        <v>#VALUE!</v>
      </c>
      <c r="NT10" s="5" t="e">
        <f>IF(($C$6-($C$3*$A9)+SUM(NT$6:NT9))*NT$3/365*_xlfn.DAYS($B10,$B9)&lt;0,0,($C$6-($C$3*$A9)+SUM(NT$6:NT9))*NT$3/365*_xlfn.DAYS($B10,$B9))</f>
        <v>#VALUE!</v>
      </c>
      <c r="NU10" s="5" t="e">
        <f>IF(($C$6-($C$3*$A9)+SUM(NU$6:NU9))*NU$3/365*_xlfn.DAYS($B10,$B9)&lt;0,0,($C$6-($C$3*$A9)+SUM(NU$6:NU9))*NU$3/365*_xlfn.DAYS($B10,$B9))</f>
        <v>#VALUE!</v>
      </c>
      <c r="NV10" s="5" t="e">
        <f>IF(($C$6-($C$3*$A9)+SUM(NV$6:NV9))*NV$3/365*_xlfn.DAYS($B10,$B9)&lt;0,0,($C$6-($C$3*$A9)+SUM(NV$6:NV9))*NV$3/365*_xlfn.DAYS($B10,$B9))</f>
        <v>#VALUE!</v>
      </c>
      <c r="NW10" s="5" t="e">
        <f>IF(($C$6-($C$3*$A9)+SUM(NW$6:NW9))*NW$3/365*_xlfn.DAYS($B10,$B9)&lt;0,0,($C$6-($C$3*$A9)+SUM(NW$6:NW9))*NW$3/365*_xlfn.DAYS($B10,$B9))</f>
        <v>#VALUE!</v>
      </c>
      <c r="NX10" s="5" t="e">
        <f>IF(($C$6-($C$3*$A9)+SUM(NX$6:NX9))*NX$3/365*_xlfn.DAYS($B10,$B9)&lt;0,0,($C$6-($C$3*$A9)+SUM(NX$6:NX9))*NX$3/365*_xlfn.DAYS($B10,$B9))</f>
        <v>#VALUE!</v>
      </c>
      <c r="NY10" s="5" t="e">
        <f>IF(($C$6-($C$3*$A9)+SUM(NY$6:NY9))*NY$3/365*_xlfn.DAYS($B10,$B9)&lt;0,0,($C$6-($C$3*$A9)+SUM(NY$6:NY9))*NY$3/365*_xlfn.DAYS($B10,$B9))</f>
        <v>#VALUE!</v>
      </c>
      <c r="NZ10" s="5" t="e">
        <f>IF(($C$6-($C$3*$A9)+SUM(NZ$6:NZ9))*NZ$3/365*_xlfn.DAYS($B10,$B9)&lt;0,0,($C$6-($C$3*$A9)+SUM(NZ$6:NZ9))*NZ$3/365*_xlfn.DAYS($B10,$B9))</f>
        <v>#VALUE!</v>
      </c>
      <c r="OA10" s="5" t="e">
        <f>IF(($C$6-($C$3*$A9)+SUM(OA$6:OA9))*OA$3/365*_xlfn.DAYS($B10,$B9)&lt;0,0,($C$6-($C$3*$A9)+SUM(OA$6:OA9))*OA$3/365*_xlfn.DAYS($B10,$B9))</f>
        <v>#VALUE!</v>
      </c>
      <c r="OB10" s="5" t="e">
        <f>IF(($C$6-($C$3*$A9)+SUM(OB$6:OB9))*OB$3/365*_xlfn.DAYS($B10,$B9)&lt;0,0,($C$6-($C$3*$A9)+SUM(OB$6:OB9))*OB$3/365*_xlfn.DAYS($B10,$B9))</f>
        <v>#VALUE!</v>
      </c>
      <c r="OC10" s="5" t="e">
        <f>IF(($C$6-($C$3*$A9)+SUM(OC$6:OC9))*OC$3/365*_xlfn.DAYS($B10,$B9)&lt;0,0,($C$6-($C$3*$A9)+SUM(OC$6:OC9))*OC$3/365*_xlfn.DAYS($B10,$B9))</f>
        <v>#VALUE!</v>
      </c>
      <c r="OD10" s="5" t="e">
        <f>IF(($C$6-($C$3*$A9)+SUM(OD$6:OD9))*OD$3/365*_xlfn.DAYS($B10,$B9)&lt;0,0,($C$6-($C$3*$A9)+SUM(OD$6:OD9))*OD$3/365*_xlfn.DAYS($B10,$B9))</f>
        <v>#VALUE!</v>
      </c>
      <c r="OE10" s="5" t="e">
        <f>IF(($C$6-($C$3*$A9)+SUM(OE$6:OE9))*OE$3/365*_xlfn.DAYS($B10,$B9)&lt;0,0,($C$6-($C$3*$A9)+SUM(OE$6:OE9))*OE$3/365*_xlfn.DAYS($B10,$B9))</f>
        <v>#VALUE!</v>
      </c>
      <c r="OF10" s="5" t="e">
        <f>IF(($C$6-($C$3*$A9)+SUM(OF$6:OF9))*OF$3/365*_xlfn.DAYS($B10,$B9)&lt;0,0,($C$6-($C$3*$A9)+SUM(OF$6:OF9))*OF$3/365*_xlfn.DAYS($B10,$B9))</f>
        <v>#VALUE!</v>
      </c>
      <c r="OG10" s="5" t="e">
        <f>IF(($C$6-($C$3*$A9)+SUM(OG$6:OG9))*OG$3/365*_xlfn.DAYS($B10,$B9)&lt;0,0,($C$6-($C$3*$A9)+SUM(OG$6:OG9))*OG$3/365*_xlfn.DAYS($B10,$B9))</f>
        <v>#VALUE!</v>
      </c>
      <c r="OH10" s="5" t="e">
        <f>IF(($C$6-($C$3*$A9)+SUM(OH$6:OH9))*OH$3/365*_xlfn.DAYS($B10,$B9)&lt;0,0,($C$6-($C$3*$A9)+SUM(OH$6:OH9))*OH$3/365*_xlfn.DAYS($B10,$B9))</f>
        <v>#VALUE!</v>
      </c>
      <c r="OI10" s="5" t="e">
        <f>IF(($C$6-($C$3*$A9)+SUM(OI$6:OI9))*OI$3/365*_xlfn.DAYS($B10,$B9)&lt;0,0,($C$6-($C$3*$A9)+SUM(OI$6:OI9))*OI$3/365*_xlfn.DAYS($B10,$B9))</f>
        <v>#VALUE!</v>
      </c>
      <c r="OJ10" s="5" t="e">
        <f>IF(($C$6-($C$3*$A9)+SUM(OJ$6:OJ9))*OJ$3/365*_xlfn.DAYS($B10,$B9)&lt;0,0,($C$6-($C$3*$A9)+SUM(OJ$6:OJ9))*OJ$3/365*_xlfn.DAYS($B10,$B9))</f>
        <v>#VALUE!</v>
      </c>
      <c r="OK10" s="5" t="e">
        <f>IF(($C$6-($C$3*$A9)+SUM(OK$6:OK9))*OK$3/365*_xlfn.DAYS($B10,$B9)&lt;0,0,($C$6-($C$3*$A9)+SUM(OK$6:OK9))*OK$3/365*_xlfn.DAYS($B10,$B9))</f>
        <v>#VALUE!</v>
      </c>
      <c r="OL10" s="5" t="e">
        <f>IF(($C$6-($C$3*$A9)+SUM(OL$6:OL9))*OL$3/365*_xlfn.DAYS($B10,$B9)&lt;0,0,($C$6-($C$3*$A9)+SUM(OL$6:OL9))*OL$3/365*_xlfn.DAYS($B10,$B9))</f>
        <v>#VALUE!</v>
      </c>
      <c r="OM10" s="5" t="e">
        <f>IF(($C$6-($C$3*$A9)+SUM(OM$6:OM9))*OM$3/365*_xlfn.DAYS($B10,$B9)&lt;0,0,($C$6-($C$3*$A9)+SUM(OM$6:OM9))*OM$3/365*_xlfn.DAYS($B10,$B9))</f>
        <v>#VALUE!</v>
      </c>
      <c r="ON10" s="5" t="e">
        <f>IF(($C$6-($C$3*$A9)+SUM(ON$6:ON9))*ON$3/365*_xlfn.DAYS($B10,$B9)&lt;0,0,($C$6-($C$3*$A9)+SUM(ON$6:ON9))*ON$3/365*_xlfn.DAYS($B10,$B9))</f>
        <v>#VALUE!</v>
      </c>
      <c r="OO10" s="5" t="e">
        <f>IF(($C$6-($C$3*$A9)+SUM(OO$6:OO9))*OO$3/365*_xlfn.DAYS($B10,$B9)&lt;0,0,($C$6-($C$3*$A9)+SUM(OO$6:OO9))*OO$3/365*_xlfn.DAYS($B10,$B9))</f>
        <v>#VALUE!</v>
      </c>
      <c r="OP10" s="5" t="e">
        <f>IF(($C$6-($C$3*$A9)+SUM(OP$6:OP9))*OP$3/365*_xlfn.DAYS($B10,$B9)&lt;0,0,($C$6-($C$3*$A9)+SUM(OP$6:OP9))*OP$3/365*_xlfn.DAYS($B10,$B9))</f>
        <v>#VALUE!</v>
      </c>
      <c r="OQ10" s="5" t="e">
        <f>IF(($C$6-($C$3*$A9)+SUM(OQ$6:OQ9))*OQ$3/365*_xlfn.DAYS($B10,$B9)&lt;0,0,($C$6-($C$3*$A9)+SUM(OQ$6:OQ9))*OQ$3/365*_xlfn.DAYS($B10,$B9))</f>
        <v>#VALUE!</v>
      </c>
      <c r="OR10" s="5" t="e">
        <f>IF(($C$6-($C$3*$A9)+SUM(OR$6:OR9))*OR$3/365*_xlfn.DAYS($B10,$B9)&lt;0,0,($C$6-($C$3*$A9)+SUM(OR$6:OR9))*OR$3/365*_xlfn.DAYS($B10,$B9))</f>
        <v>#VALUE!</v>
      </c>
      <c r="OS10" s="5" t="e">
        <f>IF(($C$6-($C$3*$A9)+SUM(OS$6:OS9))*OS$3/365*_xlfn.DAYS($B10,$B9)&lt;0,0,($C$6-($C$3*$A9)+SUM(OS$6:OS9))*OS$3/365*_xlfn.DAYS($B10,$B9))</f>
        <v>#VALUE!</v>
      </c>
      <c r="OT10" s="5" t="e">
        <f>IF(($C$6-($C$3*$A9)+SUM(OT$6:OT9))*OT$3/365*_xlfn.DAYS($B10,$B9)&lt;0,0,($C$6-($C$3*$A9)+SUM(OT$6:OT9))*OT$3/365*_xlfn.DAYS($B10,$B9))</f>
        <v>#VALUE!</v>
      </c>
      <c r="OU10" s="5" t="e">
        <f>IF(($C$6-($C$3*$A9)+SUM(OU$6:OU9))*OU$3/365*_xlfn.DAYS($B10,$B9)&lt;0,0,($C$6-($C$3*$A9)+SUM(OU$6:OU9))*OU$3/365*_xlfn.DAYS($B10,$B9))</f>
        <v>#VALUE!</v>
      </c>
      <c r="OV10" s="5" t="e">
        <f>IF(($C$6-($C$3*$A9)+SUM(OV$6:OV9))*OV$3/365*_xlfn.DAYS($B10,$B9)&lt;0,0,($C$6-($C$3*$A9)+SUM(OV$6:OV9))*OV$3/365*_xlfn.DAYS($B10,$B9))</f>
        <v>#VALUE!</v>
      </c>
      <c r="OW10" s="5" t="e">
        <f>IF(($C$6-($C$3*$A9)+SUM(OW$6:OW9))*OW$3/365*_xlfn.DAYS($B10,$B9)&lt;0,0,($C$6-($C$3*$A9)+SUM(OW$6:OW9))*OW$3/365*_xlfn.DAYS($B10,$B9))</f>
        <v>#VALUE!</v>
      </c>
      <c r="OX10" s="5" t="e">
        <f>IF(($C$6-($C$3*$A9)+SUM(OX$6:OX9))*OX$3/365*_xlfn.DAYS($B10,$B9)&lt;0,0,($C$6-($C$3*$A9)+SUM(OX$6:OX9))*OX$3/365*_xlfn.DAYS($B10,$B9))</f>
        <v>#VALUE!</v>
      </c>
      <c r="OY10" s="5" t="e">
        <f>IF(($C$6-($C$3*$A9)+SUM(OY$6:OY9))*OY$3/365*_xlfn.DAYS($B10,$B9)&lt;0,0,($C$6-($C$3*$A9)+SUM(OY$6:OY9))*OY$3/365*_xlfn.DAYS($B10,$B9))</f>
        <v>#VALUE!</v>
      </c>
      <c r="OZ10" s="5" t="e">
        <f>IF(($C$6-($C$3*$A9)+SUM(OZ$6:OZ9))*OZ$3/365*_xlfn.DAYS($B10,$B9)&lt;0,0,($C$6-($C$3*$A9)+SUM(OZ$6:OZ9))*OZ$3/365*_xlfn.DAYS($B10,$B9))</f>
        <v>#VALUE!</v>
      </c>
      <c r="PA10" s="5" t="e">
        <f>IF(($C$6-($C$3*$A9)+SUM(PA$6:PA9))*PA$3/365*_xlfn.DAYS($B10,$B9)&lt;0,0,($C$6-($C$3*$A9)+SUM(PA$6:PA9))*PA$3/365*_xlfn.DAYS($B10,$B9))</f>
        <v>#VALUE!</v>
      </c>
      <c r="PB10" s="5" t="e">
        <f>IF(($C$6-($C$3*$A9)+SUM(PB$6:PB9))*PB$3/365*_xlfn.DAYS($B10,$B9)&lt;0,0,($C$6-($C$3*$A9)+SUM(PB$6:PB9))*PB$3/365*_xlfn.DAYS($B10,$B9))</f>
        <v>#VALUE!</v>
      </c>
      <c r="PC10" s="5" t="e">
        <f>IF(($C$6-($C$3*$A9)+SUM(PC$6:PC9))*PC$3/365*_xlfn.DAYS($B10,$B9)&lt;0,0,($C$6-($C$3*$A9)+SUM(PC$6:PC9))*PC$3/365*_xlfn.DAYS($B10,$B9))</f>
        <v>#VALUE!</v>
      </c>
      <c r="PD10" s="5" t="e">
        <f>IF(($C$6-($C$3*$A9)+SUM(PD$6:PD9))*PD$3/365*_xlfn.DAYS($B10,$B9)&lt;0,0,($C$6-($C$3*$A9)+SUM(PD$6:PD9))*PD$3/365*_xlfn.DAYS($B10,$B9))</f>
        <v>#VALUE!</v>
      </c>
      <c r="PE10" s="5" t="e">
        <f>IF(($C$6-($C$3*$A9)+SUM(PE$6:PE9))*PE$3/365*_xlfn.DAYS($B10,$B9)&lt;0,0,($C$6-($C$3*$A9)+SUM(PE$6:PE9))*PE$3/365*_xlfn.DAYS($B10,$B9))</f>
        <v>#VALUE!</v>
      </c>
      <c r="PF10" s="5" t="e">
        <f>IF(($C$6-($C$3*$A9)+SUM(PF$6:PF9))*PF$3/365*_xlfn.DAYS($B10,$B9)&lt;0,0,($C$6-($C$3*$A9)+SUM(PF$6:PF9))*PF$3/365*_xlfn.DAYS($B10,$B9))</f>
        <v>#VALUE!</v>
      </c>
      <c r="PG10" s="5" t="e">
        <f>IF(($C$6-($C$3*$A9)+SUM(PG$6:PG9))*PG$3/365*_xlfn.DAYS($B10,$B9)&lt;0,0,($C$6-($C$3*$A9)+SUM(PG$6:PG9))*PG$3/365*_xlfn.DAYS($B10,$B9))</f>
        <v>#VALUE!</v>
      </c>
      <c r="PH10" s="5" t="e">
        <f>IF(($C$6-($C$3*$A9)+SUM(PH$6:PH9))*PH$3/365*_xlfn.DAYS($B10,$B9)&lt;0,0,($C$6-($C$3*$A9)+SUM(PH$6:PH9))*PH$3/365*_xlfn.DAYS($B10,$B9))</f>
        <v>#VALUE!</v>
      </c>
      <c r="PI10" s="5" t="e">
        <f>IF(($C$6-($C$3*$A9)+SUM(PI$6:PI9))*PI$3/365*_xlfn.DAYS($B10,$B9)&lt;0,0,($C$6-($C$3*$A9)+SUM(PI$6:PI9))*PI$3/365*_xlfn.DAYS($B10,$B9))</f>
        <v>#VALUE!</v>
      </c>
      <c r="PJ10" s="5" t="e">
        <f>IF(($C$6-($C$3*$A9)+SUM(PJ$6:PJ9))*PJ$3/365*_xlfn.DAYS($B10,$B9)&lt;0,0,($C$6-($C$3*$A9)+SUM(PJ$6:PJ9))*PJ$3/365*_xlfn.DAYS($B10,$B9))</f>
        <v>#VALUE!</v>
      </c>
      <c r="PK10" s="5" t="e">
        <f>IF(($C$6-($C$3*$A9)+SUM(PK$6:PK9))*PK$3/365*_xlfn.DAYS($B10,$B9)&lt;0,0,($C$6-($C$3*$A9)+SUM(PK$6:PK9))*PK$3/365*_xlfn.DAYS($B10,$B9))</f>
        <v>#VALUE!</v>
      </c>
      <c r="PL10" s="5" t="e">
        <f>IF(($C$6-($C$3*$A9)+SUM(PL$6:PL9))*PL$3/365*_xlfn.DAYS($B10,$B9)&lt;0,0,($C$6-($C$3*$A9)+SUM(PL$6:PL9))*PL$3/365*_xlfn.DAYS($B10,$B9))</f>
        <v>#VALUE!</v>
      </c>
      <c r="PM10" s="5" t="e">
        <f>IF(($C$6-($C$3*$A9)+SUM(PM$6:PM9))*PM$3/365*_xlfn.DAYS($B10,$B9)&lt;0,0,($C$6-($C$3*$A9)+SUM(PM$6:PM9))*PM$3/365*_xlfn.DAYS($B10,$B9))</f>
        <v>#VALUE!</v>
      </c>
      <c r="PN10" s="5" t="e">
        <f>IF(($C$6-($C$3*$A9)+SUM(PN$6:PN9))*PN$3/365*_xlfn.DAYS($B10,$B9)&lt;0,0,($C$6-($C$3*$A9)+SUM(PN$6:PN9))*PN$3/365*_xlfn.DAYS($B10,$B9))</f>
        <v>#VALUE!</v>
      </c>
      <c r="PO10" s="5" t="e">
        <f>IF(($C$6-($C$3*$A9)+SUM(PO$6:PO9))*PO$3/365*_xlfn.DAYS($B10,$B9)&lt;0,0,($C$6-($C$3*$A9)+SUM(PO$6:PO9))*PO$3/365*_xlfn.DAYS($B10,$B9))</f>
        <v>#VALUE!</v>
      </c>
      <c r="PP10" s="5" t="e">
        <f>IF(($C$6-($C$3*$A9)+SUM(PP$6:PP9))*PP$3/365*_xlfn.DAYS($B10,$B9)&lt;0,0,($C$6-($C$3*$A9)+SUM(PP$6:PP9))*PP$3/365*_xlfn.DAYS($B10,$B9))</f>
        <v>#VALUE!</v>
      </c>
      <c r="PQ10" s="5" t="e">
        <f>IF(($C$6-($C$3*$A9)+SUM(PQ$6:PQ9))*PQ$3/365*_xlfn.DAYS($B10,$B9)&lt;0,0,($C$6-($C$3*$A9)+SUM(PQ$6:PQ9))*PQ$3/365*_xlfn.DAYS($B10,$B9))</f>
        <v>#VALUE!</v>
      </c>
      <c r="PR10" s="5" t="e">
        <f>IF(($C$6-($C$3*$A9)+SUM(PR$6:PR9))*PR$3/365*_xlfn.DAYS($B10,$B9)&lt;0,0,($C$6-($C$3*$A9)+SUM(PR$6:PR9))*PR$3/365*_xlfn.DAYS($B10,$B9))</f>
        <v>#VALUE!</v>
      </c>
      <c r="PS10" s="5" t="e">
        <f>IF(($C$6-($C$3*$A9)+SUM(PS$6:PS9))*PS$3/365*_xlfn.DAYS($B10,$B9)&lt;0,0,($C$6-($C$3*$A9)+SUM(PS$6:PS9))*PS$3/365*_xlfn.DAYS($B10,$B9))</f>
        <v>#VALUE!</v>
      </c>
      <c r="PT10" s="5" t="e">
        <f>IF(($C$6-($C$3*$A9)+SUM(PT$6:PT9))*PT$3/365*_xlfn.DAYS($B10,$B9)&lt;0,0,($C$6-($C$3*$A9)+SUM(PT$6:PT9))*PT$3/365*_xlfn.DAYS($B10,$B9))</f>
        <v>#VALUE!</v>
      </c>
      <c r="PU10" s="5" t="e">
        <f>IF(($C$6-($C$3*$A9)+SUM(PU$6:PU9))*PU$3/365*_xlfn.DAYS($B10,$B9)&lt;0,0,($C$6-($C$3*$A9)+SUM(PU$6:PU9))*PU$3/365*_xlfn.DAYS($B10,$B9))</f>
        <v>#VALUE!</v>
      </c>
      <c r="PV10" s="5" t="e">
        <f>IF(($C$6-($C$3*$A9)+SUM(PV$6:PV9))*PV$3/365*_xlfn.DAYS($B10,$B9)&lt;0,0,($C$6-($C$3*$A9)+SUM(PV$6:PV9))*PV$3/365*_xlfn.DAYS($B10,$B9))</f>
        <v>#VALUE!</v>
      </c>
      <c r="PW10" s="5" t="e">
        <f>IF(($C$6-($C$3*$A9)+SUM(PW$6:PW9))*PW$3/365*_xlfn.DAYS($B10,$B9)&lt;0,0,($C$6-($C$3*$A9)+SUM(PW$6:PW9))*PW$3/365*_xlfn.DAYS($B10,$B9))</f>
        <v>#VALUE!</v>
      </c>
      <c r="PX10" s="5" t="e">
        <f>IF(($C$6-($C$3*$A9)+SUM(PX$6:PX9))*PX$3/365*_xlfn.DAYS($B10,$B9)&lt;0,0,($C$6-($C$3*$A9)+SUM(PX$6:PX9))*PX$3/365*_xlfn.DAYS($B10,$B9))</f>
        <v>#VALUE!</v>
      </c>
      <c r="PY10" s="5" t="e">
        <f>IF(($C$6-($C$3*$A9)+SUM(PY$6:PY9))*PY$3/365*_xlfn.DAYS($B10,$B9)&lt;0,0,($C$6-($C$3*$A9)+SUM(PY$6:PY9))*PY$3/365*_xlfn.DAYS($B10,$B9))</f>
        <v>#VALUE!</v>
      </c>
      <c r="PZ10" s="5" t="e">
        <f>IF(($C$6-($C$3*$A9)+SUM(PZ$6:PZ9))*PZ$3/365*_xlfn.DAYS($B10,$B9)&lt;0,0,($C$6-($C$3*$A9)+SUM(PZ$6:PZ9))*PZ$3/365*_xlfn.DAYS($B10,$B9))</f>
        <v>#VALUE!</v>
      </c>
      <c r="QA10" s="5" t="e">
        <f>IF(($C$6-($C$3*$A9)+SUM(QA$6:QA9))*QA$3/365*_xlfn.DAYS($B10,$B9)&lt;0,0,($C$6-($C$3*$A9)+SUM(QA$6:QA9))*QA$3/365*_xlfn.DAYS($B10,$B9))</f>
        <v>#VALUE!</v>
      </c>
      <c r="QB10" s="5" t="e">
        <f>IF(($C$6-($C$3*$A9)+SUM(QB$6:QB9))*QB$3/365*_xlfn.DAYS($B10,$B9)&lt;0,0,($C$6-($C$3*$A9)+SUM(QB$6:QB9))*QB$3/365*_xlfn.DAYS($B10,$B9))</f>
        <v>#VALUE!</v>
      </c>
      <c r="QC10" s="5" t="e">
        <f>IF(($C$6-($C$3*$A9)+SUM(QC$6:QC9))*QC$3/365*_xlfn.DAYS($B10,$B9)&lt;0,0,($C$6-($C$3*$A9)+SUM(QC$6:QC9))*QC$3/365*_xlfn.DAYS($B10,$B9))</f>
        <v>#VALUE!</v>
      </c>
      <c r="QD10" s="5" t="e">
        <f>IF(($C$6-($C$3*$A9)+SUM(QD$6:QD9))*QD$3/365*_xlfn.DAYS($B10,$B9)&lt;0,0,($C$6-($C$3*$A9)+SUM(QD$6:QD9))*QD$3/365*_xlfn.DAYS($B10,$B9))</f>
        <v>#VALUE!</v>
      </c>
      <c r="QE10" s="5" t="e">
        <f>IF(($C$6-($C$3*$A9)+SUM(QE$6:QE9))*QE$3/365*_xlfn.DAYS($B10,$B9)&lt;0,0,($C$6-($C$3*$A9)+SUM(QE$6:QE9))*QE$3/365*_xlfn.DAYS($B10,$B9))</f>
        <v>#VALUE!</v>
      </c>
      <c r="QF10" s="5" t="e">
        <f>IF(($C$6-($C$3*$A9)+SUM(QF$6:QF9))*QF$3/365*_xlfn.DAYS($B10,$B9)&lt;0,0,($C$6-($C$3*$A9)+SUM(QF$6:QF9))*QF$3/365*_xlfn.DAYS($B10,$B9))</f>
        <v>#VALUE!</v>
      </c>
      <c r="QG10" s="5" t="e">
        <f>IF(($C$6-($C$3*$A9)+SUM(QG$6:QG9))*QG$3/365*_xlfn.DAYS($B10,$B9)&lt;0,0,($C$6-($C$3*$A9)+SUM(QG$6:QG9))*QG$3/365*_xlfn.DAYS($B10,$B9))</f>
        <v>#VALUE!</v>
      </c>
      <c r="QH10" s="5" t="e">
        <f>IF(($C$6-($C$3*$A9)+SUM(QH$6:QH9))*QH$3/365*_xlfn.DAYS($B10,$B9)&lt;0,0,($C$6-($C$3*$A9)+SUM(QH$6:QH9))*QH$3/365*_xlfn.DAYS($B10,$B9))</f>
        <v>#VALUE!</v>
      </c>
      <c r="QI10" s="5" t="e">
        <f>IF(($C$6-($C$3*$A9)+SUM(QI$6:QI9))*QI$3/365*_xlfn.DAYS($B10,$B9)&lt;0,0,($C$6-($C$3*$A9)+SUM(QI$6:QI9))*QI$3/365*_xlfn.DAYS($B10,$B9))</f>
        <v>#VALUE!</v>
      </c>
      <c r="QJ10" s="5" t="e">
        <f>IF(($C$6-($C$3*$A9)+SUM(QJ$6:QJ9))*QJ$3/365*_xlfn.DAYS($B10,$B9)&lt;0,0,($C$6-($C$3*$A9)+SUM(QJ$6:QJ9))*QJ$3/365*_xlfn.DAYS($B10,$B9))</f>
        <v>#VALUE!</v>
      </c>
      <c r="QK10" s="5" t="e">
        <f>IF(($C$6-($C$3*$A9)+SUM(QK$6:QK9))*QK$3/365*_xlfn.DAYS($B10,$B9)&lt;0,0,($C$6-($C$3*$A9)+SUM(QK$6:QK9))*QK$3/365*_xlfn.DAYS($B10,$B9))</f>
        <v>#VALUE!</v>
      </c>
      <c r="QL10" s="5" t="e">
        <f>IF(($C$6-($C$3*$A9)+SUM(QL$6:QL9))*QL$3/365*_xlfn.DAYS($B10,$B9)&lt;0,0,($C$6-($C$3*$A9)+SUM(QL$6:QL9))*QL$3/365*_xlfn.DAYS($B10,$B9))</f>
        <v>#VALUE!</v>
      </c>
      <c r="QM10" s="5" t="e">
        <f>IF(($C$6-($C$3*$A9)+SUM(QM$6:QM9))*QM$3/365*_xlfn.DAYS($B10,$B9)&lt;0,0,($C$6-($C$3*$A9)+SUM(QM$6:QM9))*QM$3/365*_xlfn.DAYS($B10,$B9))</f>
        <v>#VALUE!</v>
      </c>
      <c r="QN10" s="5" t="e">
        <f>IF(($C$6-($C$3*$A9)+SUM(QN$6:QN9))*QN$3/365*_xlfn.DAYS($B10,$B9)&lt;0,0,($C$6-($C$3*$A9)+SUM(QN$6:QN9))*QN$3/365*_xlfn.DAYS($B10,$B9))</f>
        <v>#VALUE!</v>
      </c>
      <c r="QO10" s="5" t="e">
        <f>IF(($C$6-($C$3*$A9)+SUM(QO$6:QO9))*QO$3/365*_xlfn.DAYS($B10,$B9)&lt;0,0,($C$6-($C$3*$A9)+SUM(QO$6:QO9))*QO$3/365*_xlfn.DAYS($B10,$B9))</f>
        <v>#VALUE!</v>
      </c>
      <c r="QP10" s="5" t="e">
        <f>IF(($C$6-($C$3*$A9)+SUM(QP$6:QP9))*QP$3/365*_xlfn.DAYS($B10,$B9)&lt;0,0,($C$6-($C$3*$A9)+SUM(QP$6:QP9))*QP$3/365*_xlfn.DAYS($B10,$B9))</f>
        <v>#VALUE!</v>
      </c>
      <c r="QQ10" s="5" t="e">
        <f>IF(($C$6-($C$3*$A9)+SUM(QQ$6:QQ9))*QQ$3/365*_xlfn.DAYS($B10,$B9)&lt;0,0,($C$6-($C$3*$A9)+SUM(QQ$6:QQ9))*QQ$3/365*_xlfn.DAYS($B10,$B9))</f>
        <v>#VALUE!</v>
      </c>
      <c r="QR10" s="5" t="e">
        <f>IF(($C$6-($C$3*$A9)+SUM(QR$6:QR9))*QR$3/365*_xlfn.DAYS($B10,$B9)&lt;0,0,($C$6-($C$3*$A9)+SUM(QR$6:QR9))*QR$3/365*_xlfn.DAYS($B10,$B9))</f>
        <v>#VALUE!</v>
      </c>
      <c r="QS10" s="5" t="e">
        <f>IF(($C$6-($C$3*$A9)+SUM(QS$6:QS9))*QS$3/365*_xlfn.DAYS($B10,$B9)&lt;0,0,($C$6-($C$3*$A9)+SUM(QS$6:QS9))*QS$3/365*_xlfn.DAYS($B10,$B9))</f>
        <v>#VALUE!</v>
      </c>
      <c r="QT10" s="5" t="e">
        <f>IF(($C$6-($C$3*$A9)+SUM(QT$6:QT9))*QT$3/365*_xlfn.DAYS($B10,$B9)&lt;0,0,($C$6-($C$3*$A9)+SUM(QT$6:QT9))*QT$3/365*_xlfn.DAYS($B10,$B9))</f>
        <v>#VALUE!</v>
      </c>
      <c r="QU10" s="5" t="e">
        <f>IF(($C$6-($C$3*$A9)+SUM(QU$6:QU9))*QU$3/365*_xlfn.DAYS($B10,$B9)&lt;0,0,($C$6-($C$3*$A9)+SUM(QU$6:QU9))*QU$3/365*_xlfn.DAYS($B10,$B9))</f>
        <v>#VALUE!</v>
      </c>
      <c r="QV10" s="5" t="e">
        <f>IF(($C$6-($C$3*$A9)+SUM(QV$6:QV9))*QV$3/365*_xlfn.DAYS($B10,$B9)&lt;0,0,($C$6-($C$3*$A9)+SUM(QV$6:QV9))*QV$3/365*_xlfn.DAYS($B10,$B9))</f>
        <v>#VALUE!</v>
      </c>
      <c r="QW10" s="5" t="e">
        <f>IF(($C$6-($C$3*$A9)+SUM(QW$6:QW9))*QW$3/365*_xlfn.DAYS($B10,$B9)&lt;0,0,($C$6-($C$3*$A9)+SUM(QW$6:QW9))*QW$3/365*_xlfn.DAYS($B10,$B9))</f>
        <v>#VALUE!</v>
      </c>
      <c r="QX10" s="5" t="e">
        <f>IF(($C$6-($C$3*$A9)+SUM(QX$6:QX9))*QX$3/365*_xlfn.DAYS($B10,$B9)&lt;0,0,($C$6-($C$3*$A9)+SUM(QX$6:QX9))*QX$3/365*_xlfn.DAYS($B10,$B9))</f>
        <v>#VALUE!</v>
      </c>
      <c r="QY10" s="5" t="e">
        <f>IF(($C$6-($C$3*$A9)+SUM(QY$6:QY9))*QY$3/365*_xlfn.DAYS($B10,$B9)&lt;0,0,($C$6-($C$3*$A9)+SUM(QY$6:QY9))*QY$3/365*_xlfn.DAYS($B10,$B9))</f>
        <v>#VALUE!</v>
      </c>
      <c r="QZ10" s="5" t="e">
        <f>IF(($C$6-($C$3*$A9)+SUM(QZ$6:QZ9))*QZ$3/365*_xlfn.DAYS($B10,$B9)&lt;0,0,($C$6-($C$3*$A9)+SUM(QZ$6:QZ9))*QZ$3/365*_xlfn.DAYS($B10,$B9))</f>
        <v>#VALUE!</v>
      </c>
      <c r="RA10" s="5" t="e">
        <f>IF(($C$6-($C$3*$A9)+SUM(RA$6:RA9))*RA$3/365*_xlfn.DAYS($B10,$B9)&lt;0,0,($C$6-($C$3*$A9)+SUM(RA$6:RA9))*RA$3/365*_xlfn.DAYS($B10,$B9))</f>
        <v>#VALUE!</v>
      </c>
      <c r="RB10" s="5" t="e">
        <f>IF(($C$6-($C$3*$A9)+SUM(RB$6:RB9))*RB$3/365*_xlfn.DAYS($B10,$B9)&lt;0,0,($C$6-($C$3*$A9)+SUM(RB$6:RB9))*RB$3/365*_xlfn.DAYS($B10,$B9))</f>
        <v>#VALUE!</v>
      </c>
      <c r="RC10" s="5" t="e">
        <f>IF(($C$6-($C$3*$A9)+SUM(RC$6:RC9))*RC$3/365*_xlfn.DAYS($B10,$B9)&lt;0,0,($C$6-($C$3*$A9)+SUM(RC$6:RC9))*RC$3/365*_xlfn.DAYS($B10,$B9))</f>
        <v>#VALUE!</v>
      </c>
      <c r="RD10" s="5" t="e">
        <f>IF(($C$6-($C$3*$A9)+SUM(RD$6:RD9))*RD$3/365*_xlfn.DAYS($B10,$B9)&lt;0,0,($C$6-($C$3*$A9)+SUM(RD$6:RD9))*RD$3/365*_xlfn.DAYS($B10,$B9))</f>
        <v>#VALUE!</v>
      </c>
      <c r="RE10" s="5" t="e">
        <f>IF(($C$6-($C$3*$A9)+SUM(RE$6:RE9))*RE$3/365*_xlfn.DAYS($B10,$B9)&lt;0,0,($C$6-($C$3*$A9)+SUM(RE$6:RE9))*RE$3/365*_xlfn.DAYS($B10,$B9))</f>
        <v>#VALUE!</v>
      </c>
      <c r="RF10" s="5" t="e">
        <f>IF(($C$6-($C$3*$A9)+SUM(RF$6:RF9))*RF$3/365*_xlfn.DAYS($B10,$B9)&lt;0,0,($C$6-($C$3*$A9)+SUM(RF$6:RF9))*RF$3/365*_xlfn.DAYS($B10,$B9))</f>
        <v>#VALUE!</v>
      </c>
      <c r="RG10" s="5" t="e">
        <f>IF(($C$6-($C$3*$A9)+SUM(RG$6:RG9))*RG$3/365*_xlfn.DAYS($B10,$B9)&lt;0,0,($C$6-($C$3*$A9)+SUM(RG$6:RG9))*RG$3/365*_xlfn.DAYS($B10,$B9))</f>
        <v>#VALUE!</v>
      </c>
      <c r="RH10" s="5" t="e">
        <f>IF(($C$6-($C$3*$A9)+SUM(RH$6:RH9))*RH$3/365*_xlfn.DAYS($B10,$B9)&lt;0,0,($C$6-($C$3*$A9)+SUM(RH$6:RH9))*RH$3/365*_xlfn.DAYS($B10,$B9))</f>
        <v>#VALUE!</v>
      </c>
      <c r="RI10" s="5" t="e">
        <f>IF(($C$6-($C$3*$A9)+SUM(RI$6:RI9))*RI$3/365*_xlfn.DAYS($B10,$B9)&lt;0,0,($C$6-($C$3*$A9)+SUM(RI$6:RI9))*RI$3/365*_xlfn.DAYS($B10,$B9))</f>
        <v>#VALUE!</v>
      </c>
      <c r="RJ10" s="5" t="e">
        <f>IF(($C$6-($C$3*$A9)+SUM(RJ$6:RJ9))*RJ$3/365*_xlfn.DAYS($B10,$B9)&lt;0,0,($C$6-($C$3*$A9)+SUM(RJ$6:RJ9))*RJ$3/365*_xlfn.DAYS($B10,$B9))</f>
        <v>#VALUE!</v>
      </c>
      <c r="RK10" s="5" t="e">
        <f>IF(($C$6-($C$3*$A9)+SUM(RK$6:RK9))*RK$3/365*_xlfn.DAYS($B10,$B9)&lt;0,0,($C$6-($C$3*$A9)+SUM(RK$6:RK9))*RK$3/365*_xlfn.DAYS($B10,$B9))</f>
        <v>#VALUE!</v>
      </c>
      <c r="RL10" s="5" t="e">
        <f>IF(($C$6-($C$3*$A9)+SUM(RL$6:RL9))*RL$3/365*_xlfn.DAYS($B10,$B9)&lt;0,0,($C$6-($C$3*$A9)+SUM(RL$6:RL9))*RL$3/365*_xlfn.DAYS($B10,$B9))</f>
        <v>#VALUE!</v>
      </c>
      <c r="RM10" s="5" t="e">
        <f>IF(($C$6-($C$3*$A9)+SUM(RM$6:RM9))*RM$3/365*_xlfn.DAYS($B10,$B9)&lt;0,0,($C$6-($C$3*$A9)+SUM(RM$6:RM9))*RM$3/365*_xlfn.DAYS($B10,$B9))</f>
        <v>#VALUE!</v>
      </c>
      <c r="RN10" s="5" t="e">
        <f>IF(($C$6-($C$3*$A9)+SUM(RN$6:RN9))*RN$3/365*_xlfn.DAYS($B10,$B9)&lt;0,0,($C$6-($C$3*$A9)+SUM(RN$6:RN9))*RN$3/365*_xlfn.DAYS($B10,$B9))</f>
        <v>#VALUE!</v>
      </c>
      <c r="RO10" s="5" t="e">
        <f>IF(($C$6-($C$3*$A9)+SUM(RO$6:RO9))*RO$3/365*_xlfn.DAYS($B10,$B9)&lt;0,0,($C$6-($C$3*$A9)+SUM(RO$6:RO9))*RO$3/365*_xlfn.DAYS($B10,$B9))</f>
        <v>#VALUE!</v>
      </c>
      <c r="RP10" s="5" t="e">
        <f>IF(($C$6-($C$3*$A9)+SUM(RP$6:RP9))*RP$3/365*_xlfn.DAYS($B10,$B9)&lt;0,0,($C$6-($C$3*$A9)+SUM(RP$6:RP9))*RP$3/365*_xlfn.DAYS($B10,$B9))</f>
        <v>#VALUE!</v>
      </c>
      <c r="RQ10" s="5" t="e">
        <f>IF(($C$6-($C$3*$A9)+SUM(RQ$6:RQ9))*RQ$3/365*_xlfn.DAYS($B10,$B9)&lt;0,0,($C$6-($C$3*$A9)+SUM(RQ$6:RQ9))*RQ$3/365*_xlfn.DAYS($B10,$B9))</f>
        <v>#VALUE!</v>
      </c>
      <c r="RR10" s="5" t="e">
        <f>IF(($C$6-($C$3*$A9)+SUM(RR$6:RR9))*RR$3/365*_xlfn.DAYS($B10,$B9)&lt;0,0,($C$6-($C$3*$A9)+SUM(RR$6:RR9))*RR$3/365*_xlfn.DAYS($B10,$B9))</f>
        <v>#VALUE!</v>
      </c>
      <c r="RS10" s="5" t="e">
        <f>IF(($C$6-($C$3*$A9)+SUM(RS$6:RS9))*RS$3/365*_xlfn.DAYS($B10,$B9)&lt;0,0,($C$6-($C$3*$A9)+SUM(RS$6:RS9))*RS$3/365*_xlfn.DAYS($B10,$B9))</f>
        <v>#VALUE!</v>
      </c>
      <c r="RT10" s="5" t="e">
        <f>IF(($C$6-($C$3*$A9)+SUM(RT$6:RT9))*RT$3/365*_xlfn.DAYS($B10,$B9)&lt;0,0,($C$6-($C$3*$A9)+SUM(RT$6:RT9))*RT$3/365*_xlfn.DAYS($B10,$B9))</f>
        <v>#VALUE!</v>
      </c>
      <c r="RU10" s="5" t="e">
        <f>IF(($C$6-($C$3*$A9)+SUM(RU$6:RU9))*RU$3/365*_xlfn.DAYS($B10,$B9)&lt;0,0,($C$6-($C$3*$A9)+SUM(RU$6:RU9))*RU$3/365*_xlfn.DAYS($B10,$B9))</f>
        <v>#VALUE!</v>
      </c>
      <c r="RV10" s="5" t="e">
        <f>IF(($C$6-($C$3*$A9)+SUM(RV$6:RV9))*RV$3/365*_xlfn.DAYS($B10,$B9)&lt;0,0,($C$6-($C$3*$A9)+SUM(RV$6:RV9))*RV$3/365*_xlfn.DAYS($B10,$B9))</f>
        <v>#VALUE!</v>
      </c>
      <c r="RW10" s="5" t="e">
        <f>IF(($C$6-($C$3*$A9)+SUM(RW$6:RW9))*RW$3/365*_xlfn.DAYS($B10,$B9)&lt;0,0,($C$6-($C$3*$A9)+SUM(RW$6:RW9))*RW$3/365*_xlfn.DAYS($B10,$B9))</f>
        <v>#VALUE!</v>
      </c>
      <c r="RX10" s="5" t="e">
        <f>IF(($C$6-($C$3*$A9)+SUM(RX$6:RX9))*RX$3/365*_xlfn.DAYS($B10,$B9)&lt;0,0,($C$6-($C$3*$A9)+SUM(RX$6:RX9))*RX$3/365*_xlfn.DAYS($B10,$B9))</f>
        <v>#VALUE!</v>
      </c>
      <c r="RY10" s="5" t="e">
        <f>IF(($C$6-($C$3*$A9)+SUM(RY$6:RY9))*RY$3/365*_xlfn.DAYS($B10,$B9)&lt;0,0,($C$6-($C$3*$A9)+SUM(RY$6:RY9))*RY$3/365*_xlfn.DAYS($B10,$B9))</f>
        <v>#VALUE!</v>
      </c>
      <c r="RZ10" s="5" t="e">
        <f>IF(($C$6-($C$3*$A9)+SUM(RZ$6:RZ9))*RZ$3/365*_xlfn.DAYS($B10,$B9)&lt;0,0,($C$6-($C$3*$A9)+SUM(RZ$6:RZ9))*RZ$3/365*_xlfn.DAYS($B10,$B9))</f>
        <v>#VALUE!</v>
      </c>
      <c r="SA10" s="5" t="e">
        <f>IF(($C$6-($C$3*$A9)+SUM(SA$6:SA9))*SA$3/365*_xlfn.DAYS($B10,$B9)&lt;0,0,($C$6-($C$3*$A9)+SUM(SA$6:SA9))*SA$3/365*_xlfn.DAYS($B10,$B9))</f>
        <v>#VALUE!</v>
      </c>
      <c r="SB10" s="5" t="e">
        <f>IF(($C$6-($C$3*$A9)+SUM(SB$6:SB9))*SB$3/365*_xlfn.DAYS($B10,$B9)&lt;0,0,($C$6-($C$3*$A9)+SUM(SB$6:SB9))*SB$3/365*_xlfn.DAYS($B10,$B9))</f>
        <v>#VALUE!</v>
      </c>
      <c r="SC10" s="5" t="e">
        <f>IF(($C$6-($C$3*$A9)+SUM(SC$6:SC9))*SC$3/365*_xlfn.DAYS($B10,$B9)&lt;0,0,($C$6-($C$3*$A9)+SUM(SC$6:SC9))*SC$3/365*_xlfn.DAYS($B10,$B9))</f>
        <v>#VALUE!</v>
      </c>
      <c r="SD10" s="5" t="e">
        <f>IF(($C$6-($C$3*$A9)+SUM(SD$6:SD9))*SD$3/365*_xlfn.DAYS($B10,$B9)&lt;0,0,($C$6-($C$3*$A9)+SUM(SD$6:SD9))*SD$3/365*_xlfn.DAYS($B10,$B9))</f>
        <v>#VALUE!</v>
      </c>
      <c r="SE10" s="5" t="e">
        <f>IF(($C$6-($C$3*$A9)+SUM(SE$6:SE9))*SE$3/365*_xlfn.DAYS($B10,$B9)&lt;0,0,($C$6-($C$3*$A9)+SUM(SE$6:SE9))*SE$3/365*_xlfn.DAYS($B10,$B9))</f>
        <v>#VALUE!</v>
      </c>
      <c r="SF10" s="5" t="e">
        <f>IF(($C$6-($C$3*$A9)+SUM(SF$6:SF9))*SF$3/365*_xlfn.DAYS($B10,$B9)&lt;0,0,($C$6-($C$3*$A9)+SUM(SF$6:SF9))*SF$3/365*_xlfn.DAYS($B10,$B9))</f>
        <v>#VALUE!</v>
      </c>
      <c r="SG10" s="5" t="e">
        <f>IF(($C$6-($C$3*$A9)+SUM(SG$6:SG9))*SG$3/365*_xlfn.DAYS($B10,$B9)&lt;0,0,($C$6-($C$3*$A9)+SUM(SG$6:SG9))*SG$3/365*_xlfn.DAYS($B10,$B9))</f>
        <v>#VALUE!</v>
      </c>
      <c r="SH10" s="5" t="e">
        <f>IF(($C$6-($C$3*$A9)+SUM(SH$6:SH9))*SH$3/365*_xlfn.DAYS($B10,$B9)&lt;0,0,($C$6-($C$3*$A9)+SUM(SH$6:SH9))*SH$3/365*_xlfn.DAYS($B10,$B9))</f>
        <v>#VALUE!</v>
      </c>
      <c r="SI10" s="5" t="e">
        <f>IF(($C$6-($C$3*$A9)+SUM(SI$6:SI9))*SI$3/365*_xlfn.DAYS($B10,$B9)&lt;0,0,($C$6-($C$3*$A9)+SUM(SI$6:SI9))*SI$3/365*_xlfn.DAYS($B10,$B9))</f>
        <v>#VALUE!</v>
      </c>
    </row>
    <row r="11" spans="1:507" x14ac:dyDescent="0.25">
      <c r="A11">
        <v>6</v>
      </c>
      <c r="B11" s="1">
        <f>IFERROR(VLOOKUP(IF(WEEKDAY(Sheet3!A6)=7,Sheet3!A6+2,IF(WEEKDAY(Sheet3!A6)=1,Sheet3!A6+1,Sheet3!A6)),Sheet3!D7:F22,3,FALSE),IF(WEEKDAY(Sheet3!A6)=7,Sheet3!A6+2,IF(WEEKDAY(Sheet3!A6)=1,Sheet3!A6+1,Sheet3!A6)))</f>
        <v>44400</v>
      </c>
      <c r="C11" s="4">
        <f t="shared" si="32"/>
        <v>3838.087434974083</v>
      </c>
      <c r="D11" s="5">
        <f t="shared" si="33"/>
        <v>78.833264383563559</v>
      </c>
      <c r="E11" s="5">
        <f>IF(($C$6-($C$3*$A10)+SUM(E$6:E10))*E$3/365*_xlfn.DAYS($B11,$B10)&lt;0,0,($C$6-($C$3*$A10)+SUM(E$6:E10))*E$3/365*_xlfn.DAYS($B11,$B10))</f>
        <v>78.797302266423785</v>
      </c>
      <c r="F11" s="5">
        <f>IF(($C$6-($C$3*$A10)+SUM(F$6:F10))*F$3/365*_xlfn.DAYS($B11,$B10)&lt;0,0,($C$6-($C$3*$A10)+SUM(F$6:F10))*F$3/365*_xlfn.DAYS($B11,$B10))</f>
        <v>78.761343841718016</v>
      </c>
      <c r="G11" s="5">
        <f>IF(($C$6-($C$3*$A10)+SUM(G$6:G10))*G$3/365*_xlfn.DAYS($B11,$B10)&lt;0,0,($C$6-($C$3*$A10)+SUM(G$6:G10))*G$3/365*_xlfn.DAYS($B11,$B10))</f>
        <v>78.72538910925401</v>
      </c>
      <c r="H11" s="5">
        <f>IF(($C$6-($C$3*$A10)+SUM(H$6:H10))*H$3/365*_xlfn.DAYS($B11,$B10)&lt;0,0,($C$6-($C$3*$A10)+SUM(H$6:H10))*H$3/365*_xlfn.DAYS($B11,$B10))</f>
        <v>78.68943806883965</v>
      </c>
      <c r="I11" s="5">
        <f>IF(($C$6-($C$3*$A10)+SUM(I$6:I10))*I$3/365*_xlfn.DAYS($B11,$B10)&lt;0,0,($C$6-($C$3*$A10)+SUM(I$6:I10))*I$3/365*_xlfn.DAYS($B11,$B10))</f>
        <v>78.653490720282718</v>
      </c>
      <c r="J11" s="5">
        <f>IF(($C$6-($C$3*$A10)+SUM(J$6:J10))*J$3/365*_xlfn.DAYS($B11,$B10)&lt;0,0,($C$6-($C$3*$A10)+SUM(J$6:J10))*J$3/365*_xlfn.DAYS($B11,$B10))</f>
        <v>78.617547063391086</v>
      </c>
      <c r="K11" s="5">
        <f>IF(($C$6-($C$3*$A10)+SUM(K$6:K10))*K$3/365*_xlfn.DAYS($B11,$B10)&lt;0,0,($C$6-($C$3*$A10)+SUM(K$6:K10))*K$3/365*_xlfn.DAYS($B11,$B10))</f>
        <v>78.581607097972579</v>
      </c>
      <c r="L11" s="5">
        <f>IF(($C$6-($C$3*$A10)+SUM(L$6:L10))*L$3/365*_xlfn.DAYS($B11,$B10)&lt;0,0,($C$6-($C$3*$A10)+SUM(L$6:L10))*L$3/365*_xlfn.DAYS($B11,$B10))</f>
        <v>78.545670823835067</v>
      </c>
      <c r="M11" s="5">
        <f>IF(($C$6-($C$3*$A10)+SUM(M$6:M10))*M$3/365*_xlfn.DAYS($B11,$B10)&lt;0,0,($C$6-($C$3*$A10)+SUM(M$6:M10))*M$3/365*_xlfn.DAYS($B11,$B10))</f>
        <v>78.509738240786405</v>
      </c>
      <c r="N11" s="5">
        <f>IF(($C$6-($C$3*$A10)+SUM(N$6:N10))*N$3/365*_xlfn.DAYS($B11,$B10)&lt;0,0,($C$6-($C$3*$A10)+SUM(N$6:N10))*N$3/365*_xlfn.DAYS($B11,$B10))</f>
        <v>78.473809348634433</v>
      </c>
      <c r="O11" s="5">
        <f>IF(($C$6-($C$3*$A10)+SUM(O$6:O10))*O$3/365*_xlfn.DAYS($B11,$B10)&lt;0,0,($C$6-($C$3*$A10)+SUM(O$6:O10))*O$3/365*_xlfn.DAYS($B11,$B10))</f>
        <v>78.437884147187035</v>
      </c>
      <c r="P11" s="5">
        <f>IF(($C$6-($C$3*$A10)+SUM(P$6:P10))*P$3/365*_xlfn.DAYS($B11,$B10)&lt;0,0,($C$6-($C$3*$A10)+SUM(P$6:P10))*P$3/365*_xlfn.DAYS($B11,$B10))</f>
        <v>78.401962636252122</v>
      </c>
      <c r="Q11" s="5">
        <f>IF(($C$6-($C$3*$A10)+SUM(Q$6:Q10))*Q$3/365*_xlfn.DAYS($B11,$B10)&lt;0,0,($C$6-($C$3*$A10)+SUM(Q$6:Q10))*Q$3/365*_xlfn.DAYS($B11,$B10))</f>
        <v>78.366044815637522</v>
      </c>
      <c r="R11" s="5">
        <f>IF(($C$6-($C$3*$A10)+SUM(R$6:R10))*R$3/365*_xlfn.DAYS($B11,$B10)&lt;0,0,($C$6-($C$3*$A10)+SUM(R$6:R10))*R$3/365*_xlfn.DAYS($B11,$B10))</f>
        <v>78.330130685151161</v>
      </c>
      <c r="S11" s="5">
        <f>IF(($C$6-($C$3*$A10)+SUM(S$6:S10))*S$3/365*_xlfn.DAYS($B11,$B10)&lt;0,0,($C$6-($C$3*$A10)+SUM(S$6:S10))*S$3/365*_xlfn.DAYS($B11,$B10))</f>
        <v>78.294220244600922</v>
      </c>
      <c r="T11" s="5">
        <f>IF(($C$6-($C$3*$A10)+SUM(T$6:T10))*T$3/365*_xlfn.DAYS($B11,$B10)&lt;0,0,($C$6-($C$3*$A10)+SUM(T$6:T10))*T$3/365*_xlfn.DAYS($B11,$B10))</f>
        <v>78.258313493794731</v>
      </c>
      <c r="U11" s="5">
        <f>IF(($C$6-($C$3*$A10)+SUM(U$6:U10))*U$3/365*_xlfn.DAYS($B11,$B10)&lt;0,0,($C$6-($C$3*$A10)+SUM(U$6:U10))*U$3/365*_xlfn.DAYS($B11,$B10))</f>
        <v>78.222410432540499</v>
      </c>
      <c r="V11" s="5">
        <f>IF(($C$6-($C$3*$A10)+SUM(V$6:V10))*V$3/365*_xlfn.DAYS($B11,$B10)&lt;0,0,($C$6-($C$3*$A10)+SUM(V$6:V10))*V$3/365*_xlfn.DAYS($B11,$B10))</f>
        <v>78.186511060646097</v>
      </c>
      <c r="W11" s="5">
        <f>IF(($C$6-($C$3*$A10)+SUM(W$6:W10))*W$3/365*_xlfn.DAYS($B11,$B10)&lt;0,0,($C$6-($C$3*$A10)+SUM(W$6:W10))*W$3/365*_xlfn.DAYS($B11,$B10))</f>
        <v>78.150615377919493</v>
      </c>
      <c r="X11" s="5">
        <f>IF(($C$6-($C$3*$A10)+SUM(X$6:X10))*X$3/365*_xlfn.DAYS($B11,$B10)&lt;0,0,($C$6-($C$3*$A10)+SUM(X$6:X10))*X$3/365*_xlfn.DAYS($B11,$B10))</f>
        <v>78.114723384168599</v>
      </c>
      <c r="Y11" s="5">
        <f>IF(($C$6-($C$3*$A10)+SUM(Y$6:Y10))*Y$3/365*_xlfn.DAYS($B11,$B10)&lt;0,0,($C$6-($C$3*$A10)+SUM(Y$6:Y10))*Y$3/365*_xlfn.DAYS($B11,$B10))</f>
        <v>78.07883507920134</v>
      </c>
      <c r="Z11" s="5">
        <f>IF(($C$6-($C$3*$A10)+SUM(Z$6:Z10))*Z$3/365*_xlfn.DAYS($B11,$B10)&lt;0,0,($C$6-($C$3*$A10)+SUM(Z$6:Z10))*Z$3/365*_xlfn.DAYS($B11,$B10))</f>
        <v>78.042950462825686</v>
      </c>
      <c r="AA11" s="5">
        <f>IF(($C$6-($C$3*$A10)+SUM(AA$6:AA10))*AA$3/365*_xlfn.DAYS($B11,$B10)&lt;0,0,($C$6-($C$3*$A10)+SUM(AA$6:AA10))*AA$3/365*_xlfn.DAYS($B11,$B10))</f>
        <v>78.007069534849549</v>
      </c>
      <c r="AB11" s="5">
        <f>IF(($C$6-($C$3*$A10)+SUM(AB$6:AB10))*AB$3/365*_xlfn.DAYS($B11,$B10)&lt;0,0,($C$6-($C$3*$A10)+SUM(AB$6:AB10))*AB$3/365*_xlfn.DAYS($B11,$B10))</f>
        <v>77.971192295080925</v>
      </c>
      <c r="AC11" s="5">
        <f>IF(($C$6-($C$3*$A10)+SUM(AC$6:AC10))*AC$3/365*_xlfn.DAYS($B11,$B10)&lt;0,0,($C$6-($C$3*$A10)+SUM(AC$6:AC10))*AC$3/365*_xlfn.DAYS($B11,$B10))</f>
        <v>77.935318743327741</v>
      </c>
      <c r="AD11" s="5">
        <f>IF(($C$6-($C$3*$A10)+SUM(AD$6:AD10))*AD$3/365*_xlfn.DAYS($B11,$B10)&lt;0,0,($C$6-($C$3*$A10)+SUM(AD$6:AD10))*AD$3/365*_xlfn.DAYS($B11,$B10))</f>
        <v>77.899448879397994</v>
      </c>
      <c r="AE11" s="5">
        <f>IF(($C$6-($C$3*$A10)+SUM(AE$6:AE10))*AE$3/365*_xlfn.DAYS($B11,$B10)&lt;0,0,($C$6-($C$3*$A10)+SUM(AE$6:AE10))*AE$3/365*_xlfn.DAYS($B11,$B10))</f>
        <v>77.863582703099638</v>
      </c>
      <c r="AF11" s="5">
        <f>IF(($C$6-($C$3*$A10)+SUM(AF$6:AF10))*AF$3/365*_xlfn.DAYS($B11,$B10)&lt;0,0,($C$6-($C$3*$A10)+SUM(AF$6:AF10))*AF$3/365*_xlfn.DAYS($B11,$B10))</f>
        <v>77.827720214240642</v>
      </c>
      <c r="AG11" s="5">
        <f>IF(($C$6-($C$3*$A10)+SUM(AG$6:AG10))*AG$3/365*_xlfn.DAYS($B11,$B10)&lt;0,0,($C$6-($C$3*$A10)+SUM(AG$6:AG10))*AG$3/365*_xlfn.DAYS($B11,$B10))</f>
        <v>77.791861412629032</v>
      </c>
      <c r="AH11" s="5">
        <f>IF(($C$6-($C$3*$A10)+SUM(AH$6:AH10))*AH$3/365*_xlfn.DAYS($B11,$B10)&lt;0,0,($C$6-($C$3*$A10)+SUM(AH$6:AH10))*AH$3/365*_xlfn.DAYS($B11,$B10))</f>
        <v>77.756006298072776</v>
      </c>
      <c r="AI11" s="5">
        <f>IF(($C$6-($C$3*$A10)+SUM(AI$6:AI10))*AI$3/365*_xlfn.DAYS($B11,$B10)&lt;0,0,($C$6-($C$3*$A10)+SUM(AI$6:AI10))*AI$3/365*_xlfn.DAYS($B11,$B10))</f>
        <v>77.720154870379872</v>
      </c>
      <c r="AJ11" s="5">
        <f>IF(($C$6-($C$3*$A10)+SUM(AJ$6:AJ10))*AJ$3/365*_xlfn.DAYS($B11,$B10)&lt;0,0,($C$6-($C$3*$A10)+SUM(AJ$6:AJ10))*AJ$3/365*_xlfn.DAYS($B11,$B10))</f>
        <v>77.684307129358331</v>
      </c>
      <c r="AK11" s="5">
        <f>IF(($C$6-($C$3*$A10)+SUM(AK$6:AK10))*AK$3/365*_xlfn.DAYS($B11,$B10)&lt;0,0,($C$6-($C$3*$A10)+SUM(AK$6:AK10))*AK$3/365*_xlfn.DAYS($B11,$B10))</f>
        <v>77.648463074816178</v>
      </c>
      <c r="AL11" s="5">
        <f>IF(($C$6-($C$3*$A10)+SUM(AL$6:AL10))*AL$3/365*_xlfn.DAYS($B11,$B10)&lt;0,0,($C$6-($C$3*$A10)+SUM(AL$6:AL10))*AL$3/365*_xlfn.DAYS($B11,$B10))</f>
        <v>77.61262270656141</v>
      </c>
      <c r="AM11" s="5">
        <f>IF(($C$6-($C$3*$A10)+SUM(AM$6:AM10))*AM$3/365*_xlfn.DAYS($B11,$B10)&lt;0,0,($C$6-($C$3*$A10)+SUM(AM$6:AM10))*AM$3/365*_xlfn.DAYS($B11,$B10))</f>
        <v>77.576786024402054</v>
      </c>
      <c r="AN11" s="5">
        <f>IF(($C$6-($C$3*$A10)+SUM(AN$6:AN10))*AN$3/365*_xlfn.DAYS($B11,$B10)&lt;0,0,($C$6-($C$3*$A10)+SUM(AN$6:AN10))*AN$3/365*_xlfn.DAYS($B11,$B10))</f>
        <v>77.540953028146177</v>
      </c>
      <c r="AO11" s="5">
        <f>IF(($C$6-($C$3*$A10)+SUM(AO$6:AO10))*AO$3/365*_xlfn.DAYS($B11,$B10)&lt;0,0,($C$6-($C$3*$A10)+SUM(AO$6:AO10))*AO$3/365*_xlfn.DAYS($B11,$B10))</f>
        <v>77.505123717601776</v>
      </c>
      <c r="AP11" s="5">
        <f>IF(($C$6-($C$3*$A10)+SUM(AP$6:AP10))*AP$3/365*_xlfn.DAYS($B11,$B10)&lt;0,0,($C$6-($C$3*$A10)+SUM(AP$6:AP10))*AP$3/365*_xlfn.DAYS($B11,$B10))</f>
        <v>77.469298092576921</v>
      </c>
      <c r="AQ11" s="5">
        <f>IF(($C$6-($C$3*$A10)+SUM(AQ$6:AQ10))*AQ$3/365*_xlfn.DAYS($B11,$B10)&lt;0,0,($C$6-($C$3*$A10)+SUM(AQ$6:AQ10))*AQ$3/365*_xlfn.DAYS($B11,$B10))</f>
        <v>77.433476152879649</v>
      </c>
      <c r="AR11" s="5">
        <f>IF(($C$6-($C$3*$A10)+SUM(AR$6:AR10))*AR$3/365*_xlfn.DAYS($B11,$B10)&lt;0,0,($C$6-($C$3*$A10)+SUM(AR$6:AR10))*AR$3/365*_xlfn.DAYS($B11,$B10))</f>
        <v>77.397657898318016</v>
      </c>
      <c r="AS11" s="5">
        <f>IF(($C$6-($C$3*$A10)+SUM(AS$6:AS10))*AS$3/365*_xlfn.DAYS($B11,$B10)&lt;0,0,($C$6-($C$3*$A10)+SUM(AS$6:AS10))*AS$3/365*_xlfn.DAYS($B11,$B10))</f>
        <v>77.361843328700104</v>
      </c>
      <c r="AT11" s="5">
        <f>IF(($C$6-($C$3*$A10)+SUM(AT$6:AT10))*AT$3/365*_xlfn.DAYS($B11,$B10)&lt;0,0,($C$6-($C$3*$A10)+SUM(AT$6:AT10))*AT$3/365*_xlfn.DAYS($B11,$B10))</f>
        <v>77.326032443833981</v>
      </c>
      <c r="AU11" s="5">
        <f>IF(($C$6-($C$3*$A10)+SUM(AU$6:AU10))*AU$3/365*_xlfn.DAYS($B11,$B10)&lt;0,0,($C$6-($C$3*$A10)+SUM(AU$6:AU10))*AU$3/365*_xlfn.DAYS($B11,$B10))</f>
        <v>77.290225243527715</v>
      </c>
      <c r="AV11" s="5">
        <f>IF(($C$6-($C$3*$A10)+SUM(AV$6:AV10))*AV$3/365*_xlfn.DAYS($B11,$B10)&lt;0,0,($C$6-($C$3*$A10)+SUM(AV$6:AV10))*AV$3/365*_xlfn.DAYS($B11,$B10))</f>
        <v>77.254421727589374</v>
      </c>
      <c r="AW11" s="5">
        <f>IF(($C$6-($C$3*$A10)+SUM(AW$6:AW10))*AW$3/365*_xlfn.DAYS($B11,$B10)&lt;0,0,($C$6-($C$3*$A10)+SUM(AW$6:AW10))*AW$3/365*_xlfn.DAYS($B11,$B10))</f>
        <v>77.21862189582707</v>
      </c>
      <c r="AX11" s="5">
        <f>IF(($C$6-($C$3*$A10)+SUM(AX$6:AX10))*AX$3/365*_xlfn.DAYS($B11,$B10)&lt;0,0,($C$6-($C$3*$A10)+SUM(AX$6:AX10))*AX$3/365*_xlfn.DAYS($B11,$B10))</f>
        <v>77.182825748048913</v>
      </c>
      <c r="AY11" s="5">
        <f>IF(($C$6-($C$3*$A10)+SUM(AY$6:AY10))*AY$3/365*_xlfn.DAYS($B11,$B10)&lt;0,0,($C$6-($C$3*$A10)+SUM(AY$6:AY10))*AY$3/365*_xlfn.DAYS($B11,$B10))</f>
        <v>77.147033284062971</v>
      </c>
      <c r="AZ11" s="5">
        <f>IF(($C$6-($C$3*$A10)+SUM(AZ$6:AZ10))*AZ$3/365*_xlfn.DAYS($B11,$B10)&lt;0,0,($C$6-($C$3*$A10)+SUM(AZ$6:AZ10))*AZ$3/365*_xlfn.DAYS($B11,$B10))</f>
        <v>77.111244503677369</v>
      </c>
      <c r="BA11" s="5">
        <f>IF(($C$6-($C$3*$A10)+SUM(BA$6:BA10))*BA$3/365*_xlfn.DAYS($B11,$B10)&lt;0,0,($C$6-($C$3*$A10)+SUM(BA$6:BA10))*BA$3/365*_xlfn.DAYS($B11,$B10))</f>
        <v>77.075459406700247</v>
      </c>
      <c r="BB11" s="5">
        <f>IF(($C$6-($C$3*$A10)+SUM(BB$6:BB10))*BB$3/365*_xlfn.DAYS($B11,$B10)&lt;0,0,($C$6-($C$3*$A10)+SUM(BB$6:BB10))*BB$3/365*_xlfn.DAYS($B11,$B10))</f>
        <v>77.039677992939687</v>
      </c>
      <c r="BC11" s="5">
        <f>IF(($C$6-($C$3*$A10)+SUM(BC$6:BC10))*BC$3/365*_xlfn.DAYS($B11,$B10)&lt;0,0,($C$6-($C$3*$A10)+SUM(BC$6:BC10))*BC$3/365*_xlfn.DAYS($B11,$B10))</f>
        <v>77.003900262203842</v>
      </c>
      <c r="BD11" s="5">
        <f>IF(($C$6-($C$3*$A10)+SUM(BD$6:BD10))*BD$3/365*_xlfn.DAYS($B11,$B10)&lt;0,0,($C$6-($C$3*$A10)+SUM(BD$6:BD10))*BD$3/365*_xlfn.DAYS($B11,$B10))</f>
        <v>76.968126214300824</v>
      </c>
      <c r="BE11" s="5">
        <f>IF(($C$6-($C$3*$A10)+SUM(BE$6:BE10))*BE$3/365*_xlfn.DAYS($B11,$B10)&lt;0,0,($C$6-($C$3*$A10)+SUM(BE$6:BE10))*BE$3/365*_xlfn.DAYS($B11,$B10))</f>
        <v>76.9323558490388</v>
      </c>
      <c r="BF11" s="5">
        <f>IF(($C$6-($C$3*$A10)+SUM(BF$6:BF10))*BF$3/365*_xlfn.DAYS($B11,$B10)&lt;0,0,($C$6-($C$3*$A10)+SUM(BF$6:BF10))*BF$3/365*_xlfn.DAYS($B11,$B10))</f>
        <v>76.896589166225908</v>
      </c>
      <c r="BG11" s="5">
        <f>IF(($C$6-($C$3*$A10)+SUM(BG$6:BG10))*BG$3/365*_xlfn.DAYS($B11,$B10)&lt;0,0,($C$6-($C$3*$A10)+SUM(BG$6:BG10))*BG$3/365*_xlfn.DAYS($B11,$B10))</f>
        <v>76.860826165670304</v>
      </c>
      <c r="BH11" s="5">
        <f>IF(($C$6-($C$3*$A10)+SUM(BH$6:BH10))*BH$3/365*_xlfn.DAYS($B11,$B10)&lt;0,0,($C$6-($C$3*$A10)+SUM(BH$6:BH10))*BH$3/365*_xlfn.DAYS($B11,$B10))</f>
        <v>76.825066847180125</v>
      </c>
      <c r="BI11" s="5">
        <f>IF(($C$6-($C$3*$A10)+SUM(BI$6:BI10))*BI$3/365*_xlfn.DAYS($B11,$B10)&lt;0,0,($C$6-($C$3*$A10)+SUM(BI$6:BI10))*BI$3/365*_xlfn.DAYS($B11,$B10))</f>
        <v>76.789311210563582</v>
      </c>
      <c r="BJ11" s="5">
        <f>IF(($C$6-($C$3*$A10)+SUM(BJ$6:BJ10))*BJ$3/365*_xlfn.DAYS($B11,$B10)&lt;0,0,($C$6-($C$3*$A10)+SUM(BJ$6:BJ10))*BJ$3/365*_xlfn.DAYS($B11,$B10))</f>
        <v>76.753559255628815</v>
      </c>
      <c r="BK11" s="5">
        <f>IF(($C$6-($C$3*$A10)+SUM(BK$6:BK10))*BK$3/365*_xlfn.DAYS($B11,$B10)&lt;0,0,($C$6-($C$3*$A10)+SUM(BK$6:BK10))*BK$3/365*_xlfn.DAYS($B11,$B10))</f>
        <v>76.71781098218402</v>
      </c>
      <c r="BL11" s="5">
        <f>IF(($C$6-($C$3*$A10)+SUM(BL$6:BL10))*BL$3/365*_xlfn.DAYS($B11,$B10)&lt;0,0,($C$6-($C$3*$A10)+SUM(BL$6:BL10))*BL$3/365*_xlfn.DAYS($B11,$B10))</f>
        <v>76.682066390037392</v>
      </c>
      <c r="BM11" s="5">
        <f>IF(($C$6-($C$3*$A10)+SUM(BM$6:BM10))*BM$3/365*_xlfn.DAYS($B11,$B10)&lt;0,0,($C$6-($C$3*$A10)+SUM(BM$6:BM10))*BM$3/365*_xlfn.DAYS($B11,$B10))</f>
        <v>76.646325478997099</v>
      </c>
      <c r="BN11" s="5">
        <f>IF(($C$6-($C$3*$A10)+SUM(BN$6:BN10))*BN$3/365*_xlfn.DAYS($B11,$B10)&lt;0,0,($C$6-($C$3*$A10)+SUM(BN$6:BN10))*BN$3/365*_xlfn.DAYS($B11,$B10))</f>
        <v>76.610588248871338</v>
      </c>
      <c r="BO11" s="5">
        <f>IF(($C$6-($C$3*$A10)+SUM(BO$6:BO10))*BO$3/365*_xlfn.DAYS($B11,$B10)&lt;0,0,($C$6-($C$3*$A10)+SUM(BO$6:BO10))*BO$3/365*_xlfn.DAYS($B11,$B10))</f>
        <v>76.574854699468347</v>
      </c>
      <c r="BP11" s="5">
        <f>IF(($C$6-($C$3*$A10)+SUM(BP$6:BP10))*BP$3/365*_xlfn.DAYS($B11,$B10)&lt;0,0,($C$6-($C$3*$A10)+SUM(BP$6:BP10))*BP$3/365*_xlfn.DAYS($B11,$B10))</f>
        <v>76.539124830596322</v>
      </c>
      <c r="BQ11" s="5">
        <f>IF(($C$6-($C$3*$A10)+SUM(BQ$6:BQ10))*BQ$3/365*_xlfn.DAYS($B11,$B10)&lt;0,0,($C$6-($C$3*$A10)+SUM(BQ$6:BQ10))*BQ$3/365*_xlfn.DAYS($B11,$B10))</f>
        <v>76.503398642063473</v>
      </c>
      <c r="BR11" s="5">
        <f>IF(($C$6-($C$3*$A10)+SUM(BR$6:BR10))*BR$3/365*_xlfn.DAYS($B11,$B10)&lt;0,0,($C$6-($C$3*$A10)+SUM(BR$6:BR10))*BR$3/365*_xlfn.DAYS($B11,$B10))</f>
        <v>76.467676133678026</v>
      </c>
      <c r="BS11" s="5">
        <f>IF(($C$6-($C$3*$A10)+SUM(BS$6:BS10))*BS$3/365*_xlfn.DAYS($B11,$B10)&lt;0,0,($C$6-($C$3*$A10)+SUM(BS$6:BS10))*BS$3/365*_xlfn.DAYS($B11,$B10))</f>
        <v>76.431957305248218</v>
      </c>
      <c r="BT11" s="5">
        <f>IF(($C$6-($C$3*$A10)+SUM(BT$6:BT10))*BT$3/365*_xlfn.DAYS($B11,$B10)&lt;0,0,($C$6-($C$3*$A10)+SUM(BT$6:BT10))*BT$3/365*_xlfn.DAYS($B11,$B10))</f>
        <v>76.396242156582289</v>
      </c>
      <c r="BU11" s="5">
        <f>IF(($C$6-($C$3*$A10)+SUM(BU$6:BU10))*BU$3/365*_xlfn.DAYS($B11,$B10)&lt;0,0,($C$6-($C$3*$A10)+SUM(BU$6:BU10))*BU$3/365*_xlfn.DAYS($B11,$B10))</f>
        <v>76.360530687488477</v>
      </c>
      <c r="BV11" s="5">
        <f>IF(($C$6-($C$3*$A10)+SUM(BV$6:BV10))*BV$3/365*_xlfn.DAYS($B11,$B10)&lt;0,0,($C$6-($C$3*$A10)+SUM(BV$6:BV10))*BV$3/365*_xlfn.DAYS($B11,$B10))</f>
        <v>76.324822897775022</v>
      </c>
      <c r="BW11" s="5">
        <f>IF(($C$6-($C$3*$A10)+SUM(BW$6:BW10))*BW$3/365*_xlfn.DAYS($B11,$B10)&lt;0,0,($C$6-($C$3*$A10)+SUM(BW$6:BW10))*BW$3/365*_xlfn.DAYS($B11,$B10))</f>
        <v>76.289118787250217</v>
      </c>
      <c r="BX11" s="5">
        <f>IF(($C$6-($C$3*$A10)+SUM(BX$6:BX10))*BX$3/365*_xlfn.DAYS($B11,$B10)&lt;0,0,($C$6-($C$3*$A10)+SUM(BX$6:BX10))*BX$3/365*_xlfn.DAYS($B11,$B10))</f>
        <v>76.253418355722303</v>
      </c>
      <c r="BY11" s="5">
        <f>IF(($C$6-($C$3*$A10)+SUM(BY$6:BY10))*BY$3/365*_xlfn.DAYS($B11,$B10)&lt;0,0,($C$6-($C$3*$A10)+SUM(BY$6:BY10))*BY$3/365*_xlfn.DAYS($B11,$B10))</f>
        <v>76.217721602999546</v>
      </c>
      <c r="BZ11" s="5">
        <f>IF(($C$6-($C$3*$A10)+SUM(BZ$6:BZ10))*BZ$3/365*_xlfn.DAYS($B11,$B10)&lt;0,0,($C$6-($C$3*$A10)+SUM(BZ$6:BZ10))*BZ$3/365*_xlfn.DAYS($B11,$B10))</f>
        <v>76.182028528890228</v>
      </c>
      <c r="CA11" s="5">
        <f>IF(($C$6-($C$3*$A10)+SUM(CA$6:CA10))*CA$3/365*_xlfn.DAYS($B11,$B10)&lt;0,0,($C$6-($C$3*$A10)+SUM(CA$6:CA10))*CA$3/365*_xlfn.DAYS($B11,$B10))</f>
        <v>76.146339133202616</v>
      </c>
      <c r="CB11" s="5">
        <f>IF(($C$6-($C$3*$A10)+SUM(CB$6:CB10))*CB$3/365*_xlfn.DAYS($B11,$B10)&lt;0,0,($C$6-($C$3*$A10)+SUM(CB$6:CB10))*CB$3/365*_xlfn.DAYS($B11,$B10))</f>
        <v>76.110653415745034</v>
      </c>
      <c r="CC11" s="5">
        <f>IF(($C$6-($C$3*$A10)+SUM(CC$6:CC10))*CC$3/365*_xlfn.DAYS($B11,$B10)&lt;0,0,($C$6-($C$3*$A10)+SUM(CC$6:CC10))*CC$3/365*_xlfn.DAYS($B11,$B10))</f>
        <v>76.074971376325749</v>
      </c>
      <c r="CD11" s="5">
        <f>IF(($C$6-($C$3*$A10)+SUM(CD$6:CD10))*CD$3/365*_xlfn.DAYS($B11,$B10)&lt;0,0,($C$6-($C$3*$A10)+SUM(CD$6:CD10))*CD$3/365*_xlfn.DAYS($B11,$B10))</f>
        <v>76.039293014753056</v>
      </c>
      <c r="CE11" s="5">
        <f>IF(($C$6-($C$3*$A10)+SUM(CE$6:CE10))*CE$3/365*_xlfn.DAYS($B11,$B10)&lt;0,0,($C$6-($C$3*$A10)+SUM(CE$6:CE10))*CE$3/365*_xlfn.DAYS($B11,$B10))</f>
        <v>76.003618330835309</v>
      </c>
      <c r="CF11" s="5">
        <f>IF(($C$6-($C$3*$A10)+SUM(CF$6:CF10))*CF$3/365*_xlfn.DAYS($B11,$B10)&lt;0,0,($C$6-($C$3*$A10)+SUM(CF$6:CF10))*CF$3/365*_xlfn.DAYS($B11,$B10))</f>
        <v>75.967947324380773</v>
      </c>
      <c r="CG11" s="5">
        <f>IF(($C$6-($C$3*$A10)+SUM(CG$6:CG10))*CG$3/365*_xlfn.DAYS($B11,$B10)&lt;0,0,($C$6-($C$3*$A10)+SUM(CG$6:CG10))*CG$3/365*_xlfn.DAYS($B11,$B10))</f>
        <v>75.932279995197788</v>
      </c>
      <c r="CH11" s="5">
        <f>IF(($C$6-($C$3*$A10)+SUM(CH$6:CH10))*CH$3/365*_xlfn.DAYS($B11,$B10)&lt;0,0,($C$6-($C$3*$A10)+SUM(CH$6:CH10))*CH$3/365*_xlfn.DAYS($B11,$B10))</f>
        <v>75.896616343094706</v>
      </c>
      <c r="CI11" s="5">
        <f>IF(($C$6-($C$3*$A10)+SUM(CI$6:CI10))*CI$3/365*_xlfn.DAYS($B11,$B10)&lt;0,0,($C$6-($C$3*$A10)+SUM(CI$6:CI10))*CI$3/365*_xlfn.DAYS($B11,$B10))</f>
        <v>75.860956367879808</v>
      </c>
      <c r="CJ11" s="5">
        <f>IF(($C$6-($C$3*$A10)+SUM(CJ$6:CJ10))*CJ$3/365*_xlfn.DAYS($B11,$B10)&lt;0,0,($C$6-($C$3*$A10)+SUM(CJ$6:CJ10))*CJ$3/365*_xlfn.DAYS($B11,$B10))</f>
        <v>75.825300069361475</v>
      </c>
      <c r="CK11" s="5">
        <f>IF(($C$6-($C$3*$A10)+SUM(CK$6:CK10))*CK$3/365*_xlfn.DAYS($B11,$B10)&lt;0,0,($C$6-($C$3*$A10)+SUM(CK$6:CK10))*CK$3/365*_xlfn.DAYS($B11,$B10))</f>
        <v>75.789647447348045</v>
      </c>
      <c r="CL11" s="5">
        <f>IF(($C$6-($C$3*$A10)+SUM(CL$6:CL10))*CL$3/365*_xlfn.DAYS($B11,$B10)&lt;0,0,($C$6-($C$3*$A10)+SUM(CL$6:CL10))*CL$3/365*_xlfn.DAYS($B11,$B10))</f>
        <v>75.753998501647857</v>
      </c>
      <c r="CM11" s="5">
        <f>IF(($C$6-($C$3*$A10)+SUM(CM$6:CM10))*CM$3/365*_xlfn.DAYS($B11,$B10)&lt;0,0,($C$6-($C$3*$A10)+SUM(CM$6:CM10))*CM$3/365*_xlfn.DAYS($B11,$B10))</f>
        <v>75.718353232069305</v>
      </c>
      <c r="CN11" s="5">
        <f>IF(($C$6-($C$3*$A10)+SUM(CN$6:CN10))*CN$3/365*_xlfn.DAYS($B11,$B10)&lt;0,0,($C$6-($C$3*$A10)+SUM(CN$6:CN10))*CN$3/365*_xlfn.DAYS($B11,$B10))</f>
        <v>75.682711638420727</v>
      </c>
      <c r="CO11" s="5">
        <f>IF(($C$6-($C$3*$A10)+SUM(CO$6:CO10))*CO$3/365*_xlfn.DAYS($B11,$B10)&lt;0,0,($C$6-($C$3*$A10)+SUM(CO$6:CO10))*CO$3/365*_xlfn.DAYS($B11,$B10))</f>
        <v>75.647073720510491</v>
      </c>
      <c r="CP11" s="5">
        <f>IF(($C$6-($C$3*$A10)+SUM(CP$6:CP10))*CP$3/365*_xlfn.DAYS($B11,$B10)&lt;0,0,($C$6-($C$3*$A10)+SUM(CP$6:CP10))*CP$3/365*_xlfn.DAYS($B11,$B10))</f>
        <v>75.611439478147005</v>
      </c>
      <c r="CQ11" s="5">
        <f>IF(($C$6-($C$3*$A10)+SUM(CQ$6:CQ10))*CQ$3/365*_xlfn.DAYS($B11,$B10)&lt;0,0,($C$6-($C$3*$A10)+SUM(CQ$6:CQ10))*CQ$3/365*_xlfn.DAYS($B11,$B10))</f>
        <v>75.575808911138608</v>
      </c>
      <c r="CR11" s="5">
        <f>IF(($C$6-($C$3*$A10)+SUM(CR$6:CR10))*CR$3/365*_xlfn.DAYS($B11,$B10)&lt;0,0,($C$6-($C$3*$A10)+SUM(CR$6:CR10))*CR$3/365*_xlfn.DAYS($B11,$B10))</f>
        <v>75.540182019293766</v>
      </c>
      <c r="CS11" s="5">
        <f>IF(($C$6-($C$3*$A10)+SUM(CS$6:CS10))*CS$3/365*_xlfn.DAYS($B11,$B10)&lt;0,0,($C$6-($C$3*$A10)+SUM(CS$6:CS10))*CS$3/365*_xlfn.DAYS($B11,$B10))</f>
        <v>75.504558802420803</v>
      </c>
      <c r="CT11" s="5">
        <f>IF(($C$6-($C$3*$A10)+SUM(CT$6:CT10))*CT$3/365*_xlfn.DAYS($B11,$B10)&lt;0,0,($C$6-($C$3*$A10)+SUM(CT$6:CT10))*CT$3/365*_xlfn.DAYS($B11,$B10))</f>
        <v>75.468939260328156</v>
      </c>
      <c r="CU11" s="5">
        <f>IF(($C$6-($C$3*$A10)+SUM(CU$6:CU10))*CU$3/365*_xlfn.DAYS($B11,$B10)&lt;0,0,($C$6-($C$3*$A10)+SUM(CU$6:CU10))*CU$3/365*_xlfn.DAYS($B11,$B10))</f>
        <v>75.433323392824235</v>
      </c>
      <c r="CV11" s="5">
        <f>IF(($C$6-($C$3*$A10)+SUM(CV$6:CV10))*CV$3/365*_xlfn.DAYS($B11,$B10)&lt;0,0,($C$6-($C$3*$A10)+SUM(CV$6:CV10))*CV$3/365*_xlfn.DAYS($B11,$B10))</f>
        <v>75.397711199717449</v>
      </c>
      <c r="CW11" s="5">
        <f>IF(($C$6-($C$3*$A10)+SUM(CW$6:CW10))*CW$3/365*_xlfn.DAYS($B11,$B10)&lt;0,0,($C$6-($C$3*$A10)+SUM(CW$6:CW10))*CW$3/365*_xlfn.DAYS($B11,$B10))</f>
        <v>75.362102680816236</v>
      </c>
      <c r="CX11" s="5">
        <f>IF(($C$6-($C$3*$A10)+SUM(CX$6:CX10))*CX$3/365*_xlfn.DAYS($B11,$B10)&lt;0,0,($C$6-($C$3*$A10)+SUM(CX$6:CX10))*CX$3/365*_xlfn.DAYS($B11,$B10))</f>
        <v>75.326497835929032</v>
      </c>
      <c r="CY11" s="5">
        <f>IF(($C$6-($C$3*$A10)+SUM(CY$6:CY10))*CY$3/365*_xlfn.DAYS($B11,$B10)&lt;0,0,($C$6-($C$3*$A10)+SUM(CY$6:CY10))*CY$3/365*_xlfn.DAYS($B11,$B10))</f>
        <v>75.290896664864235</v>
      </c>
      <c r="CZ11" s="5">
        <f>IF(($C$6-($C$3*$A10)+SUM(CZ$6:CZ10))*CZ$3/365*_xlfn.DAYS($B11,$B10)&lt;0,0,($C$6-($C$3*$A10)+SUM(CZ$6:CZ10))*CZ$3/365*_xlfn.DAYS($B11,$B10))</f>
        <v>75.255299167430337</v>
      </c>
      <c r="DA11" s="5">
        <f>IF(($C$6-($C$3*$A10)+SUM(DA$6:DA10))*DA$3/365*_xlfn.DAYS($B11,$B10)&lt;0,0,($C$6-($C$3*$A10)+SUM(DA$6:DA10))*DA$3/365*_xlfn.DAYS($B11,$B10))</f>
        <v>75.219705343435763</v>
      </c>
      <c r="DB11" s="5">
        <f>IF(($C$6-($C$3*$A10)+SUM(DB$6:DB10))*DB$3/365*_xlfn.DAYS($B11,$B10)&lt;0,0,($C$6-($C$3*$A10)+SUM(DB$6:DB10))*DB$3/365*_xlfn.DAYS($B11,$B10))</f>
        <v>75.184115192688949</v>
      </c>
      <c r="DC11" s="5">
        <f>IF(($C$6-($C$3*$A10)+SUM(DC$6:DC10))*DC$3/365*_xlfn.DAYS($B11,$B10)&lt;0,0,($C$6-($C$3*$A10)+SUM(DC$6:DC10))*DC$3/365*_xlfn.DAYS($B11,$B10))</f>
        <v>75.148528714998406</v>
      </c>
      <c r="DD11" s="5">
        <f>IF(($C$6-($C$3*$A10)+SUM(DD$6:DD10))*DD$3/365*_xlfn.DAYS($B11,$B10)&lt;0,0,($C$6-($C$3*$A10)+SUM(DD$6:DD10))*DD$3/365*_xlfn.DAYS($B11,$B10))</f>
        <v>75.11294591017257</v>
      </c>
      <c r="DE11" s="5">
        <f>IF(($C$6-($C$3*$A10)+SUM(DE$6:DE10))*DE$3/365*_xlfn.DAYS($B11,$B10)&lt;0,0,($C$6-($C$3*$A10)+SUM(DE$6:DE10))*DE$3/365*_xlfn.DAYS($B11,$B10))</f>
        <v>75.077366778019922</v>
      </c>
      <c r="DF11" s="5">
        <f>IF(($C$6-($C$3*$A10)+SUM(DF$6:DF10))*DF$3/365*_xlfn.DAYS($B11,$B10)&lt;0,0,($C$6-($C$3*$A10)+SUM(DF$6:DF10))*DF$3/365*_xlfn.DAYS($B11,$B10))</f>
        <v>75.041791318348942</v>
      </c>
      <c r="DG11" s="5">
        <f>IF(($C$6-($C$3*$A10)+SUM(DG$6:DG10))*DG$3/365*_xlfn.DAYS($B11,$B10)&lt;0,0,($C$6-($C$3*$A10)+SUM(DG$6:DG10))*DG$3/365*_xlfn.DAYS($B11,$B10))</f>
        <v>75.006219530968124</v>
      </c>
      <c r="DH11" s="5">
        <f>IF(($C$6-($C$3*$A10)+SUM(DH$6:DH10))*DH$3/365*_xlfn.DAYS($B11,$B10)&lt;0,0,($C$6-($C$3*$A10)+SUM(DH$6:DH10))*DH$3/365*_xlfn.DAYS($B11,$B10))</f>
        <v>74.970651415685964</v>
      </c>
      <c r="DI11" s="5">
        <f>IF(($C$6-($C$3*$A10)+SUM(DI$6:DI10))*DI$3/365*_xlfn.DAYS($B11,$B10)&lt;0,0,($C$6-($C$3*$A10)+SUM(DI$6:DI10))*DI$3/365*_xlfn.DAYS($B11,$B10))</f>
        <v>74.935086972310955</v>
      </c>
      <c r="DJ11" s="5">
        <f>IF(($C$6-($C$3*$A10)+SUM(DJ$6:DJ10))*DJ$3/365*_xlfn.DAYS($B11,$B10)&lt;0,0,($C$6-($C$3*$A10)+SUM(DJ$6:DJ10))*DJ$3/365*_xlfn.DAYS($B11,$B10))</f>
        <v>74.899526200651621</v>
      </c>
      <c r="DK11" s="5">
        <f>IF(($C$6-($C$3*$A10)+SUM(DK$6:DK10))*DK$3/365*_xlfn.DAYS($B11,$B10)&lt;0,0,($C$6-($C$3*$A10)+SUM(DK$6:DK10))*DK$3/365*_xlfn.DAYS($B11,$B10))</f>
        <v>74.863969100516442</v>
      </c>
      <c r="DL11" s="5">
        <f>IF(($C$6-($C$3*$A10)+SUM(DL$6:DL10))*DL$3/365*_xlfn.DAYS($B11,$B10)&lt;0,0,($C$6-($C$3*$A10)+SUM(DL$6:DL10))*DL$3/365*_xlfn.DAYS($B11,$B10))</f>
        <v>74.828415671713984</v>
      </c>
      <c r="DM11" s="5">
        <f>IF(($C$6-($C$3*$A10)+SUM(DM$6:DM10))*DM$3/365*_xlfn.DAYS($B11,$B10)&lt;0,0,($C$6-($C$3*$A10)+SUM(DM$6:DM10))*DM$3/365*_xlfn.DAYS($B11,$B10))</f>
        <v>74.79286591405274</v>
      </c>
      <c r="DN11" s="5">
        <f>IF(($C$6-($C$3*$A10)+SUM(DN$6:DN10))*DN$3/365*_xlfn.DAYS($B11,$B10)&lt;0,0,($C$6-($C$3*$A10)+SUM(DN$6:DN10))*DN$3/365*_xlfn.DAYS($B11,$B10))</f>
        <v>74.757319827341249</v>
      </c>
      <c r="DO11" s="5">
        <f>IF(($C$6-($C$3*$A10)+SUM(DO$6:DO10))*DO$3/365*_xlfn.DAYS($B11,$B10)&lt;0,0,($C$6-($C$3*$A10)+SUM(DO$6:DO10))*DO$3/365*_xlfn.DAYS($B11,$B10))</f>
        <v>74.721777411388047</v>
      </c>
      <c r="DP11" s="5">
        <f>IF(($C$6-($C$3*$A10)+SUM(DP$6:DP10))*DP$3/365*_xlfn.DAYS($B11,$B10)&lt;0,0,($C$6-($C$3*$A10)+SUM(DP$6:DP10))*DP$3/365*_xlfn.DAYS($B11,$B10))</f>
        <v>74.686238666001699</v>
      </c>
      <c r="DQ11" s="5">
        <f>IF(($C$6-($C$3*$A10)+SUM(DQ$6:DQ10))*DQ$3/365*_xlfn.DAYS($B11,$B10)&lt;0,0,($C$6-($C$3*$A10)+SUM(DQ$6:DQ10))*DQ$3/365*_xlfn.DAYS($B11,$B10))</f>
        <v>74.650703590990744</v>
      </c>
      <c r="DR11" s="5">
        <f>IF(($C$6-($C$3*$A10)+SUM(DR$6:DR10))*DR$3/365*_xlfn.DAYS($B11,$B10)&lt;0,0,($C$6-($C$3*$A10)+SUM(DR$6:DR10))*DR$3/365*_xlfn.DAYS($B11,$B10))</f>
        <v>74.615172186163747</v>
      </c>
      <c r="DS11" s="5">
        <f>IF(($C$6-($C$3*$A10)+SUM(DS$6:DS10))*DS$3/365*_xlfn.DAYS($B11,$B10)&lt;0,0,($C$6-($C$3*$A10)+SUM(DS$6:DS10))*DS$3/365*_xlfn.DAYS($B11,$B10))</f>
        <v>74.579644451329258</v>
      </c>
      <c r="DT11" s="5">
        <f>IF(($C$6-($C$3*$A10)+SUM(DT$6:DT10))*DT$3/365*_xlfn.DAYS($B11,$B10)&lt;0,0,($C$6-($C$3*$A10)+SUM(DT$6:DT10))*DT$3/365*_xlfn.DAYS($B11,$B10))</f>
        <v>74.544120386295873</v>
      </c>
      <c r="DU11" s="5">
        <f>IF(($C$6-($C$3*$A10)+SUM(DU$6:DU10))*DU$3/365*_xlfn.DAYS($B11,$B10)&lt;0,0,($C$6-($C$3*$A10)+SUM(DU$6:DU10))*DU$3/365*_xlfn.DAYS($B11,$B10))</f>
        <v>74.508599990872156</v>
      </c>
      <c r="DV11" s="5">
        <f>IF(($C$6-($C$3*$A10)+SUM(DV$6:DV10))*DV$3/365*_xlfn.DAYS($B11,$B10)&lt;0,0,($C$6-($C$3*$A10)+SUM(DV$6:DV10))*DV$3/365*_xlfn.DAYS($B11,$B10))</f>
        <v>74.473083264866688</v>
      </c>
      <c r="DW11" s="5">
        <f>IF(($C$6-($C$3*$A10)+SUM(DW$6:DW10))*DW$3/365*_xlfn.DAYS($B11,$B10)&lt;0,0,($C$6-($C$3*$A10)+SUM(DW$6:DW10))*DW$3/365*_xlfn.DAYS($B11,$B10))</f>
        <v>74.437570208088061</v>
      </c>
      <c r="DX11" s="5">
        <f>IF(($C$6-($C$3*$A10)+SUM(DX$6:DX10))*DX$3/365*_xlfn.DAYS($B11,$B10)&lt;0,0,($C$6-($C$3*$A10)+SUM(DX$6:DX10))*DX$3/365*_xlfn.DAYS($B11,$B10))</f>
        <v>74.4020608203449</v>
      </c>
      <c r="DY11" s="5">
        <f>IF(($C$6-($C$3*$A10)+SUM(DY$6:DY10))*DY$3/365*_xlfn.DAYS($B11,$B10)&lt;0,0,($C$6-($C$3*$A10)+SUM(DY$6:DY10))*DY$3/365*_xlfn.DAYS($B11,$B10))</f>
        <v>74.366555101445741</v>
      </c>
      <c r="DZ11" s="5">
        <f>IF(($C$6-($C$3*$A10)+SUM(DZ$6:DZ10))*DZ$3/365*_xlfn.DAYS($B11,$B10)&lt;0,0,($C$6-($C$3*$A10)+SUM(DZ$6:DZ10))*DZ$3/365*_xlfn.DAYS($B11,$B10))</f>
        <v>74.331053051199277</v>
      </c>
      <c r="EA11" s="5">
        <f>IF(($C$6-($C$3*$A10)+SUM(EA$6:EA10))*EA$3/365*_xlfn.DAYS($B11,$B10)&lt;0,0,($C$6-($C$3*$A10)+SUM(EA$6:EA10))*EA$3/365*_xlfn.DAYS($B11,$B10))</f>
        <v>74.295554669414074</v>
      </c>
      <c r="EB11" s="5">
        <f>IF(($C$6-($C$3*$A10)+SUM(EB$6:EB10))*EB$3/365*_xlfn.DAYS($B11,$B10)&lt;0,0,($C$6-($C$3*$A10)+SUM(EB$6:EB10))*EB$3/365*_xlfn.DAYS($B11,$B10))</f>
        <v>74.260059955898768</v>
      </c>
      <c r="EC11" s="5">
        <f>IF(($C$6-($C$3*$A10)+SUM(EC$6:EC10))*EC$3/365*_xlfn.DAYS($B11,$B10)&lt;0,0,($C$6-($C$3*$A10)+SUM(EC$6:EC10))*EC$3/365*_xlfn.DAYS($B11,$B10))</f>
        <v>74.224568910461969</v>
      </c>
      <c r="ED11" s="5">
        <f>IF(($C$6-($C$3*$A10)+SUM(ED$6:ED10))*ED$3/365*_xlfn.DAYS($B11,$B10)&lt;0,0,($C$6-($C$3*$A10)+SUM(ED$6:ED10))*ED$3/365*_xlfn.DAYS($B11,$B10))</f>
        <v>74.18908153291234</v>
      </c>
      <c r="EE11" s="5">
        <f>IF(($C$6-($C$3*$A10)+SUM(EE$6:EE10))*EE$3/365*_xlfn.DAYS($B11,$B10)&lt;0,0,($C$6-($C$3*$A10)+SUM(EE$6:EE10))*EE$3/365*_xlfn.DAYS($B11,$B10))</f>
        <v>74.153597823058519</v>
      </c>
      <c r="EF11" s="5">
        <f>IF(($C$6-($C$3*$A10)+SUM(EF$6:EF10))*EF$3/365*_xlfn.DAYS($B11,$B10)&lt;0,0,($C$6-($C$3*$A10)+SUM(EF$6:EF10))*EF$3/365*_xlfn.DAYS($B11,$B10))</f>
        <v>74.118117780709156</v>
      </c>
      <c r="EG11" s="5">
        <f>IF(($C$6-($C$3*$A10)+SUM(EG$6:EG10))*EG$3/365*_xlfn.DAYS($B11,$B10)&lt;0,0,($C$6-($C$3*$A10)+SUM(EG$6:EG10))*EG$3/365*_xlfn.DAYS($B11,$B10))</f>
        <v>74.082641405672888</v>
      </c>
      <c r="EH11" s="5">
        <f>IF(($C$6-($C$3*$A10)+SUM(EH$6:EH10))*EH$3/365*_xlfn.DAYS($B11,$B10)&lt;0,0,($C$6-($C$3*$A10)+SUM(EH$6:EH10))*EH$3/365*_xlfn.DAYS($B11,$B10))</f>
        <v>74.047168697758394</v>
      </c>
      <c r="EI11" s="5">
        <f>IF(($C$6-($C$3*$A10)+SUM(EI$6:EI10))*EI$3/365*_xlfn.DAYS($B11,$B10)&lt;0,0,($C$6-($C$3*$A10)+SUM(EI$6:EI10))*EI$3/365*_xlfn.DAYS($B11,$B10))</f>
        <v>74.01169965677434</v>
      </c>
      <c r="EJ11" s="5">
        <f>IF(($C$6-($C$3*$A10)+SUM(EJ$6:EJ10))*EJ$3/365*_xlfn.DAYS($B11,$B10)&lt;0,0,($C$6-($C$3*$A10)+SUM(EJ$6:EJ10))*EJ$3/365*_xlfn.DAYS($B11,$B10))</f>
        <v>73.97623428252939</v>
      </c>
      <c r="EK11" s="5">
        <f>IF(($C$6-($C$3*$A10)+SUM(EK$6:EK10))*EK$3/365*_xlfn.DAYS($B11,$B10)&lt;0,0,($C$6-($C$3*$A10)+SUM(EK$6:EK10))*EK$3/365*_xlfn.DAYS($B11,$B10))</f>
        <v>73.940772574832238</v>
      </c>
      <c r="EL11" s="5">
        <f>IF(($C$6-($C$3*$A10)+SUM(EL$6:EL10))*EL$3/365*_xlfn.DAYS($B11,$B10)&lt;0,0,($C$6-($C$3*$A10)+SUM(EL$6:EL10))*EL$3/365*_xlfn.DAYS($B11,$B10))</f>
        <v>73.905314533491563</v>
      </c>
      <c r="EM11" s="5">
        <f>IF(($C$6-($C$3*$A10)+SUM(EM$6:EM10))*EM$3/365*_xlfn.DAYS($B11,$B10)&lt;0,0,($C$6-($C$3*$A10)+SUM(EM$6:EM10))*EM$3/365*_xlfn.DAYS($B11,$B10))</f>
        <v>73.869860158316058</v>
      </c>
      <c r="EN11" s="5">
        <f>IF(($C$6-($C$3*$A10)+SUM(EN$6:EN10))*EN$3/365*_xlfn.DAYS($B11,$B10)&lt;0,0,($C$6-($C$3*$A10)+SUM(EN$6:EN10))*EN$3/365*_xlfn.DAYS($B11,$B10))</f>
        <v>73.834409449114418</v>
      </c>
      <c r="EO11" s="5">
        <f>IF(($C$6-($C$3*$A10)+SUM(EO$6:EO10))*EO$3/365*_xlfn.DAYS($B11,$B10)&lt;0,0,($C$6-($C$3*$A10)+SUM(EO$6:EO10))*EO$3/365*_xlfn.DAYS($B11,$B10))</f>
        <v>73.798962405695377</v>
      </c>
      <c r="EP11" s="5">
        <f>IF(($C$6-($C$3*$A10)+SUM(EP$6:EP10))*EP$3/365*_xlfn.DAYS($B11,$B10)&lt;0,0,($C$6-($C$3*$A10)+SUM(EP$6:EP10))*EP$3/365*_xlfn.DAYS($B11,$B10))</f>
        <v>73.763519027867616</v>
      </c>
      <c r="EQ11" s="5">
        <f>IF(($C$6-($C$3*$A10)+SUM(EQ$6:EQ10))*EQ$3/365*_xlfn.DAYS($B11,$B10)&lt;0,0,($C$6-($C$3*$A10)+SUM(EQ$6:EQ10))*EQ$3/365*_xlfn.DAYS($B11,$B10))</f>
        <v>73.728079315439857</v>
      </c>
      <c r="ER11" s="5">
        <f>IF(($C$6-($C$3*$A10)+SUM(ER$6:ER10))*ER$3/365*_xlfn.DAYS($B11,$B10)&lt;0,0,($C$6-($C$3*$A10)+SUM(ER$6:ER10))*ER$3/365*_xlfn.DAYS($B11,$B10))</f>
        <v>73.692643268220849</v>
      </c>
      <c r="ES11" s="5">
        <f>IF(($C$6-($C$3*$A10)+SUM(ES$6:ES10))*ES$3/365*_xlfn.DAYS($B11,$B10)&lt;0,0,($C$6-($C$3*$A10)+SUM(ES$6:ES10))*ES$3/365*_xlfn.DAYS($B11,$B10))</f>
        <v>73.6572108860193</v>
      </c>
      <c r="ET11" s="5">
        <f>IF(($C$6-($C$3*$A10)+SUM(ET$6:ET10))*ET$3/365*_xlfn.DAYS($B11,$B10)&lt;0,0,($C$6-($C$3*$A10)+SUM(ET$6:ET10))*ET$3/365*_xlfn.DAYS($B11,$B10))</f>
        <v>73.621782168643961</v>
      </c>
      <c r="EU11" s="5">
        <f>IF(($C$6-($C$3*$A10)+SUM(EU$6:EU10))*EU$3/365*_xlfn.DAYS($B11,$B10)&lt;0,0,($C$6-($C$3*$A10)+SUM(EU$6:EU10))*EU$3/365*_xlfn.DAYS($B11,$B10))</f>
        <v>73.586357115903581</v>
      </c>
      <c r="EV11" s="5">
        <f>IF(($C$6-($C$3*$A10)+SUM(EV$6:EV10))*EV$3/365*_xlfn.DAYS($B11,$B10)&lt;0,0,($C$6-($C$3*$A10)+SUM(EV$6:EV10))*EV$3/365*_xlfn.DAYS($B11,$B10))</f>
        <v>73.550935727606898</v>
      </c>
      <c r="EW11" s="5">
        <f>IF(($C$6-($C$3*$A10)+SUM(EW$6:EW10))*EW$3/365*_xlfn.DAYS($B11,$B10)&lt;0,0,($C$6-($C$3*$A10)+SUM(EW$6:EW10))*EW$3/365*_xlfn.DAYS($B11,$B10))</f>
        <v>73.515518003562661</v>
      </c>
      <c r="EX11" s="5">
        <f>IF(($C$6-($C$3*$A10)+SUM(EX$6:EX10))*EX$3/365*_xlfn.DAYS($B11,$B10)&lt;0,0,($C$6-($C$3*$A10)+SUM(EX$6:EX10))*EX$3/365*_xlfn.DAYS($B11,$B10))</f>
        <v>73.480103943579678</v>
      </c>
      <c r="EY11" s="5">
        <f>IF(($C$6-($C$3*$A10)+SUM(EY$6:EY10))*EY$3/365*_xlfn.DAYS($B11,$B10)&lt;0,0,($C$6-($C$3*$A10)+SUM(EY$6:EY10))*EY$3/365*_xlfn.DAYS($B11,$B10))</f>
        <v>73.444693547466684</v>
      </c>
      <c r="EZ11" s="5">
        <f>IF(($C$6-($C$3*$A10)+SUM(EZ$6:EZ10))*EZ$3/365*_xlfn.DAYS($B11,$B10)&lt;0,0,($C$6-($C$3*$A10)+SUM(EZ$6:EZ10))*EZ$3/365*_xlfn.DAYS($B11,$B10))</f>
        <v>73.409286815032445</v>
      </c>
      <c r="FA11" s="5">
        <f>IF(($C$6-($C$3*$A10)+SUM(FA$6:FA10))*FA$3/365*_xlfn.DAYS($B11,$B10)&lt;0,0,($C$6-($C$3*$A10)+SUM(FA$6:FA10))*FA$3/365*_xlfn.DAYS($B11,$B10))</f>
        <v>73.373883746085781</v>
      </c>
      <c r="FB11" s="5">
        <f>IF(($C$6-($C$3*$A10)+SUM(FB$6:FB10))*FB$3/365*_xlfn.DAYS($B11,$B10)&lt;0,0,($C$6-($C$3*$A10)+SUM(FB$6:FB10))*FB$3/365*_xlfn.DAYS($B11,$B10))</f>
        <v>73.338484340435443</v>
      </c>
      <c r="FC11" s="5">
        <f>IF(($C$6-($C$3*$A10)+SUM(FC$6:FC10))*FC$3/365*_xlfn.DAYS($B11,$B10)&lt;0,0,($C$6-($C$3*$A10)+SUM(FC$6:FC10))*FC$3/365*_xlfn.DAYS($B11,$B10))</f>
        <v>73.303088597890266</v>
      </c>
      <c r="FD11" s="5">
        <f>IF(($C$6-($C$3*$A10)+SUM(FD$6:FD10))*FD$3/365*_xlfn.DAYS($B11,$B10)&lt;0,0,($C$6-($C$3*$A10)+SUM(FD$6:FD10))*FD$3/365*_xlfn.DAYS($B11,$B10))</f>
        <v>73.267696518259044</v>
      </c>
      <c r="FE11" s="5">
        <f>IF(($C$6-($C$3*$A10)+SUM(FE$6:FE10))*FE$3/365*_xlfn.DAYS($B11,$B10)&lt;0,0,($C$6-($C$3*$A10)+SUM(FE$6:FE10))*FE$3/365*_xlfn.DAYS($B11,$B10))</f>
        <v>73.232308101350554</v>
      </c>
      <c r="FF11" s="5">
        <f>IF(($C$6-($C$3*$A10)+SUM(FF$6:FF10))*FF$3/365*_xlfn.DAYS($B11,$B10)&lt;0,0,($C$6-($C$3*$A10)+SUM(FF$6:FF10))*FF$3/365*_xlfn.DAYS($B11,$B10))</f>
        <v>73.196923346973634</v>
      </c>
      <c r="FG11" s="5">
        <f>IF(($C$6-($C$3*$A10)+SUM(FG$6:FG10))*FG$3/365*_xlfn.DAYS($B11,$B10)&lt;0,0,($C$6-($C$3*$A10)+SUM(FG$6:FG10))*FG$3/365*_xlfn.DAYS($B11,$B10))</f>
        <v>73.161542254937117</v>
      </c>
      <c r="FH11" s="5">
        <f>IF(($C$6-($C$3*$A10)+SUM(FH$6:FH10))*FH$3/365*_xlfn.DAYS($B11,$B10)&lt;0,0,($C$6-($C$3*$A10)+SUM(FH$6:FH10))*FH$3/365*_xlfn.DAYS($B11,$B10))</f>
        <v>73.126164825049813</v>
      </c>
      <c r="FI11" s="5">
        <f>IF(($C$6-($C$3*$A10)+SUM(FI$6:FI10))*FI$3/365*_xlfn.DAYS($B11,$B10)&lt;0,0,($C$6-($C$3*$A10)+SUM(FI$6:FI10))*FI$3/365*_xlfn.DAYS($B11,$B10))</f>
        <v>73.090791057120569</v>
      </c>
      <c r="FJ11" s="5">
        <f>IF(($C$6-($C$3*$A10)+SUM(FJ$6:FJ10))*FJ$3/365*_xlfn.DAYS($B11,$B10)&lt;0,0,($C$6-($C$3*$A10)+SUM(FJ$6:FJ10))*FJ$3/365*_xlfn.DAYS($B11,$B10))</f>
        <v>73.055420950958208</v>
      </c>
      <c r="FK11" s="5">
        <f>IF(($C$6-($C$3*$A10)+SUM(FK$6:FK10))*FK$3/365*_xlfn.DAYS($B11,$B10)&lt;0,0,($C$6-($C$3*$A10)+SUM(FK$6:FK10))*FK$3/365*_xlfn.DAYS($B11,$B10))</f>
        <v>73.020054506371608</v>
      </c>
      <c r="FL11" s="5">
        <f>IF(($C$6-($C$3*$A10)+SUM(FL$6:FL10))*FL$3/365*_xlfn.DAYS($B11,$B10)&lt;0,0,($C$6-($C$3*$A10)+SUM(FL$6:FL10))*FL$3/365*_xlfn.DAYS($B11,$B10))</f>
        <v>72.98469172316959</v>
      </c>
      <c r="FM11" s="5">
        <f>IF(($C$6-($C$3*$A10)+SUM(FM$6:FM10))*FM$3/365*_xlfn.DAYS($B11,$B10)&lt;0,0,($C$6-($C$3*$A10)+SUM(FM$6:FM10))*FM$3/365*_xlfn.DAYS($B11,$B10))</f>
        <v>72.949332601161032</v>
      </c>
      <c r="FN11" s="5">
        <f>IF(($C$6-($C$3*$A10)+SUM(FN$6:FN10))*FN$3/365*_xlfn.DAYS($B11,$B10)&lt;0,0,($C$6-($C$3*$A10)+SUM(FN$6:FN10))*FN$3/365*_xlfn.DAYS($B11,$B10))</f>
        <v>72.913977140154799</v>
      </c>
      <c r="FO11" s="5">
        <f>IF(($C$6-($C$3*$A10)+SUM(FO$6:FO10))*FO$3/365*_xlfn.DAYS($B11,$B10)&lt;0,0,($C$6-($C$3*$A10)+SUM(FO$6:FO10))*FO$3/365*_xlfn.DAYS($B11,$B10))</f>
        <v>72.878625339959754</v>
      </c>
      <c r="FP11" s="5">
        <f>IF(($C$6-($C$3*$A10)+SUM(FP$6:FP10))*FP$3/365*_xlfn.DAYS($B11,$B10)&lt;0,0,($C$6-($C$3*$A10)+SUM(FP$6:FP10))*FP$3/365*_xlfn.DAYS($B11,$B10))</f>
        <v>72.843277200384804</v>
      </c>
      <c r="FQ11" s="5">
        <f>IF(($C$6-($C$3*$A10)+SUM(FQ$6:FQ10))*FQ$3/365*_xlfn.DAYS($B11,$B10)&lt;0,0,($C$6-($C$3*$A10)+SUM(FQ$6:FQ10))*FQ$3/365*_xlfn.DAYS($B11,$B10))</f>
        <v>72.807932721238814</v>
      </c>
      <c r="FR11" s="5">
        <f>IF(($C$6-($C$3*$A10)+SUM(FR$6:FR10))*FR$3/365*_xlfn.DAYS($B11,$B10)&lt;0,0,($C$6-($C$3*$A10)+SUM(FR$6:FR10))*FR$3/365*_xlfn.DAYS($B11,$B10))</f>
        <v>72.772591902330674</v>
      </c>
      <c r="FS11" s="5">
        <f>IF(($C$6-($C$3*$A10)+SUM(FS$6:FS10))*FS$3/365*_xlfn.DAYS($B11,$B10)&lt;0,0,($C$6-($C$3*$A10)+SUM(FS$6:FS10))*FS$3/365*_xlfn.DAYS($B11,$B10))</f>
        <v>72.737254743469293</v>
      </c>
      <c r="FT11" s="5">
        <f>IF(($C$6-($C$3*$A10)+SUM(FT$6:FT10))*FT$3/365*_xlfn.DAYS($B11,$B10)&lt;0,0,($C$6-($C$3*$A10)+SUM(FT$6:FT10))*FT$3/365*_xlfn.DAYS($B11,$B10))</f>
        <v>72.701921244463563</v>
      </c>
      <c r="FU11" s="5">
        <f>IF(($C$6-($C$3*$A10)+SUM(FU$6:FU10))*FU$3/365*_xlfn.DAYS($B11,$B10)&lt;0,0,($C$6-($C$3*$A10)+SUM(FU$6:FU10))*FU$3/365*_xlfn.DAYS($B11,$B10))</f>
        <v>72.666591405122418</v>
      </c>
      <c r="FV11" s="5">
        <f>IF(($C$6-($C$3*$A10)+SUM(FV$6:FV10))*FV$3/365*_xlfn.DAYS($B11,$B10)&lt;0,0,($C$6-($C$3*$A10)+SUM(FV$6:FV10))*FV$3/365*_xlfn.DAYS($B11,$B10))</f>
        <v>72.631265225254737</v>
      </c>
      <c r="FW11" s="5">
        <f>IF(($C$6-($C$3*$A10)+SUM(FW$6:FW10))*FW$3/365*_xlfn.DAYS($B11,$B10)&lt;0,0,($C$6-($C$3*$A10)+SUM(FW$6:FW10))*FW$3/365*_xlfn.DAYS($B11,$B10))</f>
        <v>72.595942704669483</v>
      </c>
      <c r="FX11" s="5">
        <f>IF(($C$6-($C$3*$A10)+SUM(FX$6:FX10))*FX$3/365*_xlfn.DAYS($B11,$B10)&lt;0,0,($C$6-($C$3*$A10)+SUM(FX$6:FX10))*FX$3/365*_xlfn.DAYS($B11,$B10))</f>
        <v>72.560623843175591</v>
      </c>
      <c r="FY11" s="5">
        <f>IF(($C$6-($C$3*$A10)+SUM(FY$6:FY10))*FY$3/365*_xlfn.DAYS($B11,$B10)&lt;0,0,($C$6-($C$3*$A10)+SUM(FY$6:FY10))*FY$3/365*_xlfn.DAYS($B11,$B10))</f>
        <v>72.525308640581954</v>
      </c>
      <c r="FZ11" s="5">
        <f>IF(($C$6-($C$3*$A10)+SUM(FZ$6:FZ10))*FZ$3/365*_xlfn.DAYS($B11,$B10)&lt;0,0,($C$6-($C$3*$A10)+SUM(FZ$6:FZ10))*FZ$3/365*_xlfn.DAYS($B11,$B10))</f>
        <v>72.48999709669755</v>
      </c>
      <c r="GA11" s="5">
        <f>IF(($C$6-($C$3*$A10)+SUM(GA$6:GA10))*GA$3/365*_xlfn.DAYS($B11,$B10)&lt;0,0,($C$6-($C$3*$A10)+SUM(GA$6:GA10))*GA$3/365*_xlfn.DAYS($B11,$B10))</f>
        <v>72.454689211331328</v>
      </c>
      <c r="GB11" s="5">
        <f>IF(($C$6-($C$3*$A10)+SUM(GB$6:GB10))*GB$3/365*_xlfn.DAYS($B11,$B10)&lt;0,0,($C$6-($C$3*$A10)+SUM(GB$6:GB10))*GB$3/365*_xlfn.DAYS($B11,$B10))</f>
        <v>72.419384984292236</v>
      </c>
      <c r="GC11" s="5">
        <f>IF(($C$6-($C$3*$A10)+SUM(GC$6:GC10))*GC$3/365*_xlfn.DAYS($B11,$B10)&lt;0,0,($C$6-($C$3*$A10)+SUM(GC$6:GC10))*GC$3/365*_xlfn.DAYS($B11,$B10))</f>
        <v>72.384084415389239</v>
      </c>
      <c r="GD11" s="5">
        <f>IF(($C$6-($C$3*$A10)+SUM(GD$6:GD10))*GD$3/365*_xlfn.DAYS($B11,$B10)&lt;0,0,($C$6-($C$3*$A10)+SUM(GD$6:GD10))*GD$3/365*_xlfn.DAYS($B11,$B10))</f>
        <v>72.3487875044313</v>
      </c>
      <c r="GE11" s="5">
        <f>IF(($C$6-($C$3*$A10)+SUM(GE$6:GE10))*GE$3/365*_xlfn.DAYS($B11,$B10)&lt;0,0,($C$6-($C$3*$A10)+SUM(GE$6:GE10))*GE$3/365*_xlfn.DAYS($B11,$B10))</f>
        <v>72.313494251227411</v>
      </c>
      <c r="GF11" s="5">
        <f>IF(($C$6-($C$3*$A10)+SUM(GF$6:GF10))*GF$3/365*_xlfn.DAYS($B11,$B10)&lt;0,0,($C$6-($C$3*$A10)+SUM(GF$6:GF10))*GF$3/365*_xlfn.DAYS($B11,$B10))</f>
        <v>72.278204655586521</v>
      </c>
      <c r="GG11" s="5">
        <f>IF(($C$6-($C$3*$A10)+SUM(GG$6:GG10))*GG$3/365*_xlfn.DAYS($B11,$B10)&lt;0,0,($C$6-($C$3*$A10)+SUM(GG$6:GG10))*GG$3/365*_xlfn.DAYS($B11,$B10))</f>
        <v>72.242918717317679</v>
      </c>
      <c r="GH11" s="5">
        <f>IF(($C$6-($C$3*$A10)+SUM(GH$6:GH10))*GH$3/365*_xlfn.DAYS($B11,$B10)&lt;0,0,($C$6-($C$3*$A10)+SUM(GH$6:GH10))*GH$3/365*_xlfn.DAYS($B11,$B10))</f>
        <v>72.207636436229805</v>
      </c>
      <c r="GI11" s="5">
        <f>IF(($C$6-($C$3*$A10)+SUM(GI$6:GI10))*GI$3/365*_xlfn.DAYS($B11,$B10)&lt;0,0,($C$6-($C$3*$A10)+SUM(GI$6:GI10))*GI$3/365*_xlfn.DAYS($B11,$B10))</f>
        <v>72.172357812131963</v>
      </c>
      <c r="GJ11" s="5">
        <f>IF(($C$6-($C$3*$A10)+SUM(GJ$6:GJ10))*GJ$3/365*_xlfn.DAYS($B11,$B10)&lt;0,0,($C$6-($C$3*$A10)+SUM(GJ$6:GJ10))*GJ$3/365*_xlfn.DAYS($B11,$B10))</f>
        <v>72.137082844833131</v>
      </c>
      <c r="GK11" s="5">
        <f>IF(($C$6-($C$3*$A10)+SUM(GK$6:GK10))*GK$3/365*_xlfn.DAYS($B11,$B10)&lt;0,0,($C$6-($C$3*$A10)+SUM(GK$6:GK10))*GK$3/365*_xlfn.DAYS($B11,$B10))</f>
        <v>72.101811534142328</v>
      </c>
      <c r="GL11" s="5">
        <f>IF(($C$6-($C$3*$A10)+SUM(GL$6:GL10))*GL$3/365*_xlfn.DAYS($B11,$B10)&lt;0,0,($C$6-($C$3*$A10)+SUM(GL$6:GL10))*GL$3/365*_xlfn.DAYS($B11,$B10))</f>
        <v>72.066543879868576</v>
      </c>
      <c r="GM11" s="5">
        <f>IF(($C$6-($C$3*$A10)+SUM(GM$6:GM10))*GM$3/365*_xlfn.DAYS($B11,$B10)&lt;0,0,($C$6-($C$3*$A10)+SUM(GM$6:GM10))*GM$3/365*_xlfn.DAYS($B11,$B10))</f>
        <v>72.031279881820893</v>
      </c>
      <c r="GN11" s="5">
        <f>IF(($C$6-($C$3*$A10)+SUM(GN$6:GN10))*GN$3/365*_xlfn.DAYS($B11,$B10)&lt;0,0,($C$6-($C$3*$A10)+SUM(GN$6:GN10))*GN$3/365*_xlfn.DAYS($B11,$B10))</f>
        <v>71.99601953980833</v>
      </c>
      <c r="GO11" s="5">
        <f>IF(($C$6-($C$3*$A10)+SUM(GO$6:GO10))*GO$3/365*_xlfn.DAYS($B11,$B10)&lt;0,0,($C$6-($C$3*$A10)+SUM(GO$6:GO10))*GO$3/365*_xlfn.DAYS($B11,$B10))</f>
        <v>71.960762853639892</v>
      </c>
      <c r="GP11" s="5">
        <f>IF(($C$6-($C$3*$A10)+SUM(GP$6:GP10))*GP$3/365*_xlfn.DAYS($B11,$B10)&lt;0,0,($C$6-($C$3*$A10)+SUM(GP$6:GP10))*GP$3/365*_xlfn.DAYS($B11,$B10))</f>
        <v>71.925509823124671</v>
      </c>
      <c r="GQ11" s="5">
        <f>IF(($C$6-($C$3*$A10)+SUM(GQ$6:GQ10))*GQ$3/365*_xlfn.DAYS($B11,$B10)&lt;0,0,($C$6-($C$3*$A10)+SUM(GQ$6:GQ10))*GQ$3/365*_xlfn.DAYS($B11,$B10))</f>
        <v>71.8902604480717</v>
      </c>
      <c r="GR11" s="5">
        <f>IF(($C$6-($C$3*$A10)+SUM(GR$6:GR10))*GR$3/365*_xlfn.DAYS($B11,$B10)&lt;0,0,($C$6-($C$3*$A10)+SUM(GR$6:GR10))*GR$3/365*_xlfn.DAYS($B11,$B10))</f>
        <v>71.85501472829003</v>
      </c>
      <c r="GS11" s="5">
        <f>IF(($C$6-($C$3*$A10)+SUM(GS$6:GS10))*GS$3/365*_xlfn.DAYS($B11,$B10)&lt;0,0,($C$6-($C$3*$A10)+SUM(GS$6:GS10))*GS$3/365*_xlfn.DAYS($B11,$B10))</f>
        <v>71.819772663588751</v>
      </c>
      <c r="GT11" s="5">
        <f>IF(($C$6-($C$3*$A10)+SUM(GT$6:GT10))*GT$3/365*_xlfn.DAYS($B11,$B10)&lt;0,0,($C$6-($C$3*$A10)+SUM(GT$6:GT10))*GT$3/365*_xlfn.DAYS($B11,$B10))</f>
        <v>71.784534253776897</v>
      </c>
      <c r="GU11" s="5">
        <f>IF(($C$6-($C$3*$A10)+SUM(GU$6:GU10))*GU$3/365*_xlfn.DAYS($B11,$B10)&lt;0,0,($C$6-($C$3*$A10)+SUM(GU$6:GU10))*GU$3/365*_xlfn.DAYS($B11,$B10))</f>
        <v>71.749299498663561</v>
      </c>
      <c r="GV11" s="5">
        <f>IF(($C$6-($C$3*$A10)+SUM(GV$6:GV10))*GV$3/365*_xlfn.DAYS($B11,$B10)&lt;0,0,($C$6-($C$3*$A10)+SUM(GV$6:GV10))*GV$3/365*_xlfn.DAYS($B11,$B10))</f>
        <v>71.714068398057861</v>
      </c>
      <c r="GW11" s="5">
        <f>IF(($C$6-($C$3*$A10)+SUM(GW$6:GW10))*GW$3/365*_xlfn.DAYS($B11,$B10)&lt;0,0,($C$6-($C$3*$A10)+SUM(GW$6:GW10))*GW$3/365*_xlfn.DAYS($B11,$B10))</f>
        <v>71.678840951768834</v>
      </c>
      <c r="GX11" s="5">
        <f>IF(($C$6-($C$3*$A10)+SUM(GX$6:GX10))*GX$3/365*_xlfn.DAYS($B11,$B10)&lt;0,0,($C$6-($C$3*$A10)+SUM(GX$6:GX10))*GX$3/365*_xlfn.DAYS($B11,$B10))</f>
        <v>71.643617159605611</v>
      </c>
      <c r="GY11" s="5">
        <f>IF(($C$6-($C$3*$A10)+SUM(GY$6:GY10))*GY$3/365*_xlfn.DAYS($B11,$B10)&lt;0,0,($C$6-($C$3*$A10)+SUM(GY$6:GY10))*GY$3/365*_xlfn.DAYS($B11,$B10))</f>
        <v>71.608397021377286</v>
      </c>
      <c r="GZ11" s="5">
        <f>IF(($C$6-($C$3*$A10)+SUM(GZ$6:GZ10))*GZ$3/365*_xlfn.DAYS($B11,$B10)&lt;0,0,($C$6-($C$3*$A10)+SUM(GZ$6:GZ10))*GZ$3/365*_xlfn.DAYS($B11,$B10))</f>
        <v>71.573180536892977</v>
      </c>
      <c r="HA11" s="5">
        <f>IF(($C$6-($C$3*$A10)+SUM(HA$6:HA10))*HA$3/365*_xlfn.DAYS($B11,$B10)&lt;0,0,($C$6-($C$3*$A10)+SUM(HA$6:HA10))*HA$3/365*_xlfn.DAYS($B11,$B10))</f>
        <v>71.537967705961805</v>
      </c>
      <c r="HB11" s="5">
        <f>IF(($C$6-($C$3*$A10)+SUM(HB$6:HB10))*HB$3/365*_xlfn.DAYS($B11,$B10)&lt;0,0,($C$6-($C$3*$A10)+SUM(HB$6:HB10))*HB$3/365*_xlfn.DAYS($B11,$B10))</f>
        <v>71.502758528392874</v>
      </c>
      <c r="HC11" s="5">
        <f>IF(($C$6-($C$3*$A10)+SUM(HC$6:HC10))*HC$3/365*_xlfn.DAYS($B11,$B10)&lt;0,0,($C$6-($C$3*$A10)+SUM(HC$6:HC10))*HC$3/365*_xlfn.DAYS($B11,$B10))</f>
        <v>71.467553003995306</v>
      </c>
      <c r="HD11" s="5">
        <f>IF(($C$6-($C$3*$A10)+SUM(HD$6:HD10))*HD$3/365*_xlfn.DAYS($B11,$B10)&lt;0,0,($C$6-($C$3*$A10)+SUM(HD$6:HD10))*HD$3/365*_xlfn.DAYS($B11,$B10))</f>
        <v>71.43235113257829</v>
      </c>
      <c r="HE11" s="5">
        <f>IF(($C$6-($C$3*$A10)+SUM(HE$6:HE10))*HE$3/365*_xlfn.DAYS($B11,$B10)&lt;0,0,($C$6-($C$3*$A10)+SUM(HE$6:HE10))*HE$3/365*_xlfn.DAYS($B11,$B10))</f>
        <v>71.397152913950904</v>
      </c>
      <c r="HF11" s="5">
        <f>IF(($C$6-($C$3*$A10)+SUM(HF$6:HF10))*HF$3/365*_xlfn.DAYS($B11,$B10)&lt;0,0,($C$6-($C$3*$A10)+SUM(HF$6:HF10))*HF$3/365*_xlfn.DAYS($B11,$B10))</f>
        <v>71.361958347922339</v>
      </c>
      <c r="HG11" s="5">
        <f>IF(($C$6-($C$3*$A10)+SUM(HG$6:HG10))*HG$3/365*_xlfn.DAYS($B11,$B10)&lt;0,0,($C$6-($C$3*$A10)+SUM(HG$6:HG10))*HG$3/365*_xlfn.DAYS($B11,$B10))</f>
        <v>71.326767434301729</v>
      </c>
      <c r="HH11" s="5">
        <f>IF(($C$6-($C$3*$A10)+SUM(HH$6:HH10))*HH$3/365*_xlfn.DAYS($B11,$B10)&lt;0,0,($C$6-($C$3*$A10)+SUM(HH$6:HH10))*HH$3/365*_xlfn.DAYS($B11,$B10))</f>
        <v>71.29158017289825</v>
      </c>
      <c r="HI11" s="5">
        <f>IF(($C$6-($C$3*$A10)+SUM(HI$6:HI10))*HI$3/365*_xlfn.DAYS($B11,$B10)&lt;0,0,($C$6-($C$3*$A10)+SUM(HI$6:HI10))*HI$3/365*_xlfn.DAYS($B11,$B10))</f>
        <v>71.256396563521051</v>
      </c>
      <c r="HJ11" s="5">
        <f>IF(($C$6-($C$3*$A10)+SUM(HJ$6:HJ10))*HJ$3/365*_xlfn.DAYS($B11,$B10)&lt;0,0,($C$6-($C$3*$A10)+SUM(HJ$6:HJ10))*HJ$3/365*_xlfn.DAYS($B11,$B10))</f>
        <v>71.221216605979322</v>
      </c>
      <c r="HK11" s="5">
        <f>IF(($C$6-($C$3*$A10)+SUM(HK$6:HK10))*HK$3/365*_xlfn.DAYS($B11,$B10)&lt;0,0,($C$6-($C$3*$A10)+SUM(HK$6:HK10))*HK$3/365*_xlfn.DAYS($B11,$B10))</f>
        <v>71.186040300082254</v>
      </c>
      <c r="HL11" s="5">
        <f>IF(($C$6-($C$3*$A10)+SUM(HL$6:HL10))*HL$3/365*_xlfn.DAYS($B11,$B10)&lt;0,0,($C$6-($C$3*$A10)+SUM(HL$6:HL10))*HL$3/365*_xlfn.DAYS($B11,$B10))</f>
        <v>71.150867645639011</v>
      </c>
      <c r="HM11" s="5">
        <f>IF(($C$6-($C$3*$A10)+SUM(HM$6:HM10))*HM$3/365*_xlfn.DAYS($B11,$B10)&lt;0,0,($C$6-($C$3*$A10)+SUM(HM$6:HM10))*HM$3/365*_xlfn.DAYS($B11,$B10))</f>
        <v>71.115698642458781</v>
      </c>
      <c r="HN11" s="5">
        <f>IF(($C$6-($C$3*$A10)+SUM(HN$6:HN10))*HN$3/365*_xlfn.DAYS($B11,$B10)&lt;0,0,($C$6-($C$3*$A10)+SUM(HN$6:HN10))*HN$3/365*_xlfn.DAYS($B11,$B10))</f>
        <v>71.0805332903508</v>
      </c>
      <c r="HO11" s="5">
        <f>IF(($C$6-($C$3*$A10)+SUM(HO$6:HO10))*HO$3/365*_xlfn.DAYS($B11,$B10)&lt;0,0,($C$6-($C$3*$A10)+SUM(HO$6:HO10))*HO$3/365*_xlfn.DAYS($B11,$B10))</f>
        <v>71.045371589124244</v>
      </c>
      <c r="HP11" s="5">
        <f>IF(($C$6-($C$3*$A10)+SUM(HP$6:HP10))*HP$3/365*_xlfn.DAYS($B11,$B10)&lt;0,0,($C$6-($C$3*$A10)+SUM(HP$6:HP10))*HP$3/365*_xlfn.DAYS($B11,$B10))</f>
        <v>71.010213538588346</v>
      </c>
      <c r="HQ11" s="5">
        <f>IF(($C$6-($C$3*$A10)+SUM(HQ$6:HQ10))*HQ$3/365*_xlfn.DAYS($B11,$B10)&lt;0,0,($C$6-($C$3*$A10)+SUM(HQ$6:HQ10))*HQ$3/365*_xlfn.DAYS($B11,$B10))</f>
        <v>70.975059138552311</v>
      </c>
      <c r="HR11" s="5">
        <f>IF(($C$6-($C$3*$A10)+SUM(HR$6:HR10))*HR$3/365*_xlfn.DAYS($B11,$B10)&lt;0,0,($C$6-($C$3*$A10)+SUM(HR$6:HR10))*HR$3/365*_xlfn.DAYS($B11,$B10))</f>
        <v>70.939908388825359</v>
      </c>
      <c r="HS11" s="5">
        <f>IF(($C$6-($C$3*$A10)+SUM(HS$6:HS10))*HS$3/365*_xlfn.DAYS($B11,$B10)&lt;0,0,($C$6-($C$3*$A10)+SUM(HS$6:HS10))*HS$3/365*_xlfn.DAYS($B11,$B10))</f>
        <v>70.904761289216736</v>
      </c>
      <c r="HT11" s="5">
        <f>IF(($C$6-($C$3*$A10)+SUM(HT$6:HT10))*HT$3/365*_xlfn.DAYS($B11,$B10)&lt;0,0,($C$6-($C$3*$A10)+SUM(HT$6:HT10))*HT$3/365*_xlfn.DAYS($B11,$B10))</f>
        <v>70.869617839535664</v>
      </c>
      <c r="HU11" s="5">
        <f>IF(($C$6-($C$3*$A10)+SUM(HU$6:HU10))*HU$3/365*_xlfn.DAYS($B11,$B10)&lt;0,0,($C$6-($C$3*$A10)+SUM(HU$6:HU10))*HU$3/365*_xlfn.DAYS($B11,$B10))</f>
        <v>70.834478039591417</v>
      </c>
      <c r="HV11" s="5">
        <f>IF(($C$6-($C$3*$A10)+SUM(HV$6:HV10))*HV$3/365*_xlfn.DAYS($B11,$B10)&lt;0,0,($C$6-($C$3*$A10)+SUM(HV$6:HV10))*HV$3/365*_xlfn.DAYS($B11,$B10))</f>
        <v>70.799341889193215</v>
      </c>
      <c r="HW11" s="5">
        <f>IF(($C$6-($C$3*$A10)+SUM(HW$6:HW10))*HW$3/365*_xlfn.DAYS($B11,$B10)&lt;0,0,($C$6-($C$3*$A10)+SUM(HW$6:HW10))*HW$3/365*_xlfn.DAYS($B11,$B10))</f>
        <v>70.764209388150334</v>
      </c>
      <c r="HX11" s="5">
        <f>IF(($C$6-($C$3*$A10)+SUM(HX$6:HX10))*HX$3/365*_xlfn.DAYS($B11,$B10)&lt;0,0,($C$6-($C$3*$A10)+SUM(HX$6:HX10))*HX$3/365*_xlfn.DAYS($B11,$B10))</f>
        <v>70.729080536272036</v>
      </c>
      <c r="HY11" s="5">
        <f>IF(($C$6-($C$3*$A10)+SUM(HY$6:HY10))*HY$3/365*_xlfn.DAYS($B11,$B10)&lt;0,0,($C$6-($C$3*$A10)+SUM(HY$6:HY10))*HY$3/365*_xlfn.DAYS($B11,$B10))</f>
        <v>70.693955333367583</v>
      </c>
      <c r="HZ11" s="5">
        <f>IF(($C$6-($C$3*$A10)+SUM(HZ$6:HZ10))*HZ$3/365*_xlfn.DAYS($B11,$B10)&lt;0,0,($C$6-($C$3*$A10)+SUM(HZ$6:HZ10))*HZ$3/365*_xlfn.DAYS($B11,$B10))</f>
        <v>70.658833779246251</v>
      </c>
      <c r="IA11" s="5">
        <f>IF(($C$6-($C$3*$A10)+SUM(IA$6:IA10))*IA$3/365*_xlfn.DAYS($B11,$B10)&lt;0,0,($C$6-($C$3*$A10)+SUM(IA$6:IA10))*IA$3/365*_xlfn.DAYS($B11,$B10))</f>
        <v>70.623715873717359</v>
      </c>
      <c r="IB11" s="5">
        <f>IF(($C$6-($C$3*$A10)+SUM(IB$6:IB10))*IB$3/365*_xlfn.DAYS($B11,$B10)&lt;0,0,($C$6-($C$3*$A10)+SUM(IB$6:IB10))*IB$3/365*_xlfn.DAYS($B11,$B10))</f>
        <v>70.58860161659014</v>
      </c>
      <c r="IC11" s="5">
        <f>IF(($C$6-($C$3*$A10)+SUM(IC$6:IC10))*IC$3/365*_xlfn.DAYS($B11,$B10)&lt;0,0,($C$6-($C$3*$A10)+SUM(IC$6:IC10))*IC$3/365*_xlfn.DAYS($B11,$B10))</f>
        <v>70.553491007673912</v>
      </c>
      <c r="ID11" s="5">
        <f>IF(($C$6-($C$3*$A10)+SUM(ID$6:ID10))*ID$3/365*_xlfn.DAYS($B11,$B10)&lt;0,0,($C$6-($C$3*$A10)+SUM(ID$6:ID10))*ID$3/365*_xlfn.DAYS($B11,$B10))</f>
        <v>70.518384046777996</v>
      </c>
      <c r="IE11" s="5">
        <f>IF(($C$6-($C$3*$A10)+SUM(IE$6:IE10))*IE$3/365*_xlfn.DAYS($B11,$B10)&lt;0,0,($C$6-($C$3*$A10)+SUM(IE$6:IE10))*IE$3/365*_xlfn.DAYS($B11,$B10))</f>
        <v>70.483280733711695</v>
      </c>
      <c r="IF11" s="5">
        <f>IF(($C$6-($C$3*$A10)+SUM(IF$6:IF10))*IF$3/365*_xlfn.DAYS($B11,$B10)&lt;0,0,($C$6-($C$3*$A10)+SUM(IF$6:IF10))*IF$3/365*_xlfn.DAYS($B11,$B10))</f>
        <v>70.448181068284299</v>
      </c>
      <c r="IG11" s="5">
        <f>IF(($C$6-($C$3*$A10)+SUM(IG$6:IG10))*IG$3/365*_xlfn.DAYS($B11,$B10)&lt;0,0,($C$6-($C$3*$A10)+SUM(IG$6:IG10))*IG$3/365*_xlfn.DAYS($B11,$B10))</f>
        <v>70.413085050305156</v>
      </c>
      <c r="IH11" s="5">
        <f>IF(($C$6-($C$3*$A10)+SUM(IH$6:IH10))*IH$3/365*_xlfn.DAYS($B11,$B10)&lt;0,0,($C$6-($C$3*$A10)+SUM(IH$6:IH10))*IH$3/365*_xlfn.DAYS($B11,$B10))</f>
        <v>70.377992679583585</v>
      </c>
      <c r="II11" s="5">
        <f>IF(($C$6-($C$3*$A10)+SUM(II$6:II10))*II$3/365*_xlfn.DAYS($B11,$B10)&lt;0,0,($C$6-($C$3*$A10)+SUM(II$6:II10))*II$3/365*_xlfn.DAYS($B11,$B10))</f>
        <v>70.342903955928932</v>
      </c>
      <c r="IJ11" s="5">
        <f>IF(($C$6-($C$3*$A10)+SUM(IJ$6:IJ10))*IJ$3/365*_xlfn.DAYS($B11,$B10)&lt;0,0,($C$6-($C$3*$A10)+SUM(IJ$6:IJ10))*IJ$3/365*_xlfn.DAYS($B11,$B10))</f>
        <v>70.307818879150489</v>
      </c>
      <c r="IK11" s="5">
        <f>IF(($C$6-($C$3*$A10)+SUM(IK$6:IK10))*IK$3/365*_xlfn.DAYS($B11,$B10)&lt;0,0,($C$6-($C$3*$A10)+SUM(IK$6:IK10))*IK$3/365*_xlfn.DAYS($B11,$B10))</f>
        <v>70.272737449057686</v>
      </c>
      <c r="IL11" s="5">
        <f>IF(($C$6-($C$3*$A10)+SUM(IL$6:IL10))*IL$3/365*_xlfn.DAYS($B11,$B10)&lt;0,0,($C$6-($C$3*$A10)+SUM(IL$6:IL10))*IL$3/365*_xlfn.DAYS($B11,$B10))</f>
        <v>70.237659665459816</v>
      </c>
      <c r="IM11" s="5">
        <f>IF(($C$6-($C$3*$A10)+SUM(IM$6:IM10))*IM$3/365*_xlfn.DAYS($B11,$B10)&lt;0,0,($C$6-($C$3*$A10)+SUM(IM$6:IM10))*IM$3/365*_xlfn.DAYS($B11,$B10))</f>
        <v>70.202585528166239</v>
      </c>
      <c r="IN11" s="5">
        <f>IF(($C$6-($C$3*$A10)+SUM(IN$6:IN10))*IN$3/365*_xlfn.DAYS($B11,$B10)&lt;0,0,($C$6-($C$3*$A10)+SUM(IN$6:IN10))*IN$3/365*_xlfn.DAYS($B11,$B10))</f>
        <v>70.167515036986345</v>
      </c>
      <c r="IO11" s="5">
        <f>IF(($C$6-($C$3*$A10)+SUM(IO$6:IO10))*IO$3/365*_xlfn.DAYS($B11,$B10)&lt;0,0,($C$6-($C$3*$A10)+SUM(IO$6:IO10))*IO$3/365*_xlfn.DAYS($B11,$B10))</f>
        <v>70.132448191729509</v>
      </c>
      <c r="IP11" s="5">
        <f>IF(($C$6-($C$3*$A10)+SUM(IP$6:IP10))*IP$3/365*_xlfn.DAYS($B11,$B10)&lt;0,0,($C$6-($C$3*$A10)+SUM(IP$6:IP10))*IP$3/365*_xlfn.DAYS($B11,$B10))</f>
        <v>70.097384992205093</v>
      </c>
      <c r="IQ11" s="5">
        <f>IF(($C$6-($C$3*$A10)+SUM(IQ$6:IQ10))*IQ$3/365*_xlfn.DAYS($B11,$B10)&lt;0,0,($C$6-($C$3*$A10)+SUM(IQ$6:IQ10))*IQ$3/365*_xlfn.DAYS($B11,$B10))</f>
        <v>70.062325438222501</v>
      </c>
      <c r="IR11" s="5">
        <f>IF(($C$6-($C$3*$A10)+SUM(IR$6:IR10))*IR$3/365*_xlfn.DAYS($B11,$B10)&lt;0,0,($C$6-($C$3*$A10)+SUM(IR$6:IR10))*IR$3/365*_xlfn.DAYS($B11,$B10))</f>
        <v>70.027269529591095</v>
      </c>
      <c r="IS11" s="5">
        <f>IF(($C$6-($C$3*$A10)+SUM(IS$6:IS10))*IS$3/365*_xlfn.DAYS($B11,$B10)&lt;0,0,($C$6-($C$3*$A10)+SUM(IS$6:IS10))*IS$3/365*_xlfn.DAYS($B11,$B10))</f>
        <v>69.992217266120306</v>
      </c>
      <c r="IT11" s="5">
        <f>IF(($C$6-($C$3*$A10)+SUM(IT$6:IT10))*IT$3/365*_xlfn.DAYS($B11,$B10)&lt;0,0,($C$6-($C$3*$A10)+SUM(IT$6:IT10))*IT$3/365*_xlfn.DAYS($B11,$B10))</f>
        <v>69.957168647619525</v>
      </c>
      <c r="IU11" s="5">
        <f>IF(($C$6-($C$3*$A10)+SUM(IU$6:IU10))*IU$3/365*_xlfn.DAYS($B11,$B10)&lt;0,0,($C$6-($C$3*$A10)+SUM(IU$6:IU10))*IU$3/365*_xlfn.DAYS($B11,$B10))</f>
        <v>69.922123673898142</v>
      </c>
      <c r="IV11" s="5">
        <f>IF(($C$6-($C$3*$A10)+SUM(IV$6:IV10))*IV$3/365*_xlfn.DAYS($B11,$B10)&lt;0,0,($C$6-($C$3*$A10)+SUM(IV$6:IV10))*IV$3/365*_xlfn.DAYS($B11,$B10))</f>
        <v>69.887082344765631</v>
      </c>
      <c r="IW11" s="5">
        <f>IF(($C$6-($C$3*$A10)+SUM(IW$6:IW10))*IW$3/365*_xlfn.DAYS($B11,$B10)&lt;0,0,($C$6-($C$3*$A10)+SUM(IW$6:IW10))*IW$3/365*_xlfn.DAYS($B11,$B10))</f>
        <v>69.852044660031368</v>
      </c>
      <c r="IX11" s="5">
        <f>IF(($C$6-($C$3*$A10)+SUM(IX$6:IX10))*IX$3/365*_xlfn.DAYS($B11,$B10)&lt;0,0,($C$6-($C$3*$A10)+SUM(IX$6:IX10))*IX$3/365*_xlfn.DAYS($B11,$B10))</f>
        <v>69.817010619504785</v>
      </c>
      <c r="IY11" s="5">
        <f>IF(($C$6-($C$3*$A10)+SUM(IY$6:IY10))*IY$3/365*_xlfn.DAYS($B11,$B10)&lt;0,0,($C$6-($C$3*$A10)+SUM(IY$6:IY10))*IY$3/365*_xlfn.DAYS($B11,$B10))</f>
        <v>69.781980222995344</v>
      </c>
      <c r="IZ11" s="5">
        <f>IF(($C$6-($C$3*$A10)+SUM(IZ$6:IZ10))*IZ$3/365*_xlfn.DAYS($B11,$B10)&lt;0,0,($C$6-($C$3*$A10)+SUM(IZ$6:IZ10))*IZ$3/365*_xlfn.DAYS($B11,$B10))</f>
        <v>69.746953470312462</v>
      </c>
      <c r="JA11" s="5">
        <f>IF(($C$6-($C$3*$A10)+SUM(JA$6:JA10))*JA$3/365*_xlfn.DAYS($B11,$B10)&lt;0,0,($C$6-($C$3*$A10)+SUM(JA$6:JA10))*JA$3/365*_xlfn.DAYS($B11,$B10))</f>
        <v>69.711930361265615</v>
      </c>
      <c r="JB11" s="5">
        <f>IF(($C$6-($C$3*$A10)+SUM(JB$6:JB10))*JB$3/365*_xlfn.DAYS($B11,$B10)&lt;0,0,($C$6-($C$3*$A10)+SUM(JB$6:JB10))*JB$3/365*_xlfn.DAYS($B11,$B10))</f>
        <v>69.67691089566425</v>
      </c>
      <c r="JC11" s="5">
        <f>IF(($C$6-($C$3*$A10)+SUM(JC$6:JC10))*JC$3/365*_xlfn.DAYS($B11,$B10)&lt;0,0,($C$6-($C$3*$A10)+SUM(JC$6:JC10))*JC$3/365*_xlfn.DAYS($B11,$B10))</f>
        <v>69.641895073317812</v>
      </c>
      <c r="JD11" s="5">
        <f>IF(($C$6-($C$3*$A10)+SUM(JD$6:JD10))*JD$3/365*_xlfn.DAYS($B11,$B10)&lt;0,0,($C$6-($C$3*$A10)+SUM(JD$6:JD10))*JD$3/365*_xlfn.DAYS($B11,$B10))</f>
        <v>69.606882894035778</v>
      </c>
      <c r="JE11" s="5">
        <f>IF(($C$6-($C$3*$A10)+SUM(JE$6:JE10))*JE$3/365*_xlfn.DAYS($B11,$B10)&lt;0,0,($C$6-($C$3*$A10)+SUM(JE$6:JE10))*JE$3/365*_xlfn.DAYS($B11,$B10))</f>
        <v>69.571874357627649</v>
      </c>
      <c r="JF11" s="5">
        <f>IF(($C$6-($C$3*$A10)+SUM(JF$6:JF10))*JF$3/365*_xlfn.DAYS($B11,$B10)&lt;0,0,($C$6-($C$3*$A10)+SUM(JF$6:JF10))*JF$3/365*_xlfn.DAYS($B11,$B10))</f>
        <v>69.536869463902875</v>
      </c>
      <c r="JG11" s="5">
        <f>IF(($C$6-($C$3*$A10)+SUM(JG$6:JG10))*JG$3/365*_xlfn.DAYS($B11,$B10)&lt;0,0,($C$6-($C$3*$A10)+SUM(JG$6:JG10))*JG$3/365*_xlfn.DAYS($B11,$B10))</f>
        <v>69.501868212670956</v>
      </c>
      <c r="JH11" s="5">
        <f>IF(($C$6-($C$3*$A10)+SUM(JH$6:JH10))*JH$3/365*_xlfn.DAYS($B11,$B10)&lt;0,0,($C$6-($C$3*$A10)+SUM(JH$6:JH10))*JH$3/365*_xlfn.DAYS($B11,$B10))</f>
        <v>69.46687060374137</v>
      </c>
      <c r="JI11" s="5">
        <f>IF(($C$6-($C$3*$A10)+SUM(JI$6:JI10))*JI$3/365*_xlfn.DAYS($B11,$B10)&lt;0,0,($C$6-($C$3*$A10)+SUM(JI$6:JI10))*JI$3/365*_xlfn.DAYS($B11,$B10))</f>
        <v>69.431876636923661</v>
      </c>
      <c r="JJ11" s="5">
        <f>IF(($C$6-($C$3*$A10)+SUM(JJ$6:JJ10))*JJ$3/365*_xlfn.DAYS($B11,$B10)&lt;0,0,($C$6-($C$3*$A10)+SUM(JJ$6:JJ10))*JJ$3/365*_xlfn.DAYS($B11,$B10))</f>
        <v>69.396886312027291</v>
      </c>
      <c r="JK11" s="5">
        <f>IF(($C$6-($C$3*$A10)+SUM(JK$6:JK10))*JK$3/365*_xlfn.DAYS($B11,$B10)&lt;0,0,($C$6-($C$3*$A10)+SUM(JK$6:JK10))*JK$3/365*_xlfn.DAYS($B11,$B10))</f>
        <v>69.361899628861792</v>
      </c>
      <c r="JL11" s="5">
        <f>IF(($C$6-($C$3*$A10)+SUM(JL$6:JL10))*JL$3/365*_xlfn.DAYS($B11,$B10)&lt;0,0,($C$6-($C$3*$A10)+SUM(JL$6:JL10))*JL$3/365*_xlfn.DAYS($B11,$B10))</f>
        <v>69.326916587236681</v>
      </c>
      <c r="JM11" s="5">
        <f>IF(($C$6-($C$3*$A10)+SUM(JM$6:JM10))*JM$3/365*_xlfn.DAYS($B11,$B10)&lt;0,0,($C$6-($C$3*$A10)+SUM(JM$6:JM10))*JM$3/365*_xlfn.DAYS($B11,$B10))</f>
        <v>69.291937186961505</v>
      </c>
      <c r="JN11" s="5">
        <f>IF(($C$6-($C$3*$A10)+SUM(JN$6:JN10))*JN$3/365*_xlfn.DAYS($B11,$B10)&lt;0,0,($C$6-($C$3*$A10)+SUM(JN$6:JN10))*JN$3/365*_xlfn.DAYS($B11,$B10))</f>
        <v>69.256961427845766</v>
      </c>
      <c r="JO11" s="5">
        <f>IF(($C$6-($C$3*$A10)+SUM(JO$6:JO10))*JO$3/365*_xlfn.DAYS($B11,$B10)&lt;0,0,($C$6-($C$3*$A10)+SUM(JO$6:JO10))*JO$3/365*_xlfn.DAYS($B11,$B10))</f>
        <v>69.221989309699012</v>
      </c>
      <c r="JP11" s="5">
        <f>IF(($C$6-($C$3*$A10)+SUM(JP$6:JP10))*JP$3/365*_xlfn.DAYS($B11,$B10)&lt;0,0,($C$6-($C$3*$A10)+SUM(JP$6:JP10))*JP$3/365*_xlfn.DAYS($B11,$B10))</f>
        <v>69.187020832330802</v>
      </c>
      <c r="JQ11" s="5">
        <f>IF(($C$6-($C$3*$A10)+SUM(JQ$6:JQ10))*JQ$3/365*_xlfn.DAYS($B11,$B10)&lt;0,0,($C$6-($C$3*$A10)+SUM(JQ$6:JQ10))*JQ$3/365*_xlfn.DAYS($B11,$B10))</f>
        <v>69.152055995550668</v>
      </c>
      <c r="JR11" s="5">
        <f>IF(($C$6-($C$3*$A10)+SUM(JR$6:JR10))*JR$3/365*_xlfn.DAYS($B11,$B10)&lt;0,0,($C$6-($C$3*$A10)+SUM(JR$6:JR10))*JR$3/365*_xlfn.DAYS($B11,$B10))</f>
        <v>69.1170947991682</v>
      </c>
      <c r="JS11" s="5">
        <f>IF(($C$6-($C$3*$A10)+SUM(JS$6:JS10))*JS$3/365*_xlfn.DAYS($B11,$B10)&lt;0,0,($C$6-($C$3*$A10)+SUM(JS$6:JS10))*JS$3/365*_xlfn.DAYS($B11,$B10))</f>
        <v>69.082137242992914</v>
      </c>
      <c r="JT11" s="5">
        <f>IF(($C$6-($C$3*$A10)+SUM(JT$6:JT10))*JT$3/365*_xlfn.DAYS($B11,$B10)&lt;0,0,($C$6-($C$3*$A10)+SUM(JT$6:JT10))*JT$3/365*_xlfn.DAYS($B11,$B10))</f>
        <v>69.047183326834428</v>
      </c>
      <c r="JU11" s="5">
        <f>IF(($C$6-($C$3*$A10)+SUM(JU$6:JU10))*JU$3/365*_xlfn.DAYS($B11,$B10)&lt;0,0,($C$6-($C$3*$A10)+SUM(JU$6:JU10))*JU$3/365*_xlfn.DAYS($B11,$B10))</f>
        <v>69.012233050502303</v>
      </c>
      <c r="JV11" s="5">
        <f>IF(($C$6-($C$3*$A10)+SUM(JV$6:JV10))*JV$3/365*_xlfn.DAYS($B11,$B10)&lt;0,0,($C$6-($C$3*$A10)+SUM(JV$6:JV10))*JV$3/365*_xlfn.DAYS($B11,$B10))</f>
        <v>68.977286413806098</v>
      </c>
      <c r="JW11" s="5">
        <f>IF(($C$6-($C$3*$A10)+SUM(JW$6:JW10))*JW$3/365*_xlfn.DAYS($B11,$B10)&lt;0,0,($C$6-($C$3*$A10)+SUM(JW$6:JW10))*JW$3/365*_xlfn.DAYS($B11,$B10))</f>
        <v>68.942343416555445</v>
      </c>
      <c r="JX11" s="5">
        <f>IF(($C$6-($C$3*$A10)+SUM(JX$6:JX10))*JX$3/365*_xlfn.DAYS($B11,$B10)&lt;0,0,($C$6-($C$3*$A10)+SUM(JX$6:JX10))*JX$3/365*_xlfn.DAYS($B11,$B10))</f>
        <v>68.907404058559919</v>
      </c>
      <c r="JY11" s="5">
        <f>IF(($C$6-($C$3*$A10)+SUM(JY$6:JY10))*JY$3/365*_xlfn.DAYS($B11,$B10)&lt;0,0,($C$6-($C$3*$A10)+SUM(JY$6:JY10))*JY$3/365*_xlfn.DAYS($B11,$B10))</f>
        <v>68.872468339629123</v>
      </c>
      <c r="JZ11" s="5">
        <f>IF(($C$6-($C$3*$A10)+SUM(JZ$6:JZ10))*JZ$3/365*_xlfn.DAYS($B11,$B10)&lt;0,0,($C$6-($C$3*$A10)+SUM(JZ$6:JZ10))*JZ$3/365*_xlfn.DAYS($B11,$B10))</f>
        <v>68.837536259572673</v>
      </c>
      <c r="KA11" s="5">
        <f>IF(($C$6-($C$3*$A10)+SUM(KA$6:KA10))*KA$3/365*_xlfn.DAYS($B11,$B10)&lt;0,0,($C$6-($C$3*$A10)+SUM(KA$6:KA10))*KA$3/365*_xlfn.DAYS($B11,$B10))</f>
        <v>68.802607818200187</v>
      </c>
      <c r="KB11" s="5">
        <f>IF(($C$6-($C$3*$A10)+SUM(KB$6:KB10))*KB$3/365*_xlfn.DAYS($B11,$B10)&lt;0,0,($C$6-($C$3*$A10)+SUM(KB$6:KB10))*KB$3/365*_xlfn.DAYS($B11,$B10))</f>
        <v>68.767683015321268</v>
      </c>
      <c r="KC11" s="5">
        <f>IF(($C$6-($C$3*$A10)+SUM(KC$6:KC10))*KC$3/365*_xlfn.DAYS($B11,$B10)&lt;0,0,($C$6-($C$3*$A10)+SUM(KC$6:KC10))*KC$3/365*_xlfn.DAYS($B11,$B10))</f>
        <v>68.732761850745575</v>
      </c>
      <c r="KD11" s="5">
        <f>IF(($C$6-($C$3*$A10)+SUM(KD$6:KD10))*KD$3/365*_xlfn.DAYS($B11,$B10)&lt;0,0,($C$6-($C$3*$A10)+SUM(KD$6:KD10))*KD$3/365*_xlfn.DAYS($B11,$B10))</f>
        <v>68.697844324282713</v>
      </c>
      <c r="KE11" s="5">
        <f>IF(($C$6-($C$3*$A10)+SUM(KE$6:KE10))*KE$3/365*_xlfn.DAYS($B11,$B10)&lt;0,0,($C$6-($C$3*$A10)+SUM(KE$6:KE10))*KE$3/365*_xlfn.DAYS($B11,$B10))</f>
        <v>68.662930435742354</v>
      </c>
      <c r="KF11" s="5">
        <f>IF(($C$6-($C$3*$A10)+SUM(KF$6:KF10))*KF$3/365*_xlfn.DAYS($B11,$B10)&lt;0,0,($C$6-($C$3*$A10)+SUM(KF$6:KF10))*KF$3/365*_xlfn.DAYS($B11,$B10))</f>
        <v>68.628020184934115</v>
      </c>
      <c r="KG11" s="5">
        <f>IF(($C$6-($C$3*$A10)+SUM(KG$6:KG10))*KG$3/365*_xlfn.DAYS($B11,$B10)&lt;0,0,($C$6-($C$3*$A10)+SUM(KG$6:KG10))*KG$3/365*_xlfn.DAYS($B11,$B10))</f>
        <v>68.593113571667672</v>
      </c>
      <c r="KH11" s="5">
        <f>IF(($C$6-($C$3*$A10)+SUM(KH$6:KH10))*KH$3/365*_xlfn.DAYS($B11,$B10)&lt;0,0,($C$6-($C$3*$A10)+SUM(KH$6:KH10))*KH$3/365*_xlfn.DAYS($B11,$B10))</f>
        <v>68.558210595752698</v>
      </c>
      <c r="KI11" s="5">
        <f>IF(($C$6-($C$3*$A10)+SUM(KI$6:KI10))*KI$3/365*_xlfn.DAYS($B11,$B10)&lt;0,0,($C$6-($C$3*$A10)+SUM(KI$6:KI10))*KI$3/365*_xlfn.DAYS($B11,$B10))</f>
        <v>68.523311256998809</v>
      </c>
      <c r="KJ11" s="5">
        <f>IF(($C$6-($C$3*$A10)+SUM(KJ$6:KJ10))*KJ$3/365*_xlfn.DAYS($B11,$B10)&lt;0,0,($C$6-($C$3*$A10)+SUM(KJ$6:KJ10))*KJ$3/365*_xlfn.DAYS($B11,$B10))</f>
        <v>68.48841555521571</v>
      </c>
      <c r="KK11" s="5">
        <f>IF(($C$6-($C$3*$A10)+SUM(KK$6:KK10))*KK$3/365*_xlfn.DAYS($B11,$B10)&lt;0,0,($C$6-($C$3*$A10)+SUM(KK$6:KK10))*KK$3/365*_xlfn.DAYS($B11,$B10))</f>
        <v>68.453523490213101</v>
      </c>
      <c r="KL11" s="5">
        <f>IF(($C$6-($C$3*$A10)+SUM(KL$6:KL10))*KL$3/365*_xlfn.DAYS($B11,$B10)&lt;0,0,($C$6-($C$3*$A10)+SUM(KL$6:KL10))*KL$3/365*_xlfn.DAYS($B11,$B10))</f>
        <v>68.418635061800643</v>
      </c>
      <c r="KM11" s="5">
        <f>IF(($C$6-($C$3*$A10)+SUM(KM$6:KM10))*KM$3/365*_xlfn.DAYS($B11,$B10)&lt;0,0,($C$6-($C$3*$A10)+SUM(KM$6:KM10))*KM$3/365*_xlfn.DAYS($B11,$B10))</f>
        <v>68.383750269788052</v>
      </c>
      <c r="KN11" s="5">
        <f>IF(($C$6-($C$3*$A10)+SUM(KN$6:KN10))*KN$3/365*_xlfn.DAYS($B11,$B10)&lt;0,0,($C$6-($C$3*$A10)+SUM(KN$6:KN10))*KN$3/365*_xlfn.DAYS($B11,$B10))</f>
        <v>68.348869113984989</v>
      </c>
      <c r="KO11" s="5">
        <f>IF(($C$6-($C$3*$A10)+SUM(KO$6:KO10))*KO$3/365*_xlfn.DAYS($B11,$B10)&lt;0,0,($C$6-($C$3*$A10)+SUM(KO$6:KO10))*KO$3/365*_xlfn.DAYS($B11,$B10))</f>
        <v>68.313991594201184</v>
      </c>
      <c r="KP11" s="5">
        <f>IF(($C$6-($C$3*$A10)+SUM(KP$6:KP10))*KP$3/365*_xlfn.DAYS($B11,$B10)&lt;0,0,($C$6-($C$3*$A10)+SUM(KP$6:KP10))*KP$3/365*_xlfn.DAYS($B11,$B10))</f>
        <v>68.279117710246354</v>
      </c>
      <c r="KQ11" s="5">
        <f>IF(($C$6-($C$3*$A10)+SUM(KQ$6:KQ10))*KQ$3/365*_xlfn.DAYS($B11,$B10)&lt;0,0,($C$6-($C$3*$A10)+SUM(KQ$6:KQ10))*KQ$3/365*_xlfn.DAYS($B11,$B10))</f>
        <v>68.2442474619302</v>
      </c>
      <c r="KR11" s="5">
        <f>IF(($C$6-($C$3*$A10)+SUM(KR$6:KR10))*KR$3/365*_xlfn.DAYS($B11,$B10)&lt;0,0,($C$6-($C$3*$A10)+SUM(KR$6:KR10))*KR$3/365*_xlfn.DAYS($B11,$B10))</f>
        <v>68.209380849062455</v>
      </c>
      <c r="KS11" s="5">
        <f>IF(($C$6-($C$3*$A10)+SUM(KS$6:KS10))*KS$3/365*_xlfn.DAYS($B11,$B10)&lt;0,0,($C$6-($C$3*$A10)+SUM(KS$6:KS10))*KS$3/365*_xlfn.DAYS($B11,$B10))</f>
        <v>68.174517871452863</v>
      </c>
      <c r="KT11" s="5">
        <f>IF(($C$6-($C$3*$A10)+SUM(KT$6:KT10))*KT$3/365*_xlfn.DAYS($B11,$B10)&lt;0,0,($C$6-($C$3*$A10)+SUM(KT$6:KT10))*KT$3/365*_xlfn.DAYS($B11,$B10))</f>
        <v>68.139658528911141</v>
      </c>
      <c r="KU11" s="5">
        <f>IF(($C$6-($C$3*$A10)+SUM(KU$6:KU10))*KU$3/365*_xlfn.DAYS($B11,$B10)&lt;0,0,($C$6-($C$3*$A10)+SUM(KU$6:KU10))*KU$3/365*_xlfn.DAYS($B11,$B10))</f>
        <v>68.104802821247034</v>
      </c>
      <c r="KV11" s="5">
        <f>IF(($C$6-($C$3*$A10)+SUM(KV$6:KV10))*KV$3/365*_xlfn.DAYS($B11,$B10)&lt;0,0,($C$6-($C$3*$A10)+SUM(KV$6:KV10))*KV$3/365*_xlfn.DAYS($B11,$B10))</f>
        <v>68.069950748270315</v>
      </c>
      <c r="KW11" s="5">
        <f>IF(($C$6-($C$3*$A10)+SUM(KW$6:KW10))*KW$3/365*_xlfn.DAYS($B11,$B10)&lt;0,0,($C$6-($C$3*$A10)+SUM(KW$6:KW10))*KW$3/365*_xlfn.DAYS($B11,$B10))</f>
        <v>68.035102309790702</v>
      </c>
      <c r="KX11" s="5">
        <f>IF(($C$6-($C$3*$A10)+SUM(KX$6:KX10))*KX$3/365*_xlfn.DAYS($B11,$B10)&lt;0,0,($C$6-($C$3*$A10)+SUM(KX$6:KX10))*KX$3/365*_xlfn.DAYS($B11,$B10))</f>
        <v>68.000257505617995</v>
      </c>
      <c r="KY11" s="5">
        <f>IF(($C$6-($C$3*$A10)+SUM(KY$6:KY10))*KY$3/365*_xlfn.DAYS($B11,$B10)&lt;0,0,($C$6-($C$3*$A10)+SUM(KY$6:KY10))*KY$3/365*_xlfn.DAYS($B11,$B10))</f>
        <v>67.965416335561954</v>
      </c>
      <c r="KZ11" s="5">
        <f>IF(($C$6-($C$3*$A10)+SUM(KZ$6:KZ10))*KZ$3/365*_xlfn.DAYS($B11,$B10)&lt;0,0,($C$6-($C$3*$A10)+SUM(KZ$6:KZ10))*KZ$3/365*_xlfn.DAYS($B11,$B10))</f>
        <v>67.930578799432368</v>
      </c>
      <c r="LA11" s="5">
        <f>IF(($C$6-($C$3*$A10)+SUM(LA$6:LA10))*LA$3/365*_xlfn.DAYS($B11,$B10)&lt;0,0,($C$6-($C$3*$A10)+SUM(LA$6:LA10))*LA$3/365*_xlfn.DAYS($B11,$B10))</f>
        <v>67.895744897038981</v>
      </c>
      <c r="LB11" s="5">
        <f>IF(($C$6-($C$3*$A10)+SUM(LB$6:LB10))*LB$3/365*_xlfn.DAYS($B11,$B10)&lt;0,0,($C$6-($C$3*$A10)+SUM(LB$6:LB10))*LB$3/365*_xlfn.DAYS($B11,$B10))</f>
        <v>67.86091462819158</v>
      </c>
      <c r="LC11" s="5">
        <f>IF(($C$6-($C$3*$A10)+SUM(LC$6:LC10))*LC$3/365*_xlfn.DAYS($B11,$B10)&lt;0,0,($C$6-($C$3*$A10)+SUM(LC$6:LC10))*LC$3/365*_xlfn.DAYS($B11,$B10))</f>
        <v>67.82608799270001</v>
      </c>
      <c r="LD11" s="5">
        <f>IF(($C$6-($C$3*$A10)+SUM(LD$6:LD10))*LD$3/365*_xlfn.DAYS($B11,$B10)&lt;0,0,($C$6-($C$3*$A10)+SUM(LD$6:LD10))*LD$3/365*_xlfn.DAYS($B11,$B10))</f>
        <v>67.791264990374046</v>
      </c>
      <c r="LE11" s="5">
        <f>IF(($C$6-($C$3*$A10)+SUM(LE$6:LE10))*LE$3/365*_xlfn.DAYS($B11,$B10)&lt;0,0,($C$6-($C$3*$A10)+SUM(LE$6:LE10))*LE$3/365*_xlfn.DAYS($B11,$B10))</f>
        <v>67.756445621023488</v>
      </c>
      <c r="LF11" s="5">
        <f>IF(($C$6-($C$3*$A10)+SUM(LF$6:LF10))*LF$3/365*_xlfn.DAYS($B11,$B10)&lt;0,0,($C$6-($C$3*$A10)+SUM(LF$6:LF10))*LF$3/365*_xlfn.DAYS($B11,$B10))</f>
        <v>67.721629884458167</v>
      </c>
      <c r="LG11" s="5">
        <f>IF(($C$6-($C$3*$A10)+SUM(LG$6:LG10))*LG$3/365*_xlfn.DAYS($B11,$B10)&lt;0,0,($C$6-($C$3*$A10)+SUM(LG$6:LG10))*LG$3/365*_xlfn.DAYS($B11,$B10))</f>
        <v>67.686817780487885</v>
      </c>
      <c r="LH11" s="5">
        <f>IF(($C$6-($C$3*$A10)+SUM(LH$6:LH10))*LH$3/365*_xlfn.DAYS($B11,$B10)&lt;0,0,($C$6-($C$3*$A10)+SUM(LH$6:LH10))*LH$3/365*_xlfn.DAYS($B11,$B10))</f>
        <v>67.652009308922473</v>
      </c>
      <c r="LI11" s="5">
        <f>IF(($C$6-($C$3*$A10)+SUM(LI$6:LI10))*LI$3/365*_xlfn.DAYS($B11,$B10)&lt;0,0,($C$6-($C$3*$A10)+SUM(LI$6:LI10))*LI$3/365*_xlfn.DAYS($B11,$B10))</f>
        <v>67.617204469571774</v>
      </c>
      <c r="LJ11" s="5">
        <f>IF(($C$6-($C$3*$A10)+SUM(LJ$6:LJ10))*LJ$3/365*_xlfn.DAYS($B11,$B10)&lt;0,0,($C$6-($C$3*$A10)+SUM(LJ$6:LJ10))*LJ$3/365*_xlfn.DAYS($B11,$B10))</f>
        <v>67.58240326224562</v>
      </c>
      <c r="LK11" s="5">
        <f>IF(($C$6-($C$3*$A10)+SUM(LK$6:LK10))*LK$3/365*_xlfn.DAYS($B11,$B10)&lt;0,0,($C$6-($C$3*$A10)+SUM(LK$6:LK10))*LK$3/365*_xlfn.DAYS($B11,$B10))</f>
        <v>67.547605686753869</v>
      </c>
      <c r="LL11" s="5">
        <f>IF(($C$6-($C$3*$A10)+SUM(LL$6:LL10))*LL$3/365*_xlfn.DAYS($B11,$B10)&lt;0,0,($C$6-($C$3*$A10)+SUM(LL$6:LL10))*LL$3/365*_xlfn.DAYS($B11,$B10))</f>
        <v>67.512811742906365</v>
      </c>
      <c r="LM11" s="5">
        <f>IF(($C$6-($C$3*$A10)+SUM(LM$6:LM10))*LM$3/365*_xlfn.DAYS($B11,$B10)&lt;0,0,($C$6-($C$3*$A10)+SUM(LM$6:LM10))*LM$3/365*_xlfn.DAYS($B11,$B10))</f>
        <v>67.478021430512953</v>
      </c>
      <c r="LN11" s="5">
        <f>IF(($C$6-($C$3*$A10)+SUM(LN$6:LN10))*LN$3/365*_xlfn.DAYS($B11,$B10)&lt;0,0,($C$6-($C$3*$A10)+SUM(LN$6:LN10))*LN$3/365*_xlfn.DAYS($B11,$B10))</f>
        <v>67.443234749383535</v>
      </c>
      <c r="LO11" s="5">
        <f>IF(($C$6-($C$3*$A10)+SUM(LO$6:LO10))*LO$3/365*_xlfn.DAYS($B11,$B10)&lt;0,0,($C$6-($C$3*$A10)+SUM(LO$6:LO10))*LO$3/365*_xlfn.DAYS($B11,$B10))</f>
        <v>67.408451699327941</v>
      </c>
      <c r="LP11" s="5">
        <f>IF(($C$6-($C$3*$A10)+SUM(LP$6:LP10))*LP$3/365*_xlfn.DAYS($B11,$B10)&lt;0,0,($C$6-($C$3*$A10)+SUM(LP$6:LP10))*LP$3/365*_xlfn.DAYS($B11,$B10))</f>
        <v>67.373672280156072</v>
      </c>
      <c r="LQ11" s="5">
        <f>IF(($C$6-($C$3*$A10)+SUM(LQ$6:LQ10))*LQ$3/365*_xlfn.DAYS($B11,$B10)&lt;0,0,($C$6-($C$3*$A10)+SUM(LQ$6:LQ10))*LQ$3/365*_xlfn.DAYS($B11,$B10))</f>
        <v>67.338896491677801</v>
      </c>
      <c r="LR11" s="5">
        <f>IF(($C$6-($C$3*$A10)+SUM(LR$6:LR10))*LR$3/365*_xlfn.DAYS($B11,$B10)&lt;0,0,($C$6-($C$3*$A10)+SUM(LR$6:LR10))*LR$3/365*_xlfn.DAYS($B11,$B10))</f>
        <v>67.304124333703044</v>
      </c>
      <c r="LS11" s="5">
        <f>IF(($C$6-($C$3*$A10)+SUM(LS$6:LS10))*LS$3/365*_xlfn.DAYS($B11,$B10)&lt;0,0,($C$6-($C$3*$A10)+SUM(LS$6:LS10))*LS$3/365*_xlfn.DAYS($B11,$B10))</f>
        <v>67.269355806041673</v>
      </c>
      <c r="LT11" s="5">
        <f>IF(($C$6-($C$3*$A10)+SUM(LT$6:LT10))*LT$3/365*_xlfn.DAYS($B11,$B10)&lt;0,0,($C$6-($C$3*$A10)+SUM(LT$6:LT10))*LT$3/365*_xlfn.DAYS($B11,$B10))</f>
        <v>67.234590908503591</v>
      </c>
      <c r="LU11" s="5">
        <f>IF(($C$6-($C$3*$A10)+SUM(LU$6:LU10))*LU$3/365*_xlfn.DAYS($B11,$B10)&lt;0,0,($C$6-($C$3*$A10)+SUM(LU$6:LU10))*LU$3/365*_xlfn.DAYS($B11,$B10))</f>
        <v>67.199829640898727</v>
      </c>
      <c r="LV11" s="5">
        <f>IF(($C$6-($C$3*$A10)+SUM(LV$6:LV10))*LV$3/365*_xlfn.DAYS($B11,$B10)&lt;0,0,($C$6-($C$3*$A10)+SUM(LV$6:LV10))*LV$3/365*_xlfn.DAYS($B11,$B10))</f>
        <v>67.165072003036983</v>
      </c>
      <c r="LW11" s="5">
        <f>IF(($C$6-($C$3*$A10)+SUM(LW$6:LW10))*LW$3/365*_xlfn.DAYS($B11,$B10)&lt;0,0,($C$6-($C$3*$A10)+SUM(LW$6:LW10))*LW$3/365*_xlfn.DAYS($B11,$B10))</f>
        <v>67.130317994728301</v>
      </c>
      <c r="LX11" s="5">
        <f>IF(($C$6-($C$3*$A10)+SUM(LX$6:LX10))*LX$3/365*_xlfn.DAYS($B11,$B10)&lt;0,0,($C$6-($C$3*$A10)+SUM(LX$6:LX10))*LX$3/365*_xlfn.DAYS($B11,$B10))</f>
        <v>67.095567615782571</v>
      </c>
      <c r="LY11" s="5">
        <f>IF(($C$6-($C$3*$A10)+SUM(LY$6:LY10))*LY$3/365*_xlfn.DAYS($B11,$B10)&lt;0,0,($C$6-($C$3*$A10)+SUM(LY$6:LY10))*LY$3/365*_xlfn.DAYS($B11,$B10))</f>
        <v>67.060820866009763</v>
      </c>
      <c r="LZ11" s="5">
        <f>IF(($C$6-($C$3*$A10)+SUM(LZ$6:LZ10))*LZ$3/365*_xlfn.DAYS($B11,$B10)&lt;0,0,($C$6-($C$3*$A10)+SUM(LZ$6:LZ10))*LZ$3/365*_xlfn.DAYS($B11,$B10))</f>
        <v>67.026077745219808</v>
      </c>
      <c r="MA11" s="5">
        <f>IF(($C$6-($C$3*$A10)+SUM(MA$6:MA10))*MA$3/365*_xlfn.DAYS($B11,$B10)&lt;0,0,($C$6-($C$3*$A10)+SUM(MA$6:MA10))*MA$3/365*_xlfn.DAYS($B11,$B10))</f>
        <v>66.991338253222651</v>
      </c>
      <c r="MB11" s="5">
        <f>IF(($C$6-($C$3*$A10)+SUM(MB$6:MB10))*MB$3/365*_xlfn.DAYS($B11,$B10)&lt;0,0,($C$6-($C$3*$A10)+SUM(MB$6:MB10))*MB$3/365*_xlfn.DAYS($B11,$B10))</f>
        <v>66.956602389828262</v>
      </c>
      <c r="MC11" s="5">
        <f>IF(($C$6-($C$3*$A10)+SUM(MC$6:MC10))*MC$3/365*_xlfn.DAYS($B11,$B10)&lt;0,0,($C$6-($C$3*$A10)+SUM(MC$6:MC10))*MC$3/365*_xlfn.DAYS($B11,$B10))</f>
        <v>66.921870154846602</v>
      </c>
      <c r="MD11" s="5">
        <f>IF(($C$6-($C$3*$A10)+SUM(MD$6:MD10))*MD$3/365*_xlfn.DAYS($B11,$B10)&lt;0,0,($C$6-($C$3*$A10)+SUM(MD$6:MD10))*MD$3/365*_xlfn.DAYS($B11,$B10))</f>
        <v>66.887141548087612</v>
      </c>
      <c r="ME11" s="5">
        <f>IF(($C$6-($C$3*$A10)+SUM(ME$6:ME10))*ME$3/365*_xlfn.DAYS($B11,$B10)&lt;0,0,($C$6-($C$3*$A10)+SUM(ME$6:ME10))*ME$3/365*_xlfn.DAYS($B11,$B10))</f>
        <v>66.852416569361267</v>
      </c>
      <c r="MF11" s="5">
        <f>IF(($C$6-($C$3*$A10)+SUM(MF$6:MF10))*MF$3/365*_xlfn.DAYS($B11,$B10)&lt;0,0,($C$6-($C$3*$A10)+SUM(MF$6:MF10))*MF$3/365*_xlfn.DAYS($B11,$B10))</f>
        <v>66.817695218477581</v>
      </c>
      <c r="MG11" s="5">
        <f>IF(($C$6-($C$3*$A10)+SUM(MG$6:MG10))*MG$3/365*_xlfn.DAYS($B11,$B10)&lt;0,0,($C$6-($C$3*$A10)+SUM(MG$6:MG10))*MG$3/365*_xlfn.DAYS($B11,$B10))</f>
        <v>66.782977495246513</v>
      </c>
      <c r="MH11" s="5">
        <f>IF(($C$6-($C$3*$A10)+SUM(MH$6:MH10))*MH$3/365*_xlfn.DAYS($B11,$B10)&lt;0,0,($C$6-($C$3*$A10)+SUM(MH$6:MH10))*MH$3/365*_xlfn.DAYS($B11,$B10))</f>
        <v>66.748263399478077</v>
      </c>
      <c r="MI11" s="5">
        <f>IF(($C$6-($C$3*$A10)+SUM(MI$6:MI10))*MI$3/365*_xlfn.DAYS($B11,$B10)&lt;0,0,($C$6-($C$3*$A10)+SUM(MI$6:MI10))*MI$3/365*_xlfn.DAYS($B11,$B10))</f>
        <v>66.71355293098226</v>
      </c>
      <c r="MJ11" s="5">
        <f>IF(($C$6-($C$3*$A10)+SUM(MJ$6:MJ10))*MJ$3/365*_xlfn.DAYS($B11,$B10)&lt;0,0,($C$6-($C$3*$A10)+SUM(MJ$6:MJ10))*MJ$3/365*_xlfn.DAYS($B11,$B10))</f>
        <v>66.678846089569063</v>
      </c>
      <c r="MK11" s="5">
        <f>IF(($C$6-($C$3*$A10)+SUM(MK$6:MK10))*MK$3/365*_xlfn.DAYS($B11,$B10)&lt;0,0,($C$6-($C$3*$A10)+SUM(MK$6:MK10))*MK$3/365*_xlfn.DAYS($B11,$B10))</f>
        <v>66.644142875048502</v>
      </c>
      <c r="ML11" s="5">
        <f>IF(($C$6-($C$3*$A10)+SUM(ML$6:ML10))*ML$3/365*_xlfn.DAYS($B11,$B10)&lt;0,0,($C$6-($C$3*$A10)+SUM(ML$6:ML10))*ML$3/365*_xlfn.DAYS($B11,$B10))</f>
        <v>66.60944328723059</v>
      </c>
      <c r="MM11" s="5">
        <f>IF(($C$6-($C$3*$A10)+SUM(MM$6:MM10))*MM$3/365*_xlfn.DAYS($B11,$B10)&lt;0,0,($C$6-($C$3*$A10)+SUM(MM$6:MM10))*MM$3/365*_xlfn.DAYS($B11,$B10))</f>
        <v>66.574747325925372</v>
      </c>
      <c r="MN11" s="5">
        <f>IF(($C$6-($C$3*$A10)+SUM(MN$6:MN10))*MN$3/365*_xlfn.DAYS($B11,$B10)&lt;0,0,($C$6-($C$3*$A10)+SUM(MN$6:MN10))*MN$3/365*_xlfn.DAYS($B11,$B10))</f>
        <v>66.540054990942878</v>
      </c>
      <c r="MO11" s="5">
        <f>IF(($C$6-($C$3*$A10)+SUM(MO$6:MO10))*MO$3/365*_xlfn.DAYS($B11,$B10)&lt;0,0,($C$6-($C$3*$A10)+SUM(MO$6:MO10))*MO$3/365*_xlfn.DAYS($B11,$B10))</f>
        <v>66.505366282093121</v>
      </c>
      <c r="MP11" s="5">
        <f>IF(($C$6-($C$3*$A10)+SUM(MP$6:MP10))*MP$3/365*_xlfn.DAYS($B11,$B10)&lt;0,0,($C$6-($C$3*$A10)+SUM(MP$6:MP10))*MP$3/365*_xlfn.DAYS($B11,$B10))</f>
        <v>66.47068119918616</v>
      </c>
      <c r="MQ11" s="5">
        <f>IF(($C$6-($C$3*$A10)+SUM(MQ$6:MQ10))*MQ$3/365*_xlfn.DAYS($B11,$B10)&lt;0,0,($C$6-($C$3*$A10)+SUM(MQ$6:MQ10))*MQ$3/365*_xlfn.DAYS($B11,$B10))</f>
        <v>66.435999742032038</v>
      </c>
      <c r="MR11" s="5">
        <f>IF(($C$6-($C$3*$A10)+SUM(MR$6:MR10))*MR$3/365*_xlfn.DAYS($B11,$B10)&lt;0,0,($C$6-($C$3*$A10)+SUM(MR$6:MR10))*MR$3/365*_xlfn.DAYS($B11,$B10))</f>
        <v>66.401321910440828</v>
      </c>
      <c r="MS11" s="5">
        <f>IF(($C$6-($C$3*$A10)+SUM(MS$6:MS10))*MS$3/365*_xlfn.DAYS($B11,$B10)&lt;0,0,($C$6-($C$3*$A10)+SUM(MS$6:MS10))*MS$3/365*_xlfn.DAYS($B11,$B10))</f>
        <v>66.366647704222601</v>
      </c>
      <c r="MT11" s="5">
        <f>IF(($C$6-($C$3*$A10)+SUM(MT$6:MT10))*MT$3/365*_xlfn.DAYS($B11,$B10)&lt;0,0,($C$6-($C$3*$A10)+SUM(MT$6:MT10))*MT$3/365*_xlfn.DAYS($B11,$B10))</f>
        <v>66.331977123187372</v>
      </c>
      <c r="MU11" s="5">
        <f>IF(($C$6-($C$3*$A10)+SUM(MU$6:MU10))*MU$3/365*_xlfn.DAYS($B11,$B10)&lt;0,0,($C$6-($C$3*$A10)+SUM(MU$6:MU10))*MU$3/365*_xlfn.DAYS($B11,$B10))</f>
        <v>66.297310167145298</v>
      </c>
      <c r="MV11" s="5">
        <f>IF(($C$6-($C$3*$A10)+SUM(MV$6:MV10))*MV$3/365*_xlfn.DAYS($B11,$B10)&lt;0,0,($C$6-($C$3*$A10)+SUM(MV$6:MV10))*MV$3/365*_xlfn.DAYS($B11,$B10))</f>
        <v>66.262646835906381</v>
      </c>
      <c r="MW11" s="5" t="e">
        <f>IF(($C$6-($C$3*$A10)+SUM(MW$6:MW10))*MW$3/365*_xlfn.DAYS($B11,$B10)&lt;0,0,($C$6-($C$3*$A10)+SUM(MW$6:MW10))*MW$3/365*_xlfn.DAYS($B11,$B10))</f>
        <v>#VALUE!</v>
      </c>
      <c r="MX11" s="5" t="e">
        <f>IF(($C$6-($C$3*$A10)+SUM(MX$6:MX10))*MX$3/365*_xlfn.DAYS($B11,$B10)&lt;0,0,($C$6-($C$3*$A10)+SUM(MX$6:MX10))*MX$3/365*_xlfn.DAYS($B11,$B10))</f>
        <v>#VALUE!</v>
      </c>
      <c r="MY11" s="5" t="e">
        <f>IF(($C$6-($C$3*$A10)+SUM(MY$6:MY10))*MY$3/365*_xlfn.DAYS($B11,$B10)&lt;0,0,($C$6-($C$3*$A10)+SUM(MY$6:MY10))*MY$3/365*_xlfn.DAYS($B11,$B10))</f>
        <v>#VALUE!</v>
      </c>
      <c r="MZ11" s="5" t="e">
        <f>IF(($C$6-($C$3*$A10)+SUM(MZ$6:MZ10))*MZ$3/365*_xlfn.DAYS($B11,$B10)&lt;0,0,($C$6-($C$3*$A10)+SUM(MZ$6:MZ10))*MZ$3/365*_xlfn.DAYS($B11,$B10))</f>
        <v>#VALUE!</v>
      </c>
      <c r="NA11" s="5" t="e">
        <f>IF(($C$6-($C$3*$A10)+SUM(NA$6:NA10))*NA$3/365*_xlfn.DAYS($B11,$B10)&lt;0,0,($C$6-($C$3*$A10)+SUM(NA$6:NA10))*NA$3/365*_xlfn.DAYS($B11,$B10))</f>
        <v>#VALUE!</v>
      </c>
      <c r="NB11" s="5" t="e">
        <f>IF(($C$6-($C$3*$A10)+SUM(NB$6:NB10))*NB$3/365*_xlfn.DAYS($B11,$B10)&lt;0,0,($C$6-($C$3*$A10)+SUM(NB$6:NB10))*NB$3/365*_xlfn.DAYS($B11,$B10))</f>
        <v>#VALUE!</v>
      </c>
      <c r="NC11" s="5" t="e">
        <f>IF(($C$6-($C$3*$A10)+SUM(NC$6:NC10))*NC$3/365*_xlfn.DAYS($B11,$B10)&lt;0,0,($C$6-($C$3*$A10)+SUM(NC$6:NC10))*NC$3/365*_xlfn.DAYS($B11,$B10))</f>
        <v>#VALUE!</v>
      </c>
      <c r="ND11" s="5" t="e">
        <f>IF(($C$6-($C$3*$A10)+SUM(ND$6:ND10))*ND$3/365*_xlfn.DAYS($B11,$B10)&lt;0,0,($C$6-($C$3*$A10)+SUM(ND$6:ND10))*ND$3/365*_xlfn.DAYS($B11,$B10))</f>
        <v>#VALUE!</v>
      </c>
      <c r="NE11" s="5" t="e">
        <f>IF(($C$6-($C$3*$A10)+SUM(NE$6:NE10))*NE$3/365*_xlfn.DAYS($B11,$B10)&lt;0,0,($C$6-($C$3*$A10)+SUM(NE$6:NE10))*NE$3/365*_xlfn.DAYS($B11,$B10))</f>
        <v>#VALUE!</v>
      </c>
      <c r="NF11" s="5" t="e">
        <f>IF(($C$6-($C$3*$A10)+SUM(NF$6:NF10))*NF$3/365*_xlfn.DAYS($B11,$B10)&lt;0,0,($C$6-($C$3*$A10)+SUM(NF$6:NF10))*NF$3/365*_xlfn.DAYS($B11,$B10))</f>
        <v>#VALUE!</v>
      </c>
      <c r="NG11" s="5" t="e">
        <f>IF(($C$6-($C$3*$A10)+SUM(NG$6:NG10))*NG$3/365*_xlfn.DAYS($B11,$B10)&lt;0,0,($C$6-($C$3*$A10)+SUM(NG$6:NG10))*NG$3/365*_xlfn.DAYS($B11,$B10))</f>
        <v>#VALUE!</v>
      </c>
      <c r="NH11" s="5" t="e">
        <f>IF(($C$6-($C$3*$A10)+SUM(NH$6:NH10))*NH$3/365*_xlfn.DAYS($B11,$B10)&lt;0,0,($C$6-($C$3*$A10)+SUM(NH$6:NH10))*NH$3/365*_xlfn.DAYS($B11,$B10))</f>
        <v>#VALUE!</v>
      </c>
      <c r="NI11" s="5" t="e">
        <f>IF(($C$6-($C$3*$A10)+SUM(NI$6:NI10))*NI$3/365*_xlfn.DAYS($B11,$B10)&lt;0,0,($C$6-($C$3*$A10)+SUM(NI$6:NI10))*NI$3/365*_xlfn.DAYS($B11,$B10))</f>
        <v>#VALUE!</v>
      </c>
      <c r="NJ11" s="5" t="e">
        <f>IF(($C$6-($C$3*$A10)+SUM(NJ$6:NJ10))*NJ$3/365*_xlfn.DAYS($B11,$B10)&lt;0,0,($C$6-($C$3*$A10)+SUM(NJ$6:NJ10))*NJ$3/365*_xlfn.DAYS($B11,$B10))</f>
        <v>#VALUE!</v>
      </c>
      <c r="NK11" s="5" t="e">
        <f>IF(($C$6-($C$3*$A10)+SUM(NK$6:NK10))*NK$3/365*_xlfn.DAYS($B11,$B10)&lt;0,0,($C$6-($C$3*$A10)+SUM(NK$6:NK10))*NK$3/365*_xlfn.DAYS($B11,$B10))</f>
        <v>#VALUE!</v>
      </c>
      <c r="NL11" s="5" t="e">
        <f>IF(($C$6-($C$3*$A10)+SUM(NL$6:NL10))*NL$3/365*_xlfn.DAYS($B11,$B10)&lt;0,0,($C$6-($C$3*$A10)+SUM(NL$6:NL10))*NL$3/365*_xlfn.DAYS($B11,$B10))</f>
        <v>#VALUE!</v>
      </c>
      <c r="NM11" s="5" t="e">
        <f>IF(($C$6-($C$3*$A10)+SUM(NM$6:NM10))*NM$3/365*_xlfn.DAYS($B11,$B10)&lt;0,0,($C$6-($C$3*$A10)+SUM(NM$6:NM10))*NM$3/365*_xlfn.DAYS($B11,$B10))</f>
        <v>#VALUE!</v>
      </c>
      <c r="NN11" s="5" t="e">
        <f>IF(($C$6-($C$3*$A10)+SUM(NN$6:NN10))*NN$3/365*_xlfn.DAYS($B11,$B10)&lt;0,0,($C$6-($C$3*$A10)+SUM(NN$6:NN10))*NN$3/365*_xlfn.DAYS($B11,$B10))</f>
        <v>#VALUE!</v>
      </c>
      <c r="NO11" s="5" t="e">
        <f>IF(($C$6-($C$3*$A10)+SUM(NO$6:NO10))*NO$3/365*_xlfn.DAYS($B11,$B10)&lt;0,0,($C$6-($C$3*$A10)+SUM(NO$6:NO10))*NO$3/365*_xlfn.DAYS($B11,$B10))</f>
        <v>#VALUE!</v>
      </c>
      <c r="NP11" s="5" t="e">
        <f>IF(($C$6-($C$3*$A10)+SUM(NP$6:NP10))*NP$3/365*_xlfn.DAYS($B11,$B10)&lt;0,0,($C$6-($C$3*$A10)+SUM(NP$6:NP10))*NP$3/365*_xlfn.DAYS($B11,$B10))</f>
        <v>#VALUE!</v>
      </c>
      <c r="NQ11" s="5" t="e">
        <f>IF(($C$6-($C$3*$A10)+SUM(NQ$6:NQ10))*NQ$3/365*_xlfn.DAYS($B11,$B10)&lt;0,0,($C$6-($C$3*$A10)+SUM(NQ$6:NQ10))*NQ$3/365*_xlfn.DAYS($B11,$B10))</f>
        <v>#VALUE!</v>
      </c>
      <c r="NR11" s="5" t="e">
        <f>IF(($C$6-($C$3*$A10)+SUM(NR$6:NR10))*NR$3/365*_xlfn.DAYS($B11,$B10)&lt;0,0,($C$6-($C$3*$A10)+SUM(NR$6:NR10))*NR$3/365*_xlfn.DAYS($B11,$B10))</f>
        <v>#VALUE!</v>
      </c>
      <c r="NS11" s="5" t="e">
        <f>IF(($C$6-($C$3*$A10)+SUM(NS$6:NS10))*NS$3/365*_xlfn.DAYS($B11,$B10)&lt;0,0,($C$6-($C$3*$A10)+SUM(NS$6:NS10))*NS$3/365*_xlfn.DAYS($B11,$B10))</f>
        <v>#VALUE!</v>
      </c>
      <c r="NT11" s="5" t="e">
        <f>IF(($C$6-($C$3*$A10)+SUM(NT$6:NT10))*NT$3/365*_xlfn.DAYS($B11,$B10)&lt;0,0,($C$6-($C$3*$A10)+SUM(NT$6:NT10))*NT$3/365*_xlfn.DAYS($B11,$B10))</f>
        <v>#VALUE!</v>
      </c>
      <c r="NU11" s="5" t="e">
        <f>IF(($C$6-($C$3*$A10)+SUM(NU$6:NU10))*NU$3/365*_xlfn.DAYS($B11,$B10)&lt;0,0,($C$6-($C$3*$A10)+SUM(NU$6:NU10))*NU$3/365*_xlfn.DAYS($B11,$B10))</f>
        <v>#VALUE!</v>
      </c>
      <c r="NV11" s="5" t="e">
        <f>IF(($C$6-($C$3*$A10)+SUM(NV$6:NV10))*NV$3/365*_xlfn.DAYS($B11,$B10)&lt;0,0,($C$6-($C$3*$A10)+SUM(NV$6:NV10))*NV$3/365*_xlfn.DAYS($B11,$B10))</f>
        <v>#VALUE!</v>
      </c>
      <c r="NW11" s="5" t="e">
        <f>IF(($C$6-($C$3*$A10)+SUM(NW$6:NW10))*NW$3/365*_xlfn.DAYS($B11,$B10)&lt;0,0,($C$6-($C$3*$A10)+SUM(NW$6:NW10))*NW$3/365*_xlfn.DAYS($B11,$B10))</f>
        <v>#VALUE!</v>
      </c>
      <c r="NX11" s="5" t="e">
        <f>IF(($C$6-($C$3*$A10)+SUM(NX$6:NX10))*NX$3/365*_xlfn.DAYS($B11,$B10)&lt;0,0,($C$6-($C$3*$A10)+SUM(NX$6:NX10))*NX$3/365*_xlfn.DAYS($B11,$B10))</f>
        <v>#VALUE!</v>
      </c>
      <c r="NY11" s="5" t="e">
        <f>IF(($C$6-($C$3*$A10)+SUM(NY$6:NY10))*NY$3/365*_xlfn.DAYS($B11,$B10)&lt;0,0,($C$6-($C$3*$A10)+SUM(NY$6:NY10))*NY$3/365*_xlfn.DAYS($B11,$B10))</f>
        <v>#VALUE!</v>
      </c>
      <c r="NZ11" s="5" t="e">
        <f>IF(($C$6-($C$3*$A10)+SUM(NZ$6:NZ10))*NZ$3/365*_xlfn.DAYS($B11,$B10)&lt;0,0,($C$6-($C$3*$A10)+SUM(NZ$6:NZ10))*NZ$3/365*_xlfn.DAYS($B11,$B10))</f>
        <v>#VALUE!</v>
      </c>
      <c r="OA11" s="5" t="e">
        <f>IF(($C$6-($C$3*$A10)+SUM(OA$6:OA10))*OA$3/365*_xlfn.DAYS($B11,$B10)&lt;0,0,($C$6-($C$3*$A10)+SUM(OA$6:OA10))*OA$3/365*_xlfn.DAYS($B11,$B10))</f>
        <v>#VALUE!</v>
      </c>
      <c r="OB11" s="5" t="e">
        <f>IF(($C$6-($C$3*$A10)+SUM(OB$6:OB10))*OB$3/365*_xlfn.DAYS($B11,$B10)&lt;0,0,($C$6-($C$3*$A10)+SUM(OB$6:OB10))*OB$3/365*_xlfn.DAYS($B11,$B10))</f>
        <v>#VALUE!</v>
      </c>
      <c r="OC11" s="5" t="e">
        <f>IF(($C$6-($C$3*$A10)+SUM(OC$6:OC10))*OC$3/365*_xlfn.DAYS($B11,$B10)&lt;0,0,($C$6-($C$3*$A10)+SUM(OC$6:OC10))*OC$3/365*_xlfn.DAYS($B11,$B10))</f>
        <v>#VALUE!</v>
      </c>
      <c r="OD11" s="5" t="e">
        <f>IF(($C$6-($C$3*$A10)+SUM(OD$6:OD10))*OD$3/365*_xlfn.DAYS($B11,$B10)&lt;0,0,($C$6-($C$3*$A10)+SUM(OD$6:OD10))*OD$3/365*_xlfn.DAYS($B11,$B10))</f>
        <v>#VALUE!</v>
      </c>
      <c r="OE11" s="5" t="e">
        <f>IF(($C$6-($C$3*$A10)+SUM(OE$6:OE10))*OE$3/365*_xlfn.DAYS($B11,$B10)&lt;0,0,($C$6-($C$3*$A10)+SUM(OE$6:OE10))*OE$3/365*_xlfn.DAYS($B11,$B10))</f>
        <v>#VALUE!</v>
      </c>
      <c r="OF11" s="5" t="e">
        <f>IF(($C$6-($C$3*$A10)+SUM(OF$6:OF10))*OF$3/365*_xlfn.DAYS($B11,$B10)&lt;0,0,($C$6-($C$3*$A10)+SUM(OF$6:OF10))*OF$3/365*_xlfn.DAYS($B11,$B10))</f>
        <v>#VALUE!</v>
      </c>
      <c r="OG11" s="5" t="e">
        <f>IF(($C$6-($C$3*$A10)+SUM(OG$6:OG10))*OG$3/365*_xlfn.DAYS($B11,$B10)&lt;0,0,($C$6-($C$3*$A10)+SUM(OG$6:OG10))*OG$3/365*_xlfn.DAYS($B11,$B10))</f>
        <v>#VALUE!</v>
      </c>
      <c r="OH11" s="5" t="e">
        <f>IF(($C$6-($C$3*$A10)+SUM(OH$6:OH10))*OH$3/365*_xlfn.DAYS($B11,$B10)&lt;0,0,($C$6-($C$3*$A10)+SUM(OH$6:OH10))*OH$3/365*_xlfn.DAYS($B11,$B10))</f>
        <v>#VALUE!</v>
      </c>
      <c r="OI11" s="5" t="e">
        <f>IF(($C$6-($C$3*$A10)+SUM(OI$6:OI10))*OI$3/365*_xlfn.DAYS($B11,$B10)&lt;0,0,($C$6-($C$3*$A10)+SUM(OI$6:OI10))*OI$3/365*_xlfn.DAYS($B11,$B10))</f>
        <v>#VALUE!</v>
      </c>
      <c r="OJ11" s="5" t="e">
        <f>IF(($C$6-($C$3*$A10)+SUM(OJ$6:OJ10))*OJ$3/365*_xlfn.DAYS($B11,$B10)&lt;0,0,($C$6-($C$3*$A10)+SUM(OJ$6:OJ10))*OJ$3/365*_xlfn.DAYS($B11,$B10))</f>
        <v>#VALUE!</v>
      </c>
      <c r="OK11" s="5" t="e">
        <f>IF(($C$6-($C$3*$A10)+SUM(OK$6:OK10))*OK$3/365*_xlfn.DAYS($B11,$B10)&lt;0,0,($C$6-($C$3*$A10)+SUM(OK$6:OK10))*OK$3/365*_xlfn.DAYS($B11,$B10))</f>
        <v>#VALUE!</v>
      </c>
      <c r="OL11" s="5" t="e">
        <f>IF(($C$6-($C$3*$A10)+SUM(OL$6:OL10))*OL$3/365*_xlfn.DAYS($B11,$B10)&lt;0,0,($C$6-($C$3*$A10)+SUM(OL$6:OL10))*OL$3/365*_xlfn.DAYS($B11,$B10))</f>
        <v>#VALUE!</v>
      </c>
      <c r="OM11" s="5" t="e">
        <f>IF(($C$6-($C$3*$A10)+SUM(OM$6:OM10))*OM$3/365*_xlfn.DAYS($B11,$B10)&lt;0,0,($C$6-($C$3*$A10)+SUM(OM$6:OM10))*OM$3/365*_xlfn.DAYS($B11,$B10))</f>
        <v>#VALUE!</v>
      </c>
      <c r="ON11" s="5" t="e">
        <f>IF(($C$6-($C$3*$A10)+SUM(ON$6:ON10))*ON$3/365*_xlfn.DAYS($B11,$B10)&lt;0,0,($C$6-($C$3*$A10)+SUM(ON$6:ON10))*ON$3/365*_xlfn.DAYS($B11,$B10))</f>
        <v>#VALUE!</v>
      </c>
      <c r="OO11" s="5" t="e">
        <f>IF(($C$6-($C$3*$A10)+SUM(OO$6:OO10))*OO$3/365*_xlfn.DAYS($B11,$B10)&lt;0,0,($C$6-($C$3*$A10)+SUM(OO$6:OO10))*OO$3/365*_xlfn.DAYS($B11,$B10))</f>
        <v>#VALUE!</v>
      </c>
      <c r="OP11" s="5" t="e">
        <f>IF(($C$6-($C$3*$A10)+SUM(OP$6:OP10))*OP$3/365*_xlfn.DAYS($B11,$B10)&lt;0,0,($C$6-($C$3*$A10)+SUM(OP$6:OP10))*OP$3/365*_xlfn.DAYS($B11,$B10))</f>
        <v>#VALUE!</v>
      </c>
      <c r="OQ11" s="5" t="e">
        <f>IF(($C$6-($C$3*$A10)+SUM(OQ$6:OQ10))*OQ$3/365*_xlfn.DAYS($B11,$B10)&lt;0,0,($C$6-($C$3*$A10)+SUM(OQ$6:OQ10))*OQ$3/365*_xlfn.DAYS($B11,$B10))</f>
        <v>#VALUE!</v>
      </c>
      <c r="OR11" s="5" t="e">
        <f>IF(($C$6-($C$3*$A10)+SUM(OR$6:OR10))*OR$3/365*_xlfn.DAYS($B11,$B10)&lt;0,0,($C$6-($C$3*$A10)+SUM(OR$6:OR10))*OR$3/365*_xlfn.DAYS($B11,$B10))</f>
        <v>#VALUE!</v>
      </c>
      <c r="OS11" s="5" t="e">
        <f>IF(($C$6-($C$3*$A10)+SUM(OS$6:OS10))*OS$3/365*_xlfn.DAYS($B11,$B10)&lt;0,0,($C$6-($C$3*$A10)+SUM(OS$6:OS10))*OS$3/365*_xlfn.DAYS($B11,$B10))</f>
        <v>#VALUE!</v>
      </c>
      <c r="OT11" s="5" t="e">
        <f>IF(($C$6-($C$3*$A10)+SUM(OT$6:OT10))*OT$3/365*_xlfn.DAYS($B11,$B10)&lt;0,0,($C$6-($C$3*$A10)+SUM(OT$6:OT10))*OT$3/365*_xlfn.DAYS($B11,$B10))</f>
        <v>#VALUE!</v>
      </c>
      <c r="OU11" s="5" t="e">
        <f>IF(($C$6-($C$3*$A10)+SUM(OU$6:OU10))*OU$3/365*_xlfn.DAYS($B11,$B10)&lt;0,0,($C$6-($C$3*$A10)+SUM(OU$6:OU10))*OU$3/365*_xlfn.DAYS($B11,$B10))</f>
        <v>#VALUE!</v>
      </c>
      <c r="OV11" s="5" t="e">
        <f>IF(($C$6-($C$3*$A10)+SUM(OV$6:OV10))*OV$3/365*_xlfn.DAYS($B11,$B10)&lt;0,0,($C$6-($C$3*$A10)+SUM(OV$6:OV10))*OV$3/365*_xlfn.DAYS($B11,$B10))</f>
        <v>#VALUE!</v>
      </c>
      <c r="OW11" s="5" t="e">
        <f>IF(($C$6-($C$3*$A10)+SUM(OW$6:OW10))*OW$3/365*_xlfn.DAYS($B11,$B10)&lt;0,0,($C$6-($C$3*$A10)+SUM(OW$6:OW10))*OW$3/365*_xlfn.DAYS($B11,$B10))</f>
        <v>#VALUE!</v>
      </c>
      <c r="OX11" s="5" t="e">
        <f>IF(($C$6-($C$3*$A10)+SUM(OX$6:OX10))*OX$3/365*_xlfn.DAYS($B11,$B10)&lt;0,0,($C$6-($C$3*$A10)+SUM(OX$6:OX10))*OX$3/365*_xlfn.DAYS($B11,$B10))</f>
        <v>#VALUE!</v>
      </c>
      <c r="OY11" s="5" t="e">
        <f>IF(($C$6-($C$3*$A10)+SUM(OY$6:OY10))*OY$3/365*_xlfn.DAYS($B11,$B10)&lt;0,0,($C$6-($C$3*$A10)+SUM(OY$6:OY10))*OY$3/365*_xlfn.DAYS($B11,$B10))</f>
        <v>#VALUE!</v>
      </c>
      <c r="OZ11" s="5" t="e">
        <f>IF(($C$6-($C$3*$A10)+SUM(OZ$6:OZ10))*OZ$3/365*_xlfn.DAYS($B11,$B10)&lt;0,0,($C$6-($C$3*$A10)+SUM(OZ$6:OZ10))*OZ$3/365*_xlfn.DAYS($B11,$B10))</f>
        <v>#VALUE!</v>
      </c>
      <c r="PA11" s="5" t="e">
        <f>IF(($C$6-($C$3*$A10)+SUM(PA$6:PA10))*PA$3/365*_xlfn.DAYS($B11,$B10)&lt;0,0,($C$6-($C$3*$A10)+SUM(PA$6:PA10))*PA$3/365*_xlfn.DAYS($B11,$B10))</f>
        <v>#VALUE!</v>
      </c>
      <c r="PB11" s="5" t="e">
        <f>IF(($C$6-($C$3*$A10)+SUM(PB$6:PB10))*PB$3/365*_xlfn.DAYS($B11,$B10)&lt;0,0,($C$6-($C$3*$A10)+SUM(PB$6:PB10))*PB$3/365*_xlfn.DAYS($B11,$B10))</f>
        <v>#VALUE!</v>
      </c>
      <c r="PC11" s="5" t="e">
        <f>IF(($C$6-($C$3*$A10)+SUM(PC$6:PC10))*PC$3/365*_xlfn.DAYS($B11,$B10)&lt;0,0,($C$6-($C$3*$A10)+SUM(PC$6:PC10))*PC$3/365*_xlfn.DAYS($B11,$B10))</f>
        <v>#VALUE!</v>
      </c>
      <c r="PD11" s="5" t="e">
        <f>IF(($C$6-($C$3*$A10)+SUM(PD$6:PD10))*PD$3/365*_xlfn.DAYS($B11,$B10)&lt;0,0,($C$6-($C$3*$A10)+SUM(PD$6:PD10))*PD$3/365*_xlfn.DAYS($B11,$B10))</f>
        <v>#VALUE!</v>
      </c>
      <c r="PE11" s="5" t="e">
        <f>IF(($C$6-($C$3*$A10)+SUM(PE$6:PE10))*PE$3/365*_xlfn.DAYS($B11,$B10)&lt;0,0,($C$6-($C$3*$A10)+SUM(PE$6:PE10))*PE$3/365*_xlfn.DAYS($B11,$B10))</f>
        <v>#VALUE!</v>
      </c>
      <c r="PF11" s="5" t="e">
        <f>IF(($C$6-($C$3*$A10)+SUM(PF$6:PF10))*PF$3/365*_xlfn.DAYS($B11,$B10)&lt;0,0,($C$6-($C$3*$A10)+SUM(PF$6:PF10))*PF$3/365*_xlfn.DAYS($B11,$B10))</f>
        <v>#VALUE!</v>
      </c>
      <c r="PG11" s="5" t="e">
        <f>IF(($C$6-($C$3*$A10)+SUM(PG$6:PG10))*PG$3/365*_xlfn.DAYS($B11,$B10)&lt;0,0,($C$6-($C$3*$A10)+SUM(PG$6:PG10))*PG$3/365*_xlfn.DAYS($B11,$B10))</f>
        <v>#VALUE!</v>
      </c>
      <c r="PH11" s="5" t="e">
        <f>IF(($C$6-($C$3*$A10)+SUM(PH$6:PH10))*PH$3/365*_xlfn.DAYS($B11,$B10)&lt;0,0,($C$6-($C$3*$A10)+SUM(PH$6:PH10))*PH$3/365*_xlfn.DAYS($B11,$B10))</f>
        <v>#VALUE!</v>
      </c>
      <c r="PI11" s="5" t="e">
        <f>IF(($C$6-($C$3*$A10)+SUM(PI$6:PI10))*PI$3/365*_xlfn.DAYS($B11,$B10)&lt;0,0,($C$6-($C$3*$A10)+SUM(PI$6:PI10))*PI$3/365*_xlfn.DAYS($B11,$B10))</f>
        <v>#VALUE!</v>
      </c>
      <c r="PJ11" s="5" t="e">
        <f>IF(($C$6-($C$3*$A10)+SUM(PJ$6:PJ10))*PJ$3/365*_xlfn.DAYS($B11,$B10)&lt;0,0,($C$6-($C$3*$A10)+SUM(PJ$6:PJ10))*PJ$3/365*_xlfn.DAYS($B11,$B10))</f>
        <v>#VALUE!</v>
      </c>
      <c r="PK11" s="5" t="e">
        <f>IF(($C$6-($C$3*$A10)+SUM(PK$6:PK10))*PK$3/365*_xlfn.DAYS($B11,$B10)&lt;0,0,($C$6-($C$3*$A10)+SUM(PK$6:PK10))*PK$3/365*_xlfn.DAYS($B11,$B10))</f>
        <v>#VALUE!</v>
      </c>
      <c r="PL11" s="5" t="e">
        <f>IF(($C$6-($C$3*$A10)+SUM(PL$6:PL10))*PL$3/365*_xlfn.DAYS($B11,$B10)&lt;0,0,($C$6-($C$3*$A10)+SUM(PL$6:PL10))*PL$3/365*_xlfn.DAYS($B11,$B10))</f>
        <v>#VALUE!</v>
      </c>
      <c r="PM11" s="5" t="e">
        <f>IF(($C$6-($C$3*$A10)+SUM(PM$6:PM10))*PM$3/365*_xlfn.DAYS($B11,$B10)&lt;0,0,($C$6-($C$3*$A10)+SUM(PM$6:PM10))*PM$3/365*_xlfn.DAYS($B11,$B10))</f>
        <v>#VALUE!</v>
      </c>
      <c r="PN11" s="5" t="e">
        <f>IF(($C$6-($C$3*$A10)+SUM(PN$6:PN10))*PN$3/365*_xlfn.DAYS($B11,$B10)&lt;0,0,($C$6-($C$3*$A10)+SUM(PN$6:PN10))*PN$3/365*_xlfn.DAYS($B11,$B10))</f>
        <v>#VALUE!</v>
      </c>
      <c r="PO11" s="5" t="e">
        <f>IF(($C$6-($C$3*$A10)+SUM(PO$6:PO10))*PO$3/365*_xlfn.DAYS($B11,$B10)&lt;0,0,($C$6-($C$3*$A10)+SUM(PO$6:PO10))*PO$3/365*_xlfn.DAYS($B11,$B10))</f>
        <v>#VALUE!</v>
      </c>
      <c r="PP11" s="5" t="e">
        <f>IF(($C$6-($C$3*$A10)+SUM(PP$6:PP10))*PP$3/365*_xlfn.DAYS($B11,$B10)&lt;0,0,($C$6-($C$3*$A10)+SUM(PP$6:PP10))*PP$3/365*_xlfn.DAYS($B11,$B10))</f>
        <v>#VALUE!</v>
      </c>
      <c r="PQ11" s="5" t="e">
        <f>IF(($C$6-($C$3*$A10)+SUM(PQ$6:PQ10))*PQ$3/365*_xlfn.DAYS($B11,$B10)&lt;0,0,($C$6-($C$3*$A10)+SUM(PQ$6:PQ10))*PQ$3/365*_xlfn.DAYS($B11,$B10))</f>
        <v>#VALUE!</v>
      </c>
      <c r="PR11" s="5" t="e">
        <f>IF(($C$6-($C$3*$A10)+SUM(PR$6:PR10))*PR$3/365*_xlfn.DAYS($B11,$B10)&lt;0,0,($C$6-($C$3*$A10)+SUM(PR$6:PR10))*PR$3/365*_xlfn.DAYS($B11,$B10))</f>
        <v>#VALUE!</v>
      </c>
      <c r="PS11" s="5" t="e">
        <f>IF(($C$6-($C$3*$A10)+SUM(PS$6:PS10))*PS$3/365*_xlfn.DAYS($B11,$B10)&lt;0,0,($C$6-($C$3*$A10)+SUM(PS$6:PS10))*PS$3/365*_xlfn.DAYS($B11,$B10))</f>
        <v>#VALUE!</v>
      </c>
      <c r="PT11" s="5" t="e">
        <f>IF(($C$6-($C$3*$A10)+SUM(PT$6:PT10))*PT$3/365*_xlfn.DAYS($B11,$B10)&lt;0,0,($C$6-($C$3*$A10)+SUM(PT$6:PT10))*PT$3/365*_xlfn.DAYS($B11,$B10))</f>
        <v>#VALUE!</v>
      </c>
      <c r="PU11" s="5" t="e">
        <f>IF(($C$6-($C$3*$A10)+SUM(PU$6:PU10))*PU$3/365*_xlfn.DAYS($B11,$B10)&lt;0,0,($C$6-($C$3*$A10)+SUM(PU$6:PU10))*PU$3/365*_xlfn.DAYS($B11,$B10))</f>
        <v>#VALUE!</v>
      </c>
      <c r="PV11" s="5" t="e">
        <f>IF(($C$6-($C$3*$A10)+SUM(PV$6:PV10))*PV$3/365*_xlfn.DAYS($B11,$B10)&lt;0,0,($C$6-($C$3*$A10)+SUM(PV$6:PV10))*PV$3/365*_xlfn.DAYS($B11,$B10))</f>
        <v>#VALUE!</v>
      </c>
      <c r="PW11" s="5" t="e">
        <f>IF(($C$6-($C$3*$A10)+SUM(PW$6:PW10))*PW$3/365*_xlfn.DAYS($B11,$B10)&lt;0,0,($C$6-($C$3*$A10)+SUM(PW$6:PW10))*PW$3/365*_xlfn.DAYS($B11,$B10))</f>
        <v>#VALUE!</v>
      </c>
      <c r="PX11" s="5" t="e">
        <f>IF(($C$6-($C$3*$A10)+SUM(PX$6:PX10))*PX$3/365*_xlfn.DAYS($B11,$B10)&lt;0,0,($C$6-($C$3*$A10)+SUM(PX$6:PX10))*PX$3/365*_xlfn.DAYS($B11,$B10))</f>
        <v>#VALUE!</v>
      </c>
      <c r="PY11" s="5" t="e">
        <f>IF(($C$6-($C$3*$A10)+SUM(PY$6:PY10))*PY$3/365*_xlfn.DAYS($B11,$B10)&lt;0,0,($C$6-($C$3*$A10)+SUM(PY$6:PY10))*PY$3/365*_xlfn.DAYS($B11,$B10))</f>
        <v>#VALUE!</v>
      </c>
      <c r="PZ11" s="5" t="e">
        <f>IF(($C$6-($C$3*$A10)+SUM(PZ$6:PZ10))*PZ$3/365*_xlfn.DAYS($B11,$B10)&lt;0,0,($C$6-($C$3*$A10)+SUM(PZ$6:PZ10))*PZ$3/365*_xlfn.DAYS($B11,$B10))</f>
        <v>#VALUE!</v>
      </c>
      <c r="QA11" s="5" t="e">
        <f>IF(($C$6-($C$3*$A10)+SUM(QA$6:QA10))*QA$3/365*_xlfn.DAYS($B11,$B10)&lt;0,0,($C$6-($C$3*$A10)+SUM(QA$6:QA10))*QA$3/365*_xlfn.DAYS($B11,$B10))</f>
        <v>#VALUE!</v>
      </c>
      <c r="QB11" s="5" t="e">
        <f>IF(($C$6-($C$3*$A10)+SUM(QB$6:QB10))*QB$3/365*_xlfn.DAYS($B11,$B10)&lt;0,0,($C$6-($C$3*$A10)+SUM(QB$6:QB10))*QB$3/365*_xlfn.DAYS($B11,$B10))</f>
        <v>#VALUE!</v>
      </c>
      <c r="QC11" s="5" t="e">
        <f>IF(($C$6-($C$3*$A10)+SUM(QC$6:QC10))*QC$3/365*_xlfn.DAYS($B11,$B10)&lt;0,0,($C$6-($C$3*$A10)+SUM(QC$6:QC10))*QC$3/365*_xlfn.DAYS($B11,$B10))</f>
        <v>#VALUE!</v>
      </c>
      <c r="QD11" s="5" t="e">
        <f>IF(($C$6-($C$3*$A10)+SUM(QD$6:QD10))*QD$3/365*_xlfn.DAYS($B11,$B10)&lt;0,0,($C$6-($C$3*$A10)+SUM(QD$6:QD10))*QD$3/365*_xlfn.DAYS($B11,$B10))</f>
        <v>#VALUE!</v>
      </c>
      <c r="QE11" s="5" t="e">
        <f>IF(($C$6-($C$3*$A10)+SUM(QE$6:QE10))*QE$3/365*_xlfn.DAYS($B11,$B10)&lt;0,0,($C$6-($C$3*$A10)+SUM(QE$6:QE10))*QE$3/365*_xlfn.DAYS($B11,$B10))</f>
        <v>#VALUE!</v>
      </c>
      <c r="QF11" s="5" t="e">
        <f>IF(($C$6-($C$3*$A10)+SUM(QF$6:QF10))*QF$3/365*_xlfn.DAYS($B11,$B10)&lt;0,0,($C$6-($C$3*$A10)+SUM(QF$6:QF10))*QF$3/365*_xlfn.DAYS($B11,$B10))</f>
        <v>#VALUE!</v>
      </c>
      <c r="QG11" s="5" t="e">
        <f>IF(($C$6-($C$3*$A10)+SUM(QG$6:QG10))*QG$3/365*_xlfn.DAYS($B11,$B10)&lt;0,0,($C$6-($C$3*$A10)+SUM(QG$6:QG10))*QG$3/365*_xlfn.DAYS($B11,$B10))</f>
        <v>#VALUE!</v>
      </c>
      <c r="QH11" s="5" t="e">
        <f>IF(($C$6-($C$3*$A10)+SUM(QH$6:QH10))*QH$3/365*_xlfn.DAYS($B11,$B10)&lt;0,0,($C$6-($C$3*$A10)+SUM(QH$6:QH10))*QH$3/365*_xlfn.DAYS($B11,$B10))</f>
        <v>#VALUE!</v>
      </c>
      <c r="QI11" s="5" t="e">
        <f>IF(($C$6-($C$3*$A10)+SUM(QI$6:QI10))*QI$3/365*_xlfn.DAYS($B11,$B10)&lt;0,0,($C$6-($C$3*$A10)+SUM(QI$6:QI10))*QI$3/365*_xlfn.DAYS($B11,$B10))</f>
        <v>#VALUE!</v>
      </c>
      <c r="QJ11" s="5" t="e">
        <f>IF(($C$6-($C$3*$A10)+SUM(QJ$6:QJ10))*QJ$3/365*_xlfn.DAYS($B11,$B10)&lt;0,0,($C$6-($C$3*$A10)+SUM(QJ$6:QJ10))*QJ$3/365*_xlfn.DAYS($B11,$B10))</f>
        <v>#VALUE!</v>
      </c>
      <c r="QK11" s="5" t="e">
        <f>IF(($C$6-($C$3*$A10)+SUM(QK$6:QK10))*QK$3/365*_xlfn.DAYS($B11,$B10)&lt;0,0,($C$6-($C$3*$A10)+SUM(QK$6:QK10))*QK$3/365*_xlfn.DAYS($B11,$B10))</f>
        <v>#VALUE!</v>
      </c>
      <c r="QL11" s="5" t="e">
        <f>IF(($C$6-($C$3*$A10)+SUM(QL$6:QL10))*QL$3/365*_xlfn.DAYS($B11,$B10)&lt;0,0,($C$6-($C$3*$A10)+SUM(QL$6:QL10))*QL$3/365*_xlfn.DAYS($B11,$B10))</f>
        <v>#VALUE!</v>
      </c>
      <c r="QM11" s="5" t="e">
        <f>IF(($C$6-($C$3*$A10)+SUM(QM$6:QM10))*QM$3/365*_xlfn.DAYS($B11,$B10)&lt;0,0,($C$6-($C$3*$A10)+SUM(QM$6:QM10))*QM$3/365*_xlfn.DAYS($B11,$B10))</f>
        <v>#VALUE!</v>
      </c>
      <c r="QN11" s="5" t="e">
        <f>IF(($C$6-($C$3*$A10)+SUM(QN$6:QN10))*QN$3/365*_xlfn.DAYS($B11,$B10)&lt;0,0,($C$6-($C$3*$A10)+SUM(QN$6:QN10))*QN$3/365*_xlfn.DAYS($B11,$B10))</f>
        <v>#VALUE!</v>
      </c>
      <c r="QO11" s="5" t="e">
        <f>IF(($C$6-($C$3*$A10)+SUM(QO$6:QO10))*QO$3/365*_xlfn.DAYS($B11,$B10)&lt;0,0,($C$6-($C$3*$A10)+SUM(QO$6:QO10))*QO$3/365*_xlfn.DAYS($B11,$B10))</f>
        <v>#VALUE!</v>
      </c>
      <c r="QP11" s="5" t="e">
        <f>IF(($C$6-($C$3*$A10)+SUM(QP$6:QP10))*QP$3/365*_xlfn.DAYS($B11,$B10)&lt;0,0,($C$6-($C$3*$A10)+SUM(QP$6:QP10))*QP$3/365*_xlfn.DAYS($B11,$B10))</f>
        <v>#VALUE!</v>
      </c>
      <c r="QQ11" s="5" t="e">
        <f>IF(($C$6-($C$3*$A10)+SUM(QQ$6:QQ10))*QQ$3/365*_xlfn.DAYS($B11,$B10)&lt;0,0,($C$6-($C$3*$A10)+SUM(QQ$6:QQ10))*QQ$3/365*_xlfn.DAYS($B11,$B10))</f>
        <v>#VALUE!</v>
      </c>
      <c r="QR11" s="5" t="e">
        <f>IF(($C$6-($C$3*$A10)+SUM(QR$6:QR10))*QR$3/365*_xlfn.DAYS($B11,$B10)&lt;0,0,($C$6-($C$3*$A10)+SUM(QR$6:QR10))*QR$3/365*_xlfn.DAYS($B11,$B10))</f>
        <v>#VALUE!</v>
      </c>
      <c r="QS11" s="5" t="e">
        <f>IF(($C$6-($C$3*$A10)+SUM(QS$6:QS10))*QS$3/365*_xlfn.DAYS($B11,$B10)&lt;0,0,($C$6-($C$3*$A10)+SUM(QS$6:QS10))*QS$3/365*_xlfn.DAYS($B11,$B10))</f>
        <v>#VALUE!</v>
      </c>
      <c r="QT11" s="5" t="e">
        <f>IF(($C$6-($C$3*$A10)+SUM(QT$6:QT10))*QT$3/365*_xlfn.DAYS($B11,$B10)&lt;0,0,($C$6-($C$3*$A10)+SUM(QT$6:QT10))*QT$3/365*_xlfn.DAYS($B11,$B10))</f>
        <v>#VALUE!</v>
      </c>
      <c r="QU11" s="5" t="e">
        <f>IF(($C$6-($C$3*$A10)+SUM(QU$6:QU10))*QU$3/365*_xlfn.DAYS($B11,$B10)&lt;0,0,($C$6-($C$3*$A10)+SUM(QU$6:QU10))*QU$3/365*_xlfn.DAYS($B11,$B10))</f>
        <v>#VALUE!</v>
      </c>
      <c r="QV11" s="5" t="e">
        <f>IF(($C$6-($C$3*$A10)+SUM(QV$6:QV10))*QV$3/365*_xlfn.DAYS($B11,$B10)&lt;0,0,($C$6-($C$3*$A10)+SUM(QV$6:QV10))*QV$3/365*_xlfn.DAYS($B11,$B10))</f>
        <v>#VALUE!</v>
      </c>
      <c r="QW11" s="5" t="e">
        <f>IF(($C$6-($C$3*$A10)+SUM(QW$6:QW10))*QW$3/365*_xlfn.DAYS($B11,$B10)&lt;0,0,($C$6-($C$3*$A10)+SUM(QW$6:QW10))*QW$3/365*_xlfn.DAYS($B11,$B10))</f>
        <v>#VALUE!</v>
      </c>
      <c r="QX11" s="5" t="e">
        <f>IF(($C$6-($C$3*$A10)+SUM(QX$6:QX10))*QX$3/365*_xlfn.DAYS($B11,$B10)&lt;0,0,($C$6-($C$3*$A10)+SUM(QX$6:QX10))*QX$3/365*_xlfn.DAYS($B11,$B10))</f>
        <v>#VALUE!</v>
      </c>
      <c r="QY11" s="5" t="e">
        <f>IF(($C$6-($C$3*$A10)+SUM(QY$6:QY10))*QY$3/365*_xlfn.DAYS($B11,$B10)&lt;0,0,($C$6-($C$3*$A10)+SUM(QY$6:QY10))*QY$3/365*_xlfn.DAYS($B11,$B10))</f>
        <v>#VALUE!</v>
      </c>
      <c r="QZ11" s="5" t="e">
        <f>IF(($C$6-($C$3*$A10)+SUM(QZ$6:QZ10))*QZ$3/365*_xlfn.DAYS($B11,$B10)&lt;0,0,($C$6-($C$3*$A10)+SUM(QZ$6:QZ10))*QZ$3/365*_xlfn.DAYS($B11,$B10))</f>
        <v>#VALUE!</v>
      </c>
      <c r="RA11" s="5" t="e">
        <f>IF(($C$6-($C$3*$A10)+SUM(RA$6:RA10))*RA$3/365*_xlfn.DAYS($B11,$B10)&lt;0,0,($C$6-($C$3*$A10)+SUM(RA$6:RA10))*RA$3/365*_xlfn.DAYS($B11,$B10))</f>
        <v>#VALUE!</v>
      </c>
      <c r="RB11" s="5" t="e">
        <f>IF(($C$6-($C$3*$A10)+SUM(RB$6:RB10))*RB$3/365*_xlfn.DAYS($B11,$B10)&lt;0,0,($C$6-($C$3*$A10)+SUM(RB$6:RB10))*RB$3/365*_xlfn.DAYS($B11,$B10))</f>
        <v>#VALUE!</v>
      </c>
      <c r="RC11" s="5" t="e">
        <f>IF(($C$6-($C$3*$A10)+SUM(RC$6:RC10))*RC$3/365*_xlfn.DAYS($B11,$B10)&lt;0,0,($C$6-($C$3*$A10)+SUM(RC$6:RC10))*RC$3/365*_xlfn.DAYS($B11,$B10))</f>
        <v>#VALUE!</v>
      </c>
      <c r="RD11" s="5" t="e">
        <f>IF(($C$6-($C$3*$A10)+SUM(RD$6:RD10))*RD$3/365*_xlfn.DAYS($B11,$B10)&lt;0,0,($C$6-($C$3*$A10)+SUM(RD$6:RD10))*RD$3/365*_xlfn.DAYS($B11,$B10))</f>
        <v>#VALUE!</v>
      </c>
      <c r="RE11" s="5" t="e">
        <f>IF(($C$6-($C$3*$A10)+SUM(RE$6:RE10))*RE$3/365*_xlfn.DAYS($B11,$B10)&lt;0,0,($C$6-($C$3*$A10)+SUM(RE$6:RE10))*RE$3/365*_xlfn.DAYS($B11,$B10))</f>
        <v>#VALUE!</v>
      </c>
      <c r="RF11" s="5" t="e">
        <f>IF(($C$6-($C$3*$A10)+SUM(RF$6:RF10))*RF$3/365*_xlfn.DAYS($B11,$B10)&lt;0,0,($C$6-($C$3*$A10)+SUM(RF$6:RF10))*RF$3/365*_xlfn.DAYS($B11,$B10))</f>
        <v>#VALUE!</v>
      </c>
      <c r="RG11" s="5" t="e">
        <f>IF(($C$6-($C$3*$A10)+SUM(RG$6:RG10))*RG$3/365*_xlfn.DAYS($B11,$B10)&lt;0,0,($C$6-($C$3*$A10)+SUM(RG$6:RG10))*RG$3/365*_xlfn.DAYS($B11,$B10))</f>
        <v>#VALUE!</v>
      </c>
      <c r="RH11" s="5" t="e">
        <f>IF(($C$6-($C$3*$A10)+SUM(RH$6:RH10))*RH$3/365*_xlfn.DAYS($B11,$B10)&lt;0,0,($C$6-($C$3*$A10)+SUM(RH$6:RH10))*RH$3/365*_xlfn.DAYS($B11,$B10))</f>
        <v>#VALUE!</v>
      </c>
      <c r="RI11" s="5" t="e">
        <f>IF(($C$6-($C$3*$A10)+SUM(RI$6:RI10))*RI$3/365*_xlfn.DAYS($B11,$B10)&lt;0,0,($C$6-($C$3*$A10)+SUM(RI$6:RI10))*RI$3/365*_xlfn.DAYS($B11,$B10))</f>
        <v>#VALUE!</v>
      </c>
      <c r="RJ11" s="5" t="e">
        <f>IF(($C$6-($C$3*$A10)+SUM(RJ$6:RJ10))*RJ$3/365*_xlfn.DAYS($B11,$B10)&lt;0,0,($C$6-($C$3*$A10)+SUM(RJ$6:RJ10))*RJ$3/365*_xlfn.DAYS($B11,$B10))</f>
        <v>#VALUE!</v>
      </c>
      <c r="RK11" s="5" t="e">
        <f>IF(($C$6-($C$3*$A10)+SUM(RK$6:RK10))*RK$3/365*_xlfn.DAYS($B11,$B10)&lt;0,0,($C$6-($C$3*$A10)+SUM(RK$6:RK10))*RK$3/365*_xlfn.DAYS($B11,$B10))</f>
        <v>#VALUE!</v>
      </c>
      <c r="RL11" s="5" t="e">
        <f>IF(($C$6-($C$3*$A10)+SUM(RL$6:RL10))*RL$3/365*_xlfn.DAYS($B11,$B10)&lt;0,0,($C$6-($C$3*$A10)+SUM(RL$6:RL10))*RL$3/365*_xlfn.DAYS($B11,$B10))</f>
        <v>#VALUE!</v>
      </c>
      <c r="RM11" s="5" t="e">
        <f>IF(($C$6-($C$3*$A10)+SUM(RM$6:RM10))*RM$3/365*_xlfn.DAYS($B11,$B10)&lt;0,0,($C$6-($C$3*$A10)+SUM(RM$6:RM10))*RM$3/365*_xlfn.DAYS($B11,$B10))</f>
        <v>#VALUE!</v>
      </c>
      <c r="RN11" s="5" t="e">
        <f>IF(($C$6-($C$3*$A10)+SUM(RN$6:RN10))*RN$3/365*_xlfn.DAYS($B11,$B10)&lt;0,0,($C$6-($C$3*$A10)+SUM(RN$6:RN10))*RN$3/365*_xlfn.DAYS($B11,$B10))</f>
        <v>#VALUE!</v>
      </c>
      <c r="RO11" s="5" t="e">
        <f>IF(($C$6-($C$3*$A10)+SUM(RO$6:RO10))*RO$3/365*_xlfn.DAYS($B11,$B10)&lt;0,0,($C$6-($C$3*$A10)+SUM(RO$6:RO10))*RO$3/365*_xlfn.DAYS($B11,$B10))</f>
        <v>#VALUE!</v>
      </c>
      <c r="RP11" s="5" t="e">
        <f>IF(($C$6-($C$3*$A10)+SUM(RP$6:RP10))*RP$3/365*_xlfn.DAYS($B11,$B10)&lt;0,0,($C$6-($C$3*$A10)+SUM(RP$6:RP10))*RP$3/365*_xlfn.DAYS($B11,$B10))</f>
        <v>#VALUE!</v>
      </c>
      <c r="RQ11" s="5" t="e">
        <f>IF(($C$6-($C$3*$A10)+SUM(RQ$6:RQ10))*RQ$3/365*_xlfn.DAYS($B11,$B10)&lt;0,0,($C$6-($C$3*$A10)+SUM(RQ$6:RQ10))*RQ$3/365*_xlfn.DAYS($B11,$B10))</f>
        <v>#VALUE!</v>
      </c>
      <c r="RR11" s="5" t="e">
        <f>IF(($C$6-($C$3*$A10)+SUM(RR$6:RR10))*RR$3/365*_xlfn.DAYS($B11,$B10)&lt;0,0,($C$6-($C$3*$A10)+SUM(RR$6:RR10))*RR$3/365*_xlfn.DAYS($B11,$B10))</f>
        <v>#VALUE!</v>
      </c>
      <c r="RS11" s="5" t="e">
        <f>IF(($C$6-($C$3*$A10)+SUM(RS$6:RS10))*RS$3/365*_xlfn.DAYS($B11,$B10)&lt;0,0,($C$6-($C$3*$A10)+SUM(RS$6:RS10))*RS$3/365*_xlfn.DAYS($B11,$B10))</f>
        <v>#VALUE!</v>
      </c>
      <c r="RT11" s="5" t="e">
        <f>IF(($C$6-($C$3*$A10)+SUM(RT$6:RT10))*RT$3/365*_xlfn.DAYS($B11,$B10)&lt;0,0,($C$6-($C$3*$A10)+SUM(RT$6:RT10))*RT$3/365*_xlfn.DAYS($B11,$B10))</f>
        <v>#VALUE!</v>
      </c>
      <c r="RU11" s="5" t="e">
        <f>IF(($C$6-($C$3*$A10)+SUM(RU$6:RU10))*RU$3/365*_xlfn.DAYS($B11,$B10)&lt;0,0,($C$6-($C$3*$A10)+SUM(RU$6:RU10))*RU$3/365*_xlfn.DAYS($B11,$B10))</f>
        <v>#VALUE!</v>
      </c>
      <c r="RV11" s="5" t="e">
        <f>IF(($C$6-($C$3*$A10)+SUM(RV$6:RV10))*RV$3/365*_xlfn.DAYS($B11,$B10)&lt;0,0,($C$6-($C$3*$A10)+SUM(RV$6:RV10))*RV$3/365*_xlfn.DAYS($B11,$B10))</f>
        <v>#VALUE!</v>
      </c>
      <c r="RW11" s="5" t="e">
        <f>IF(($C$6-($C$3*$A10)+SUM(RW$6:RW10))*RW$3/365*_xlfn.DAYS($B11,$B10)&lt;0,0,($C$6-($C$3*$A10)+SUM(RW$6:RW10))*RW$3/365*_xlfn.DAYS($B11,$B10))</f>
        <v>#VALUE!</v>
      </c>
      <c r="RX11" s="5" t="e">
        <f>IF(($C$6-($C$3*$A10)+SUM(RX$6:RX10))*RX$3/365*_xlfn.DAYS($B11,$B10)&lt;0,0,($C$6-($C$3*$A10)+SUM(RX$6:RX10))*RX$3/365*_xlfn.DAYS($B11,$B10))</f>
        <v>#VALUE!</v>
      </c>
      <c r="RY11" s="5" t="e">
        <f>IF(($C$6-($C$3*$A10)+SUM(RY$6:RY10))*RY$3/365*_xlfn.DAYS($B11,$B10)&lt;0,0,($C$6-($C$3*$A10)+SUM(RY$6:RY10))*RY$3/365*_xlfn.DAYS($B11,$B10))</f>
        <v>#VALUE!</v>
      </c>
      <c r="RZ11" s="5" t="e">
        <f>IF(($C$6-($C$3*$A10)+SUM(RZ$6:RZ10))*RZ$3/365*_xlfn.DAYS($B11,$B10)&lt;0,0,($C$6-($C$3*$A10)+SUM(RZ$6:RZ10))*RZ$3/365*_xlfn.DAYS($B11,$B10))</f>
        <v>#VALUE!</v>
      </c>
      <c r="SA11" s="5" t="e">
        <f>IF(($C$6-($C$3*$A10)+SUM(SA$6:SA10))*SA$3/365*_xlfn.DAYS($B11,$B10)&lt;0,0,($C$6-($C$3*$A10)+SUM(SA$6:SA10))*SA$3/365*_xlfn.DAYS($B11,$B10))</f>
        <v>#VALUE!</v>
      </c>
      <c r="SB11" s="5" t="e">
        <f>IF(($C$6-($C$3*$A10)+SUM(SB$6:SB10))*SB$3/365*_xlfn.DAYS($B11,$B10)&lt;0,0,($C$6-($C$3*$A10)+SUM(SB$6:SB10))*SB$3/365*_xlfn.DAYS($B11,$B10))</f>
        <v>#VALUE!</v>
      </c>
      <c r="SC11" s="5" t="e">
        <f>IF(($C$6-($C$3*$A10)+SUM(SC$6:SC10))*SC$3/365*_xlfn.DAYS($B11,$B10)&lt;0,0,($C$6-($C$3*$A10)+SUM(SC$6:SC10))*SC$3/365*_xlfn.DAYS($B11,$B10))</f>
        <v>#VALUE!</v>
      </c>
      <c r="SD11" s="5" t="e">
        <f>IF(($C$6-($C$3*$A10)+SUM(SD$6:SD10))*SD$3/365*_xlfn.DAYS($B11,$B10)&lt;0,0,($C$6-($C$3*$A10)+SUM(SD$6:SD10))*SD$3/365*_xlfn.DAYS($B11,$B10))</f>
        <v>#VALUE!</v>
      </c>
      <c r="SE11" s="5" t="e">
        <f>IF(($C$6-($C$3*$A10)+SUM(SE$6:SE10))*SE$3/365*_xlfn.DAYS($B11,$B10)&lt;0,0,($C$6-($C$3*$A10)+SUM(SE$6:SE10))*SE$3/365*_xlfn.DAYS($B11,$B10))</f>
        <v>#VALUE!</v>
      </c>
      <c r="SF11" s="5" t="e">
        <f>IF(($C$6-($C$3*$A10)+SUM(SF$6:SF10))*SF$3/365*_xlfn.DAYS($B11,$B10)&lt;0,0,($C$6-($C$3*$A10)+SUM(SF$6:SF10))*SF$3/365*_xlfn.DAYS($B11,$B10))</f>
        <v>#VALUE!</v>
      </c>
      <c r="SG11" s="5" t="e">
        <f>IF(($C$6-($C$3*$A10)+SUM(SG$6:SG10))*SG$3/365*_xlfn.DAYS($B11,$B10)&lt;0,0,($C$6-($C$3*$A10)+SUM(SG$6:SG10))*SG$3/365*_xlfn.DAYS($B11,$B10))</f>
        <v>#VALUE!</v>
      </c>
      <c r="SH11" s="5" t="e">
        <f>IF(($C$6-($C$3*$A10)+SUM(SH$6:SH10))*SH$3/365*_xlfn.DAYS($B11,$B10)&lt;0,0,($C$6-($C$3*$A10)+SUM(SH$6:SH10))*SH$3/365*_xlfn.DAYS($B11,$B10))</f>
        <v>#VALUE!</v>
      </c>
      <c r="SI11" s="5" t="e">
        <f>IF(($C$6-($C$3*$A10)+SUM(SI$6:SI10))*SI$3/365*_xlfn.DAYS($B11,$B10)&lt;0,0,($C$6-($C$3*$A10)+SUM(SI$6:SI10))*SI$3/365*_xlfn.DAYS($B11,$B10))</f>
        <v>#VALUE!</v>
      </c>
    </row>
    <row r="12" spans="1:507" x14ac:dyDescent="0.25">
      <c r="A12">
        <v>7</v>
      </c>
      <c r="B12" s="1">
        <f>IFERROR(VLOOKUP(IF(WEEKDAY(Sheet3!A7)=7,Sheet3!A7+2,IF(WEEKDAY(Sheet3!A7)=1,Sheet3!A7+1,Sheet3!A7)),Sheet3!D8:F23,3,FALSE),IF(WEEKDAY(Sheet3!A7)=7,Sheet3!A7+2,IF(WEEKDAY(Sheet3!A7)=1,Sheet3!A7+1,Sheet3!A7)))</f>
        <v>44431</v>
      </c>
      <c r="C12" s="4">
        <f t="shared" si="32"/>
        <v>3441.6996830380999</v>
      </c>
      <c r="D12" s="5">
        <f t="shared" si="33"/>
        <v>73.04795417678865</v>
      </c>
      <c r="E12" s="5">
        <f>IF(($C$6-($C$3*$A11)+SUM(E$6:E11))*E$3/365*_xlfn.DAYS($B12,$B11)&lt;0,0,($C$6-($C$3*$A11)+SUM(E$6:E11))*E$3/365*_xlfn.DAYS($B12,$B11))</f>
        <v>73.013396934981557</v>
      </c>
      <c r="F12" s="5">
        <f>IF(($C$6-($C$3*$A11)+SUM(F$6:F11))*F$3/365*_xlfn.DAYS($B12,$B11)&lt;0,0,($C$6-($C$3*$A11)+SUM(F$6:F11))*F$3/365*_xlfn.DAYS($B12,$B11))</f>
        <v>72.978844197859857</v>
      </c>
      <c r="G12" s="5">
        <f>IF(($C$6-($C$3*$A11)+SUM(G$6:G11))*G$3/365*_xlfn.DAYS($B12,$B11)&lt;0,0,($C$6-($C$3*$A11)+SUM(G$6:G11))*G$3/365*_xlfn.DAYS($B12,$B11))</f>
        <v>72.944295965126813</v>
      </c>
      <c r="H12" s="5">
        <f>IF(($C$6-($C$3*$A11)+SUM(H$6:H11))*H$3/365*_xlfn.DAYS($B12,$B11)&lt;0,0,($C$6-($C$3*$A11)+SUM(H$6:H11))*H$3/365*_xlfn.DAYS($B12,$B11))</f>
        <v>72.909752236485659</v>
      </c>
      <c r="I12" s="5">
        <f>IF(($C$6-($C$3*$A11)+SUM(I$6:I11))*I$3/365*_xlfn.DAYS($B12,$B11)&lt;0,0,($C$6-($C$3*$A11)+SUM(I$6:I11))*I$3/365*_xlfn.DAYS($B12,$B11))</f>
        <v>72.875213011639701</v>
      </c>
      <c r="J12" s="5">
        <f>IF(($C$6-($C$3*$A11)+SUM(J$6:J11))*J$3/365*_xlfn.DAYS($B12,$B11)&lt;0,0,($C$6-($C$3*$A11)+SUM(J$6:J11))*J$3/365*_xlfn.DAYS($B12,$B11))</f>
        <v>72.840678290292232</v>
      </c>
      <c r="K12" s="5">
        <f>IF(($C$6-($C$3*$A11)+SUM(K$6:K11))*K$3/365*_xlfn.DAYS($B12,$B11)&lt;0,0,($C$6-($C$3*$A11)+SUM(K$6:K11))*K$3/365*_xlfn.DAYS($B12,$B11))</f>
        <v>72.806148072146556</v>
      </c>
      <c r="L12" s="5">
        <f>IF(($C$6-($C$3*$A11)+SUM(L$6:L11))*L$3/365*_xlfn.DAYS($B12,$B11)&lt;0,0,($C$6-($C$3*$A11)+SUM(L$6:L11))*L$3/365*_xlfn.DAYS($B12,$B11))</f>
        <v>72.771622356906008</v>
      </c>
      <c r="M12" s="5">
        <f>IF(($C$6-($C$3*$A11)+SUM(M$6:M11))*M$3/365*_xlfn.DAYS($B12,$B11)&lt;0,0,($C$6-($C$3*$A11)+SUM(M$6:M11))*M$3/365*_xlfn.DAYS($B12,$B11))</f>
        <v>72.737101144273936</v>
      </c>
      <c r="N12" s="5">
        <f>IF(($C$6-($C$3*$A11)+SUM(N$6:N11))*N$3/365*_xlfn.DAYS($B12,$B11)&lt;0,0,($C$6-($C$3*$A11)+SUM(N$6:N11))*N$3/365*_xlfn.DAYS($B12,$B11))</f>
        <v>72.702584433953689</v>
      </c>
      <c r="O12" s="5">
        <f>IF(($C$6-($C$3*$A11)+SUM(O$6:O11))*O$3/365*_xlfn.DAYS($B12,$B11)&lt;0,0,($C$6-($C$3*$A11)+SUM(O$6:O11))*O$3/365*_xlfn.DAYS($B12,$B11))</f>
        <v>72.668072225648615</v>
      </c>
      <c r="P12" s="5">
        <f>IF(($C$6-($C$3*$A11)+SUM(P$6:P11))*P$3/365*_xlfn.DAYS($B12,$B11)&lt;0,0,($C$6-($C$3*$A11)+SUM(P$6:P11))*P$3/365*_xlfn.DAYS($B12,$B11))</f>
        <v>72.633564519062091</v>
      </c>
      <c r="Q12" s="5">
        <f>IF(($C$6-($C$3*$A11)+SUM(Q$6:Q11))*Q$3/365*_xlfn.DAYS($B12,$B11)&lt;0,0,($C$6-($C$3*$A11)+SUM(Q$6:Q11))*Q$3/365*_xlfn.DAYS($B12,$B11))</f>
        <v>72.599061313897522</v>
      </c>
      <c r="R12" s="5">
        <f>IF(($C$6-($C$3*$A11)+SUM(R$6:R11))*R$3/365*_xlfn.DAYS($B12,$B11)&lt;0,0,($C$6-($C$3*$A11)+SUM(R$6:R11))*R$3/365*_xlfn.DAYS($B12,$B11))</f>
        <v>72.564562609858314</v>
      </c>
      <c r="S12" s="5">
        <f>IF(($C$6-($C$3*$A11)+SUM(S$6:S11))*S$3/365*_xlfn.DAYS($B12,$B11)&lt;0,0,($C$6-($C$3*$A11)+SUM(S$6:S11))*S$3/365*_xlfn.DAYS($B12,$B11))</f>
        <v>72.530068406647885</v>
      </c>
      <c r="T12" s="5">
        <f>IF(($C$6-($C$3*$A11)+SUM(T$6:T11))*T$3/365*_xlfn.DAYS($B12,$B11)&lt;0,0,($C$6-($C$3*$A11)+SUM(T$6:T11))*T$3/365*_xlfn.DAYS($B12,$B11))</f>
        <v>72.49557870396967</v>
      </c>
      <c r="U12" s="5">
        <f>IF(($C$6-($C$3*$A11)+SUM(U$6:U11))*U$3/365*_xlfn.DAYS($B12,$B11)&lt;0,0,($C$6-($C$3*$A11)+SUM(U$6:U11))*U$3/365*_xlfn.DAYS($B12,$B11))</f>
        <v>72.461093501527088</v>
      </c>
      <c r="V12" s="5">
        <f>IF(($C$6-($C$3*$A11)+SUM(V$6:V11))*V$3/365*_xlfn.DAYS($B12,$B11)&lt;0,0,($C$6-($C$3*$A11)+SUM(V$6:V11))*V$3/365*_xlfn.DAYS($B12,$B11))</f>
        <v>72.426612799023644</v>
      </c>
      <c r="W12" s="5">
        <f>IF(($C$6-($C$3*$A11)+SUM(W$6:W11))*W$3/365*_xlfn.DAYS($B12,$B11)&lt;0,0,($C$6-($C$3*$A11)+SUM(W$6:W11))*W$3/365*_xlfn.DAYS($B12,$B11))</f>
        <v>72.392136596162771</v>
      </c>
      <c r="X12" s="5">
        <f>IF(($C$6-($C$3*$A11)+SUM(X$6:X11))*X$3/365*_xlfn.DAYS($B12,$B11)&lt;0,0,($C$6-($C$3*$A11)+SUM(X$6:X11))*X$3/365*_xlfn.DAYS($B12,$B11))</f>
        <v>72.357664892647961</v>
      </c>
      <c r="Y12" s="5">
        <f>IF(($C$6-($C$3*$A11)+SUM(Y$6:Y11))*Y$3/365*_xlfn.DAYS($B12,$B11)&lt;0,0,($C$6-($C$3*$A11)+SUM(Y$6:Y11))*Y$3/365*_xlfn.DAYS($B12,$B11))</f>
        <v>72.323197688182731</v>
      </c>
      <c r="Z12" s="5">
        <f>IF(($C$6-($C$3*$A11)+SUM(Z$6:Z11))*Z$3/365*_xlfn.DAYS($B12,$B11)&lt;0,0,($C$6-($C$3*$A11)+SUM(Z$6:Z11))*Z$3/365*_xlfn.DAYS($B12,$B11))</f>
        <v>72.288734982470558</v>
      </c>
      <c r="AA12" s="5">
        <f>IF(($C$6-($C$3*$A11)+SUM(AA$6:AA11))*AA$3/365*_xlfn.DAYS($B12,$B11)&lt;0,0,($C$6-($C$3*$A11)+SUM(AA$6:AA11))*AA$3/365*_xlfn.DAYS($B12,$B11))</f>
        <v>72.254276775215004</v>
      </c>
      <c r="AB12" s="5">
        <f>IF(($C$6-($C$3*$A11)+SUM(AB$6:AB11))*AB$3/365*_xlfn.DAYS($B12,$B11)&lt;0,0,($C$6-($C$3*$A11)+SUM(AB$6:AB11))*AB$3/365*_xlfn.DAYS($B12,$B11))</f>
        <v>72.219823066119574</v>
      </c>
      <c r="AC12" s="5">
        <f>IF(($C$6-($C$3*$A11)+SUM(AC$6:AC11))*AC$3/365*_xlfn.DAYS($B12,$B11)&lt;0,0,($C$6-($C$3*$A11)+SUM(AC$6:AC11))*AC$3/365*_xlfn.DAYS($B12,$B11))</f>
        <v>72.185373854887857</v>
      </c>
      <c r="AD12" s="5">
        <f>IF(($C$6-($C$3*$A11)+SUM(AD$6:AD11))*AD$3/365*_xlfn.DAYS($B12,$B11)&lt;0,0,($C$6-($C$3*$A11)+SUM(AD$6:AD11))*AD$3/365*_xlfn.DAYS($B12,$B11))</f>
        <v>72.150929141223386</v>
      </c>
      <c r="AE12" s="5">
        <f>IF(($C$6-($C$3*$A11)+SUM(AE$6:AE11))*AE$3/365*_xlfn.DAYS($B12,$B11)&lt;0,0,($C$6-($C$3*$A11)+SUM(AE$6:AE11))*AE$3/365*_xlfn.DAYS($B12,$B11))</f>
        <v>72.116488924829753</v>
      </c>
      <c r="AF12" s="5">
        <f>IF(($C$6-($C$3*$A11)+SUM(AF$6:AF11))*AF$3/365*_xlfn.DAYS($B12,$B11)&lt;0,0,($C$6-($C$3*$A11)+SUM(AF$6:AF11))*AF$3/365*_xlfn.DAYS($B12,$B11))</f>
        <v>72.082053205410531</v>
      </c>
      <c r="AG12" s="5">
        <f>IF(($C$6-($C$3*$A11)+SUM(AG$6:AG11))*AG$3/365*_xlfn.DAYS($B12,$B11)&lt;0,0,($C$6-($C$3*$A11)+SUM(AG$6:AG11))*AG$3/365*_xlfn.DAYS($B12,$B11))</f>
        <v>72.047621982669369</v>
      </c>
      <c r="AH12" s="5">
        <f>IF(($C$6-($C$3*$A11)+SUM(AH$6:AH11))*AH$3/365*_xlfn.DAYS($B12,$B11)&lt;0,0,($C$6-($C$3*$A11)+SUM(AH$6:AH11))*AH$3/365*_xlfn.DAYS($B12,$B11))</f>
        <v>72.013195256309842</v>
      </c>
      <c r="AI12" s="5">
        <f>IF(($C$6-($C$3*$A11)+SUM(AI$6:AI11))*AI$3/365*_xlfn.DAYS($B12,$B11)&lt;0,0,($C$6-($C$3*$A11)+SUM(AI$6:AI11))*AI$3/365*_xlfn.DAYS($B12,$B11))</f>
        <v>71.978773026035583</v>
      </c>
      <c r="AJ12" s="5">
        <f>IF(($C$6-($C$3*$A11)+SUM(AJ$6:AJ11))*AJ$3/365*_xlfn.DAYS($B12,$B11)&lt;0,0,($C$6-($C$3*$A11)+SUM(AJ$6:AJ11))*AJ$3/365*_xlfn.DAYS($B12,$B11))</f>
        <v>71.944355291550281</v>
      </c>
      <c r="AK12" s="5">
        <f>IF(($C$6-($C$3*$A11)+SUM(AK$6:AK11))*AK$3/365*_xlfn.DAYS($B12,$B11)&lt;0,0,($C$6-($C$3*$A11)+SUM(AK$6:AK11))*AK$3/365*_xlfn.DAYS($B12,$B11))</f>
        <v>71.909942052557525</v>
      </c>
      <c r="AL12" s="5">
        <f>IF(($C$6-($C$3*$A11)+SUM(AL$6:AL11))*AL$3/365*_xlfn.DAYS($B12,$B11)&lt;0,0,($C$6-($C$3*$A11)+SUM(AL$6:AL11))*AL$3/365*_xlfn.DAYS($B12,$B11))</f>
        <v>71.875533308761064</v>
      </c>
      <c r="AM12" s="5">
        <f>IF(($C$6-($C$3*$A11)+SUM(AM$6:AM11))*AM$3/365*_xlfn.DAYS($B12,$B11)&lt;0,0,($C$6-($C$3*$A11)+SUM(AM$6:AM11))*AM$3/365*_xlfn.DAYS($B12,$B11))</f>
        <v>71.8411290598645</v>
      </c>
      <c r="AN12" s="5">
        <f>IF(($C$6-($C$3*$A11)+SUM(AN$6:AN11))*AN$3/365*_xlfn.DAYS($B12,$B11)&lt;0,0,($C$6-($C$3*$A11)+SUM(AN$6:AN11))*AN$3/365*_xlfn.DAYS($B12,$B11))</f>
        <v>71.806729305571608</v>
      </c>
      <c r="AO12" s="5">
        <f>IF(($C$6-($C$3*$A11)+SUM(AO$6:AO11))*AO$3/365*_xlfn.DAYS($B12,$B11)&lt;0,0,($C$6-($C$3*$A11)+SUM(AO$6:AO11))*AO$3/365*_xlfn.DAYS($B12,$B11))</f>
        <v>71.772334045586064</v>
      </c>
      <c r="AP12" s="5">
        <f>IF(($C$6-($C$3*$A11)+SUM(AP$6:AP11))*AP$3/365*_xlfn.DAYS($B12,$B11)&lt;0,0,($C$6-($C$3*$A11)+SUM(AP$6:AP11))*AP$3/365*_xlfn.DAYS($B12,$B11))</f>
        <v>71.737943279611557</v>
      </c>
      <c r="AQ12" s="5">
        <f>IF(($C$6-($C$3*$A11)+SUM(AQ$6:AQ11))*AQ$3/365*_xlfn.DAYS($B12,$B11)&lt;0,0,($C$6-($C$3*$A11)+SUM(AQ$6:AQ11))*AQ$3/365*_xlfn.DAYS($B12,$B11))</f>
        <v>71.70355700735189</v>
      </c>
      <c r="AR12" s="5">
        <f>IF(($C$6-($C$3*$A11)+SUM(AR$6:AR11))*AR$3/365*_xlfn.DAYS($B12,$B11)&lt;0,0,($C$6-($C$3*$A11)+SUM(AR$6:AR11))*AR$3/365*_xlfn.DAYS($B12,$B11))</f>
        <v>71.669175228510767</v>
      </c>
      <c r="AS12" s="5">
        <f>IF(($C$6-($C$3*$A11)+SUM(AS$6:AS11))*AS$3/365*_xlfn.DAYS($B12,$B11)&lt;0,0,($C$6-($C$3*$A11)+SUM(AS$6:AS11))*AS$3/365*_xlfn.DAYS($B12,$B11))</f>
        <v>71.634797942791977</v>
      </c>
      <c r="AT12" s="5">
        <f>IF(($C$6-($C$3*$A11)+SUM(AT$6:AT11))*AT$3/365*_xlfn.DAYS($B12,$B11)&lt;0,0,($C$6-($C$3*$A11)+SUM(AT$6:AT11))*AT$3/365*_xlfn.DAYS($B12,$B11))</f>
        <v>71.600425149899294</v>
      </c>
      <c r="AU12" s="5">
        <f>IF(($C$6-($C$3*$A11)+SUM(AU$6:AU11))*AU$3/365*_xlfn.DAYS($B12,$B11)&lt;0,0,($C$6-($C$3*$A11)+SUM(AU$6:AU11))*AU$3/365*_xlfn.DAYS($B12,$B11))</f>
        <v>71.566056849536494</v>
      </c>
      <c r="AV12" s="5">
        <f>IF(($C$6-($C$3*$A11)+SUM(AV$6:AV11))*AV$3/365*_xlfn.DAYS($B12,$B11)&lt;0,0,($C$6-($C$3*$A11)+SUM(AV$6:AV11))*AV$3/365*_xlfn.DAYS($B12,$B11))</f>
        <v>71.531693041407394</v>
      </c>
      <c r="AW12" s="5">
        <f>IF(($C$6-($C$3*$A11)+SUM(AW$6:AW11))*AW$3/365*_xlfn.DAYS($B12,$B11)&lt;0,0,($C$6-($C$3*$A11)+SUM(AW$6:AW11))*AW$3/365*_xlfn.DAYS($B12,$B11))</f>
        <v>71.497333725215825</v>
      </c>
      <c r="AX12" s="5">
        <f>IF(($C$6-($C$3*$A11)+SUM(AX$6:AX11))*AX$3/365*_xlfn.DAYS($B12,$B11)&lt;0,0,($C$6-($C$3*$A11)+SUM(AX$6:AX11))*AX$3/365*_xlfn.DAYS($B12,$B11))</f>
        <v>71.46297890066559</v>
      </c>
      <c r="AY12" s="5">
        <f>IF(($C$6-($C$3*$A11)+SUM(AY$6:AY11))*AY$3/365*_xlfn.DAYS($B12,$B11)&lt;0,0,($C$6-($C$3*$A11)+SUM(AY$6:AY11))*AY$3/365*_xlfn.DAYS($B12,$B11))</f>
        <v>71.428628567460549</v>
      </c>
      <c r="AZ12" s="5">
        <f>IF(($C$6-($C$3*$A11)+SUM(AZ$6:AZ11))*AZ$3/365*_xlfn.DAYS($B12,$B11)&lt;0,0,($C$6-($C$3*$A11)+SUM(AZ$6:AZ11))*AZ$3/365*_xlfn.DAYS($B12,$B11))</f>
        <v>71.394282725304549</v>
      </c>
      <c r="BA12" s="5">
        <f>IF(($C$6-($C$3*$A11)+SUM(BA$6:BA11))*BA$3/365*_xlfn.DAYS($B12,$B11)&lt;0,0,($C$6-($C$3*$A11)+SUM(BA$6:BA11))*BA$3/365*_xlfn.DAYS($B12,$B11))</f>
        <v>71.359941373901464</v>
      </c>
      <c r="BB12" s="5">
        <f>IF(($C$6-($C$3*$A11)+SUM(BB$6:BB11))*BB$3/365*_xlfn.DAYS($B12,$B11)&lt;0,0,($C$6-($C$3*$A11)+SUM(BB$6:BB11))*BB$3/365*_xlfn.DAYS($B12,$B11))</f>
        <v>71.325604512955209</v>
      </c>
      <c r="BC12" s="5">
        <f>IF(($C$6-($C$3*$A11)+SUM(BC$6:BC11))*BC$3/365*_xlfn.DAYS($B12,$B11)&lt;0,0,($C$6-($C$3*$A11)+SUM(BC$6:BC11))*BC$3/365*_xlfn.DAYS($B12,$B11))</f>
        <v>71.291272142169618</v>
      </c>
      <c r="BD12" s="5">
        <f>IF(($C$6-($C$3*$A11)+SUM(BD$6:BD11))*BD$3/365*_xlfn.DAYS($B12,$B11)&lt;0,0,($C$6-($C$3*$A11)+SUM(BD$6:BD11))*BD$3/365*_xlfn.DAYS($B12,$B11))</f>
        <v>71.256944261248648</v>
      </c>
      <c r="BE12" s="5">
        <f>IF(($C$6-($C$3*$A11)+SUM(BE$6:BE11))*BE$3/365*_xlfn.DAYS($B12,$B11)&lt;0,0,($C$6-($C$3*$A11)+SUM(BE$6:BE11))*BE$3/365*_xlfn.DAYS($B12,$B11))</f>
        <v>71.222620869896232</v>
      </c>
      <c r="BF12" s="5">
        <f>IF(($C$6-($C$3*$A11)+SUM(BF$6:BF11))*BF$3/365*_xlfn.DAYS($B12,$B11)&lt;0,0,($C$6-($C$3*$A11)+SUM(BF$6:BF11))*BF$3/365*_xlfn.DAYS($B12,$B11))</f>
        <v>71.188301967816258</v>
      </c>
      <c r="BG12" s="5">
        <f>IF(($C$6-($C$3*$A11)+SUM(BG$6:BG11))*BG$3/365*_xlfn.DAYS($B12,$B11)&lt;0,0,($C$6-($C$3*$A11)+SUM(BG$6:BG11))*BG$3/365*_xlfn.DAYS($B12,$B11))</f>
        <v>71.153987554712742</v>
      </c>
      <c r="BH12" s="5">
        <f>IF(($C$6-($C$3*$A11)+SUM(BH$6:BH11))*BH$3/365*_xlfn.DAYS($B12,$B11)&lt;0,0,($C$6-($C$3*$A11)+SUM(BH$6:BH11))*BH$3/365*_xlfn.DAYS($B12,$B11))</f>
        <v>71.119677630289573</v>
      </c>
      <c r="BI12" s="5">
        <f>IF(($C$6-($C$3*$A11)+SUM(BI$6:BI11))*BI$3/365*_xlfn.DAYS($B12,$B11)&lt;0,0,($C$6-($C$3*$A11)+SUM(BI$6:BI11))*BI$3/365*_xlfn.DAYS($B12,$B11))</f>
        <v>71.085372194250795</v>
      </c>
      <c r="BJ12" s="5">
        <f>IF(($C$6-($C$3*$A11)+SUM(BJ$6:BJ11))*BJ$3/365*_xlfn.DAYS($B12,$B11)&lt;0,0,($C$6-($C$3*$A11)+SUM(BJ$6:BJ11))*BJ$3/365*_xlfn.DAYS($B12,$B11))</f>
        <v>71.051071246300353</v>
      </c>
      <c r="BK12" s="5">
        <f>IF(($C$6-($C$3*$A11)+SUM(BK$6:BK11))*BK$3/365*_xlfn.DAYS($B12,$B11)&lt;0,0,($C$6-($C$3*$A11)+SUM(BK$6:BK11))*BK$3/365*_xlfn.DAYS($B12,$B11))</f>
        <v>71.016774786142278</v>
      </c>
      <c r="BL12" s="5">
        <f>IF(($C$6-($C$3*$A11)+SUM(BL$6:BL11))*BL$3/365*_xlfn.DAYS($B12,$B11)&lt;0,0,($C$6-($C$3*$A11)+SUM(BL$6:BL11))*BL$3/365*_xlfn.DAYS($B12,$B11))</f>
        <v>70.982482813480559</v>
      </c>
      <c r="BM12" s="5">
        <f>IF(($C$6-($C$3*$A11)+SUM(BM$6:BM11))*BM$3/365*_xlfn.DAYS($B12,$B11)&lt;0,0,($C$6-($C$3*$A11)+SUM(BM$6:BM11))*BM$3/365*_xlfn.DAYS($B12,$B11))</f>
        <v>70.948195328019253</v>
      </c>
      <c r="BN12" s="5">
        <f>IF(($C$6-($C$3*$A11)+SUM(BN$6:BN11))*BN$3/365*_xlfn.DAYS($B12,$B11)&lt;0,0,($C$6-($C$3*$A11)+SUM(BN$6:BN11))*BN$3/365*_xlfn.DAYS($B12,$B11))</f>
        <v>70.913912329462406</v>
      </c>
      <c r="BO12" s="5">
        <f>IF(($C$6-($C$3*$A11)+SUM(BO$6:BO11))*BO$3/365*_xlfn.DAYS($B12,$B11)&lt;0,0,($C$6-($C$3*$A11)+SUM(BO$6:BO11))*BO$3/365*_xlfn.DAYS($B12,$B11))</f>
        <v>70.879633817514048</v>
      </c>
      <c r="BP12" s="5">
        <f>IF(($C$6-($C$3*$A11)+SUM(BP$6:BP11))*BP$3/365*_xlfn.DAYS($B12,$B11)&lt;0,0,($C$6-($C$3*$A11)+SUM(BP$6:BP11))*BP$3/365*_xlfn.DAYS($B12,$B11))</f>
        <v>70.845359791878252</v>
      </c>
      <c r="BQ12" s="5">
        <f>IF(($C$6-($C$3*$A11)+SUM(BQ$6:BQ11))*BQ$3/365*_xlfn.DAYS($B12,$B11)&lt;0,0,($C$6-($C$3*$A11)+SUM(BQ$6:BQ11))*BQ$3/365*_xlfn.DAYS($B12,$B11))</f>
        <v>70.811090252259135</v>
      </c>
      <c r="BR12" s="5">
        <f>IF(($C$6-($C$3*$A11)+SUM(BR$6:BR11))*BR$3/365*_xlfn.DAYS($B12,$B11)&lt;0,0,($C$6-($C$3*$A11)+SUM(BR$6:BR11))*BR$3/365*_xlfn.DAYS($B12,$B11))</f>
        <v>70.776825198360754</v>
      </c>
      <c r="BS12" s="5">
        <f>IF(($C$6-($C$3*$A11)+SUM(BS$6:BS11))*BS$3/365*_xlfn.DAYS($B12,$B11)&lt;0,0,($C$6-($C$3*$A11)+SUM(BS$6:BS11))*BS$3/365*_xlfn.DAYS($B12,$B11))</f>
        <v>70.742564629887255</v>
      </c>
      <c r="BT12" s="5">
        <f>IF(($C$6-($C$3*$A11)+SUM(BT$6:BT11))*BT$3/365*_xlfn.DAYS($B12,$B11)&lt;0,0,($C$6-($C$3*$A11)+SUM(BT$6:BT11))*BT$3/365*_xlfn.DAYS($B12,$B11))</f>
        <v>70.708308546542739</v>
      </c>
      <c r="BU12" s="5">
        <f>IF(($C$6-($C$3*$A11)+SUM(BU$6:BU11))*BU$3/365*_xlfn.DAYS($B12,$B11)&lt;0,0,($C$6-($C$3*$A11)+SUM(BU$6:BU11))*BU$3/365*_xlfn.DAYS($B12,$B11))</f>
        <v>70.674056948031335</v>
      </c>
      <c r="BV12" s="5">
        <f>IF(($C$6-($C$3*$A11)+SUM(BV$6:BV11))*BV$3/365*_xlfn.DAYS($B12,$B11)&lt;0,0,($C$6-($C$3*$A11)+SUM(BV$6:BV11))*BV$3/365*_xlfn.DAYS($B12,$B11))</f>
        <v>70.639809834057218</v>
      </c>
      <c r="BW12" s="5">
        <f>IF(($C$6-($C$3*$A11)+SUM(BW$6:BW11))*BW$3/365*_xlfn.DAYS($B12,$B11)&lt;0,0,($C$6-($C$3*$A11)+SUM(BW$6:BW11))*BW$3/365*_xlfn.DAYS($B12,$B11))</f>
        <v>70.605567204324515</v>
      </c>
      <c r="BX12" s="5">
        <f>IF(($C$6-($C$3*$A11)+SUM(BX$6:BX11))*BX$3/365*_xlfn.DAYS($B12,$B11)&lt;0,0,($C$6-($C$3*$A11)+SUM(BX$6:BX11))*BX$3/365*_xlfn.DAYS($B12,$B11))</f>
        <v>70.571329058537444</v>
      </c>
      <c r="BY12" s="5">
        <f>IF(($C$6-($C$3*$A11)+SUM(BY$6:BY11))*BY$3/365*_xlfn.DAYS($B12,$B11)&lt;0,0,($C$6-($C$3*$A11)+SUM(BY$6:BY11))*BY$3/365*_xlfn.DAYS($B12,$B11))</f>
        <v>70.537095396400147</v>
      </c>
      <c r="BZ12" s="5">
        <f>IF(($C$6-($C$3*$A11)+SUM(BZ$6:BZ11))*BZ$3/365*_xlfn.DAYS($B12,$B11)&lt;0,0,($C$6-($C$3*$A11)+SUM(BZ$6:BZ11))*BZ$3/365*_xlfn.DAYS($B12,$B11))</f>
        <v>70.502866217616884</v>
      </c>
      <c r="CA12" s="5">
        <f>IF(($C$6-($C$3*$A11)+SUM(CA$6:CA11))*CA$3/365*_xlfn.DAYS($B12,$B11)&lt;0,0,($C$6-($C$3*$A11)+SUM(CA$6:CA11))*CA$3/365*_xlfn.DAYS($B12,$B11))</f>
        <v>70.46864152189184</v>
      </c>
      <c r="CB12" s="5">
        <f>IF(($C$6-($C$3*$A11)+SUM(CB$6:CB11))*CB$3/365*_xlfn.DAYS($B12,$B11)&lt;0,0,($C$6-($C$3*$A11)+SUM(CB$6:CB11))*CB$3/365*_xlfn.DAYS($B12,$B11))</f>
        <v>70.434421308929245</v>
      </c>
      <c r="CC12" s="5">
        <f>IF(($C$6-($C$3*$A11)+SUM(CC$6:CC11))*CC$3/365*_xlfn.DAYS($B12,$B11)&lt;0,0,($C$6-($C$3*$A11)+SUM(CC$6:CC11))*CC$3/365*_xlfn.DAYS($B12,$B11))</f>
        <v>70.400205578433329</v>
      </c>
      <c r="CD12" s="5">
        <f>IF(($C$6-($C$3*$A11)+SUM(CD$6:CD11))*CD$3/365*_xlfn.DAYS($B12,$B11)&lt;0,0,($C$6-($C$3*$A11)+SUM(CD$6:CD11))*CD$3/365*_xlfn.DAYS($B12,$B11))</f>
        <v>70.36599433010835</v>
      </c>
      <c r="CE12" s="5">
        <f>IF(($C$6-($C$3*$A11)+SUM(CE$6:CE11))*CE$3/365*_xlfn.DAYS($B12,$B11)&lt;0,0,($C$6-($C$3*$A11)+SUM(CE$6:CE11))*CE$3/365*_xlfn.DAYS($B12,$B11))</f>
        <v>70.331787563658622</v>
      </c>
      <c r="CF12" s="5">
        <f>IF(($C$6-($C$3*$A11)+SUM(CF$6:CF11))*CF$3/365*_xlfn.DAYS($B12,$B11)&lt;0,0,($C$6-($C$3*$A11)+SUM(CF$6:CF11))*CF$3/365*_xlfn.DAYS($B12,$B11))</f>
        <v>70.297585278788389</v>
      </c>
      <c r="CG12" s="5">
        <f>IF(($C$6-($C$3*$A11)+SUM(CG$6:CG11))*CG$3/365*_xlfn.DAYS($B12,$B11)&lt;0,0,($C$6-($C$3*$A11)+SUM(CG$6:CG11))*CG$3/365*_xlfn.DAYS($B12,$B11))</f>
        <v>70.263387475201938</v>
      </c>
      <c r="CH12" s="5">
        <f>IF(($C$6-($C$3*$A11)+SUM(CH$6:CH11))*CH$3/365*_xlfn.DAYS($B12,$B11)&lt;0,0,($C$6-($C$3*$A11)+SUM(CH$6:CH11))*CH$3/365*_xlfn.DAYS($B12,$B11))</f>
        <v>70.229194152603611</v>
      </c>
      <c r="CI12" s="5">
        <f>IF(($C$6-($C$3*$A11)+SUM(CI$6:CI11))*CI$3/365*_xlfn.DAYS($B12,$B11)&lt;0,0,($C$6-($C$3*$A11)+SUM(CI$6:CI11))*CI$3/365*_xlfn.DAYS($B12,$B11))</f>
        <v>70.195005310697681</v>
      </c>
      <c r="CJ12" s="5">
        <f>IF(($C$6-($C$3*$A11)+SUM(CJ$6:CJ11))*CJ$3/365*_xlfn.DAYS($B12,$B11)&lt;0,0,($C$6-($C$3*$A11)+SUM(CJ$6:CJ11))*CJ$3/365*_xlfn.DAYS($B12,$B11))</f>
        <v>70.160820949188548</v>
      </c>
      <c r="CK12" s="5">
        <f>IF(($C$6-($C$3*$A11)+SUM(CK$6:CK11))*CK$3/365*_xlfn.DAYS($B12,$B11)&lt;0,0,($C$6-($C$3*$A11)+SUM(CK$6:CK11))*CK$3/365*_xlfn.DAYS($B12,$B11))</f>
        <v>70.126641067780511</v>
      </c>
      <c r="CL12" s="5">
        <f>IF(($C$6-($C$3*$A11)+SUM(CL$6:CL11))*CL$3/365*_xlfn.DAYS($B12,$B11)&lt;0,0,($C$6-($C$3*$A11)+SUM(CL$6:CL11))*CL$3/365*_xlfn.DAYS($B12,$B11))</f>
        <v>70.092465666177944</v>
      </c>
      <c r="CM12" s="5">
        <f>IF(($C$6-($C$3*$A11)+SUM(CM$6:CM11))*CM$3/365*_xlfn.DAYS($B12,$B11)&lt;0,0,($C$6-($C$3*$A11)+SUM(CM$6:CM11))*CM$3/365*_xlfn.DAYS($B12,$B11))</f>
        <v>70.058294744085245</v>
      </c>
      <c r="CN12" s="5">
        <f>IF(($C$6-($C$3*$A11)+SUM(CN$6:CN11))*CN$3/365*_xlfn.DAYS($B12,$B11)&lt;0,0,($C$6-($C$3*$A11)+SUM(CN$6:CN11))*CN$3/365*_xlfn.DAYS($B12,$B11))</f>
        <v>70.024128301206773</v>
      </c>
      <c r="CO12" s="5">
        <f>IF(($C$6-($C$3*$A11)+SUM(CO$6:CO11))*CO$3/365*_xlfn.DAYS($B12,$B11)&lt;0,0,($C$6-($C$3*$A11)+SUM(CO$6:CO11))*CO$3/365*_xlfn.DAYS($B12,$B11))</f>
        <v>69.98996633724694</v>
      </c>
      <c r="CP12" s="5">
        <f>IF(($C$6-($C$3*$A11)+SUM(CP$6:CP11))*CP$3/365*_xlfn.DAYS($B12,$B11)&lt;0,0,($C$6-($C$3*$A11)+SUM(CP$6:CP11))*CP$3/365*_xlfn.DAYS($B12,$B11))</f>
        <v>69.955808851910177</v>
      </c>
      <c r="CQ12" s="5">
        <f>IF(($C$6-($C$3*$A11)+SUM(CQ$6:CQ11))*CQ$3/365*_xlfn.DAYS($B12,$B11)&lt;0,0,($C$6-($C$3*$A11)+SUM(CQ$6:CQ11))*CQ$3/365*_xlfn.DAYS($B12,$B11))</f>
        <v>69.921655844900897</v>
      </c>
      <c r="CR12" s="5">
        <f>IF(($C$6-($C$3*$A11)+SUM(CR$6:CR11))*CR$3/365*_xlfn.DAYS($B12,$B11)&lt;0,0,($C$6-($C$3*$A11)+SUM(CR$6:CR11))*CR$3/365*_xlfn.DAYS($B12,$B11))</f>
        <v>69.887507315923543</v>
      </c>
      <c r="CS12" s="5">
        <f>IF(($C$6-($C$3*$A11)+SUM(CS$6:CS11))*CS$3/365*_xlfn.DAYS($B12,$B11)&lt;0,0,($C$6-($C$3*$A11)+SUM(CS$6:CS11))*CS$3/365*_xlfn.DAYS($B12,$B11))</f>
        <v>69.853363264682571</v>
      </c>
      <c r="CT12" s="5">
        <f>IF(($C$6-($C$3*$A11)+SUM(CT$6:CT11))*CT$3/365*_xlfn.DAYS($B12,$B11)&lt;0,0,($C$6-($C$3*$A11)+SUM(CT$6:CT11))*CT$3/365*_xlfn.DAYS($B12,$B11))</f>
        <v>69.819223690882438</v>
      </c>
      <c r="CU12" s="5">
        <f>IF(($C$6-($C$3*$A11)+SUM(CU$6:CU11))*CU$3/365*_xlfn.DAYS($B12,$B11)&lt;0,0,($C$6-($C$3*$A11)+SUM(CU$6:CU11))*CU$3/365*_xlfn.DAYS($B12,$B11))</f>
        <v>69.785088594227645</v>
      </c>
      <c r="CV12" s="5">
        <f>IF(($C$6-($C$3*$A11)+SUM(CV$6:CV11))*CV$3/365*_xlfn.DAYS($B12,$B11)&lt;0,0,($C$6-($C$3*$A11)+SUM(CV$6:CV11))*CV$3/365*_xlfn.DAYS($B12,$B11))</f>
        <v>69.750957974422676</v>
      </c>
      <c r="CW12" s="5">
        <f>IF(($C$6-($C$3*$A11)+SUM(CW$6:CW11))*CW$3/365*_xlfn.DAYS($B12,$B11)&lt;0,0,($C$6-($C$3*$A11)+SUM(CW$6:CW11))*CW$3/365*_xlfn.DAYS($B12,$B11))</f>
        <v>69.716831831172072</v>
      </c>
      <c r="CX12" s="5">
        <f>IF(($C$6-($C$3*$A11)+SUM(CX$6:CX11))*CX$3/365*_xlfn.DAYS($B12,$B11)&lt;0,0,($C$6-($C$3*$A11)+SUM(CX$6:CX11))*CX$3/365*_xlfn.DAYS($B12,$B11))</f>
        <v>69.682710164180293</v>
      </c>
      <c r="CY12" s="5">
        <f>IF(($C$6-($C$3*$A11)+SUM(CY$6:CY11))*CY$3/365*_xlfn.DAYS($B12,$B11)&lt;0,0,($C$6-($C$3*$A11)+SUM(CY$6:CY11))*CY$3/365*_xlfn.DAYS($B12,$B11))</f>
        <v>69.648592973151921</v>
      </c>
      <c r="CZ12" s="5">
        <f>IF(($C$6-($C$3*$A11)+SUM(CZ$6:CZ11))*CZ$3/365*_xlfn.DAYS($B12,$B11)&lt;0,0,($C$6-($C$3*$A11)+SUM(CZ$6:CZ11))*CZ$3/365*_xlfn.DAYS($B12,$B11))</f>
        <v>69.614480257791485</v>
      </c>
      <c r="DA12" s="5">
        <f>IF(($C$6-($C$3*$A11)+SUM(DA$6:DA11))*DA$3/365*_xlfn.DAYS($B12,$B11)&lt;0,0,($C$6-($C$3*$A11)+SUM(DA$6:DA11))*DA$3/365*_xlfn.DAYS($B12,$B11))</f>
        <v>69.580372017803555</v>
      </c>
      <c r="DB12" s="5">
        <f>IF(($C$6-($C$3*$A11)+SUM(DB$6:DB11))*DB$3/365*_xlfn.DAYS($B12,$B11)&lt;0,0,($C$6-($C$3*$A11)+SUM(DB$6:DB11))*DB$3/365*_xlfn.DAYS($B12,$B11))</f>
        <v>69.546268252892688</v>
      </c>
      <c r="DC12" s="5">
        <f>IF(($C$6-($C$3*$A11)+SUM(DC$6:DC11))*DC$3/365*_xlfn.DAYS($B12,$B11)&lt;0,0,($C$6-($C$3*$A11)+SUM(DC$6:DC11))*DC$3/365*_xlfn.DAYS($B12,$B11))</f>
        <v>69.512168962763511</v>
      </c>
      <c r="DD12" s="5">
        <f>IF(($C$6-($C$3*$A11)+SUM(DD$6:DD11))*DD$3/365*_xlfn.DAYS($B12,$B11)&lt;0,0,($C$6-($C$3*$A11)+SUM(DD$6:DD11))*DD$3/365*_xlfn.DAYS($B12,$B11))</f>
        <v>69.47807414712058</v>
      </c>
      <c r="DE12" s="5">
        <f>IF(($C$6-($C$3*$A11)+SUM(DE$6:DE11))*DE$3/365*_xlfn.DAYS($B12,$B11)&lt;0,0,($C$6-($C$3*$A11)+SUM(DE$6:DE11))*DE$3/365*_xlfn.DAYS($B12,$B11))</f>
        <v>69.443983805668552</v>
      </c>
      <c r="DF12" s="5">
        <f>IF(($C$6-($C$3*$A11)+SUM(DF$6:DF11))*DF$3/365*_xlfn.DAYS($B12,$B11)&lt;0,0,($C$6-($C$3*$A11)+SUM(DF$6:DF11))*DF$3/365*_xlfn.DAYS($B12,$B11))</f>
        <v>69.40989793811201</v>
      </c>
      <c r="DG12" s="5">
        <f>IF(($C$6-($C$3*$A11)+SUM(DG$6:DG11))*DG$3/365*_xlfn.DAYS($B12,$B11)&lt;0,0,($C$6-($C$3*$A11)+SUM(DG$6:DG11))*DG$3/365*_xlfn.DAYS($B12,$B11))</f>
        <v>69.375816544155612</v>
      </c>
      <c r="DH12" s="5">
        <f>IF(($C$6-($C$3*$A11)+SUM(DH$6:DH11))*DH$3/365*_xlfn.DAYS($B12,$B11)&lt;0,0,($C$6-($C$3*$A11)+SUM(DH$6:DH11))*DH$3/365*_xlfn.DAYS($B12,$B11))</f>
        <v>69.34173962350404</v>
      </c>
      <c r="DI12" s="5">
        <f>IF(($C$6-($C$3*$A11)+SUM(DI$6:DI11))*DI$3/365*_xlfn.DAYS($B12,$B11)&lt;0,0,($C$6-($C$3*$A11)+SUM(DI$6:DI11))*DI$3/365*_xlfn.DAYS($B12,$B11))</f>
        <v>69.307667175861937</v>
      </c>
      <c r="DJ12" s="5">
        <f>IF(($C$6-($C$3*$A11)+SUM(DJ$6:DJ11))*DJ$3/365*_xlfn.DAYS($B12,$B11)&lt;0,0,($C$6-($C$3*$A11)+SUM(DJ$6:DJ11))*DJ$3/365*_xlfn.DAYS($B12,$B11))</f>
        <v>69.273599200933972</v>
      </c>
      <c r="DK12" s="5">
        <f>IF(($C$6-($C$3*$A11)+SUM(DK$6:DK11))*DK$3/365*_xlfn.DAYS($B12,$B11)&lt;0,0,($C$6-($C$3*$A11)+SUM(DK$6:DK11))*DK$3/365*_xlfn.DAYS($B12,$B11))</f>
        <v>69.239535698424859</v>
      </c>
      <c r="DL12" s="5">
        <f>IF(($C$6-($C$3*$A11)+SUM(DL$6:DL11))*DL$3/365*_xlfn.DAYS($B12,$B11)&lt;0,0,($C$6-($C$3*$A11)+SUM(DL$6:DL11))*DL$3/365*_xlfn.DAYS($B12,$B11))</f>
        <v>69.205476668039296</v>
      </c>
      <c r="DM12" s="5">
        <f>IF(($C$6-($C$3*$A11)+SUM(DM$6:DM11))*DM$3/365*_xlfn.DAYS($B12,$B11)&lt;0,0,($C$6-($C$3*$A11)+SUM(DM$6:DM11))*DM$3/365*_xlfn.DAYS($B12,$B11))</f>
        <v>69.171422109482023</v>
      </c>
      <c r="DN12" s="5">
        <f>IF(($C$6-($C$3*$A11)+SUM(DN$6:DN11))*DN$3/365*_xlfn.DAYS($B12,$B11)&lt;0,0,($C$6-($C$3*$A11)+SUM(DN$6:DN11))*DN$3/365*_xlfn.DAYS($B12,$B11))</f>
        <v>69.13737202245774</v>
      </c>
      <c r="DO12" s="5">
        <f>IF(($C$6-($C$3*$A11)+SUM(DO$6:DO11))*DO$3/365*_xlfn.DAYS($B12,$B11)&lt;0,0,($C$6-($C$3*$A11)+SUM(DO$6:DO11))*DO$3/365*_xlfn.DAYS($B12,$B11))</f>
        <v>69.103326406671215</v>
      </c>
      <c r="DP12" s="5">
        <f>IF(($C$6-($C$3*$A11)+SUM(DP$6:DP11))*DP$3/365*_xlfn.DAYS($B12,$B11)&lt;0,0,($C$6-($C$3*$A11)+SUM(DP$6:DP11))*DP$3/365*_xlfn.DAYS($B12,$B11))</f>
        <v>69.069285261827218</v>
      </c>
      <c r="DQ12" s="5">
        <f>IF(($C$6-($C$3*$A11)+SUM(DQ$6:DQ11))*DQ$3/365*_xlfn.DAYS($B12,$B11)&lt;0,0,($C$6-($C$3*$A11)+SUM(DQ$6:DQ11))*DQ$3/365*_xlfn.DAYS($B12,$B11))</f>
        <v>69.035248587630491</v>
      </c>
      <c r="DR12" s="5">
        <f>IF(($C$6-($C$3*$A11)+SUM(DR$6:DR11))*DR$3/365*_xlfn.DAYS($B12,$B11)&lt;0,0,($C$6-($C$3*$A11)+SUM(DR$6:DR11))*DR$3/365*_xlfn.DAYS($B12,$B11))</f>
        <v>69.001216383785859</v>
      </c>
      <c r="DS12" s="5">
        <f>IF(($C$6-($C$3*$A11)+SUM(DS$6:DS11))*DS$3/365*_xlfn.DAYS($B12,$B11)&lt;0,0,($C$6-($C$3*$A11)+SUM(DS$6:DS11))*DS$3/365*_xlfn.DAYS($B12,$B11))</f>
        <v>68.967188649998093</v>
      </c>
      <c r="DT12" s="5">
        <f>IF(($C$6-($C$3*$A11)+SUM(DT$6:DT11))*DT$3/365*_xlfn.DAYS($B12,$B11)&lt;0,0,($C$6-($C$3*$A11)+SUM(DT$6:DT11))*DT$3/365*_xlfn.DAYS($B12,$B11))</f>
        <v>68.933165385972003</v>
      </c>
      <c r="DU12" s="5">
        <f>IF(($C$6-($C$3*$A11)+SUM(DU$6:DU11))*DU$3/365*_xlfn.DAYS($B12,$B11)&lt;0,0,($C$6-($C$3*$A11)+SUM(DU$6:DU11))*DU$3/365*_xlfn.DAYS($B12,$B11))</f>
        <v>68.89914659141246</v>
      </c>
      <c r="DV12" s="5">
        <f>IF(($C$6-($C$3*$A11)+SUM(DV$6:DV11))*DV$3/365*_xlfn.DAYS($B12,$B11)&lt;0,0,($C$6-($C$3*$A11)+SUM(DV$6:DV11))*DV$3/365*_xlfn.DAYS($B12,$B11))</f>
        <v>68.865132266024261</v>
      </c>
      <c r="DW12" s="5">
        <f>IF(($C$6-($C$3*$A11)+SUM(DW$6:DW11))*DW$3/365*_xlfn.DAYS($B12,$B11)&lt;0,0,($C$6-($C$3*$A11)+SUM(DW$6:DW11))*DW$3/365*_xlfn.DAYS($B12,$B11))</f>
        <v>68.831122409512261</v>
      </c>
      <c r="DX12" s="5">
        <f>IF(($C$6-($C$3*$A11)+SUM(DX$6:DX11))*DX$3/365*_xlfn.DAYS($B12,$B11)&lt;0,0,($C$6-($C$3*$A11)+SUM(DX$6:DX11))*DX$3/365*_xlfn.DAYS($B12,$B11))</f>
        <v>68.797117021581371</v>
      </c>
      <c r="DY12" s="5">
        <f>IF(($C$6-($C$3*$A11)+SUM(DY$6:DY11))*DY$3/365*_xlfn.DAYS($B12,$B11)&lt;0,0,($C$6-($C$3*$A11)+SUM(DY$6:DY11))*DY$3/365*_xlfn.DAYS($B12,$B11))</f>
        <v>68.763116101936404</v>
      </c>
      <c r="DZ12" s="5">
        <f>IF(($C$6-($C$3*$A11)+SUM(DZ$6:DZ11))*DZ$3/365*_xlfn.DAYS($B12,$B11)&lt;0,0,($C$6-($C$3*$A11)+SUM(DZ$6:DZ11))*DZ$3/365*_xlfn.DAYS($B12,$B11))</f>
        <v>68.7291196502823</v>
      </c>
      <c r="EA12" s="5">
        <f>IF(($C$6-($C$3*$A11)+SUM(EA$6:EA11))*EA$3/365*_xlfn.DAYS($B12,$B11)&lt;0,0,($C$6-($C$3*$A11)+SUM(EA$6:EA11))*EA$3/365*_xlfn.DAYS($B12,$B11))</f>
        <v>68.695127666323955</v>
      </c>
      <c r="EB12" s="5">
        <f>IF(($C$6-($C$3*$A11)+SUM(EB$6:EB11))*EB$3/365*_xlfn.DAYS($B12,$B11)&lt;0,0,($C$6-($C$3*$A11)+SUM(EB$6:EB11))*EB$3/365*_xlfn.DAYS($B12,$B11))</f>
        <v>68.661140149766268</v>
      </c>
      <c r="EC12" s="5">
        <f>IF(($C$6-($C$3*$A11)+SUM(EC$6:EC11))*EC$3/365*_xlfn.DAYS($B12,$B11)&lt;0,0,($C$6-($C$3*$A11)+SUM(EC$6:EC11))*EC$3/365*_xlfn.DAYS($B12,$B11))</f>
        <v>68.627157100314193</v>
      </c>
      <c r="ED12" s="5">
        <f>IF(($C$6-($C$3*$A11)+SUM(ED$6:ED11))*ED$3/365*_xlfn.DAYS($B12,$B11)&lt;0,0,($C$6-($C$3*$A11)+SUM(ED$6:ED11))*ED$3/365*_xlfn.DAYS($B12,$B11))</f>
        <v>68.593178517672683</v>
      </c>
      <c r="EE12" s="5">
        <f>IF(($C$6-($C$3*$A11)+SUM(EE$6:EE11))*EE$3/365*_xlfn.DAYS($B12,$B11)&lt;0,0,($C$6-($C$3*$A11)+SUM(EE$6:EE11))*EE$3/365*_xlfn.DAYS($B12,$B11))</f>
        <v>68.55920440154668</v>
      </c>
      <c r="EF12" s="5">
        <f>IF(($C$6-($C$3*$A11)+SUM(EF$6:EF11))*EF$3/365*_xlfn.DAYS($B12,$B11)&lt;0,0,($C$6-($C$3*$A11)+SUM(EF$6:EF11))*EF$3/365*_xlfn.DAYS($B12,$B11))</f>
        <v>68.525234751641179</v>
      </c>
      <c r="EG12" s="5">
        <f>IF(($C$6-($C$3*$A11)+SUM(EG$6:EG11))*EG$3/365*_xlfn.DAYS($B12,$B11)&lt;0,0,($C$6-($C$3*$A11)+SUM(EG$6:EG11))*EG$3/365*_xlfn.DAYS($B12,$B11))</f>
        <v>68.491269567661135</v>
      </c>
      <c r="EH12" s="5">
        <f>IF(($C$6-($C$3*$A11)+SUM(EH$6:EH11))*EH$3/365*_xlfn.DAYS($B12,$B11)&lt;0,0,($C$6-($C$3*$A11)+SUM(EH$6:EH11))*EH$3/365*_xlfn.DAYS($B12,$B11))</f>
        <v>68.457308849311573</v>
      </c>
      <c r="EI12" s="5">
        <f>IF(($C$6-($C$3*$A11)+SUM(EI$6:EI11))*EI$3/365*_xlfn.DAYS($B12,$B11)&lt;0,0,($C$6-($C$3*$A11)+SUM(EI$6:EI11))*EI$3/365*_xlfn.DAYS($B12,$B11))</f>
        <v>68.423352596297477</v>
      </c>
      <c r="EJ12" s="5">
        <f>IF(($C$6-($C$3*$A11)+SUM(EJ$6:EJ11))*EJ$3/365*_xlfn.DAYS($B12,$B11)&lt;0,0,($C$6-($C$3*$A11)+SUM(EJ$6:EJ11))*EJ$3/365*_xlfn.DAYS($B12,$B11))</f>
        <v>68.389400808323913</v>
      </c>
      <c r="EK12" s="5">
        <f>IF(($C$6-($C$3*$A11)+SUM(EK$6:EK11))*EK$3/365*_xlfn.DAYS($B12,$B11)&lt;0,0,($C$6-($C$3*$A11)+SUM(EK$6:EK11))*EK$3/365*_xlfn.DAYS($B12,$B11))</f>
        <v>68.355453485095879</v>
      </c>
      <c r="EL12" s="5">
        <f>IF(($C$6-($C$3*$A11)+SUM(EL$6:EL11))*EL$3/365*_xlfn.DAYS($B12,$B11)&lt;0,0,($C$6-($C$3*$A11)+SUM(EL$6:EL11))*EL$3/365*_xlfn.DAYS($B12,$B11))</f>
        <v>68.321510626318457</v>
      </c>
      <c r="EM12" s="5">
        <f>IF(($C$6-($C$3*$A11)+SUM(EM$6:EM11))*EM$3/365*_xlfn.DAYS($B12,$B11)&lt;0,0,($C$6-($C$3*$A11)+SUM(EM$6:EM11))*EM$3/365*_xlfn.DAYS($B12,$B11))</f>
        <v>68.287572231696714</v>
      </c>
      <c r="EN12" s="5">
        <f>IF(($C$6-($C$3*$A11)+SUM(EN$6:EN11))*EN$3/365*_xlfn.DAYS($B12,$B11)&lt;0,0,($C$6-($C$3*$A11)+SUM(EN$6:EN11))*EN$3/365*_xlfn.DAYS($B12,$B11))</f>
        <v>68.253638300935677</v>
      </c>
      <c r="EO12" s="5">
        <f>IF(($C$6-($C$3*$A11)+SUM(EO$6:EO11))*EO$3/365*_xlfn.DAYS($B12,$B11)&lt;0,0,($C$6-($C$3*$A11)+SUM(EO$6:EO11))*EO$3/365*_xlfn.DAYS($B12,$B11))</f>
        <v>68.219708833740526</v>
      </c>
      <c r="EP12" s="5">
        <f>IF(($C$6-($C$3*$A11)+SUM(EP$6:EP11))*EP$3/365*_xlfn.DAYS($B12,$B11)&lt;0,0,($C$6-($C$3*$A11)+SUM(EP$6:EP11))*EP$3/365*_xlfn.DAYS($B12,$B11))</f>
        <v>68.185783829816287</v>
      </c>
      <c r="EQ12" s="5">
        <f>IF(($C$6-($C$3*$A11)+SUM(EQ$6:EQ11))*EQ$3/365*_xlfn.DAYS($B12,$B11)&lt;0,0,($C$6-($C$3*$A11)+SUM(EQ$6:EQ11))*EQ$3/365*_xlfn.DAYS($B12,$B11))</f>
        <v>68.1518632888681</v>
      </c>
      <c r="ER12" s="5">
        <f>IF(($C$6-($C$3*$A11)+SUM(ER$6:ER11))*ER$3/365*_xlfn.DAYS($B12,$B11)&lt;0,0,($C$6-($C$3*$A11)+SUM(ER$6:ER11))*ER$3/365*_xlfn.DAYS($B12,$B11))</f>
        <v>68.11794721060113</v>
      </c>
      <c r="ES12" s="5">
        <f>IF(($C$6-($C$3*$A11)+SUM(ES$6:ES11))*ES$3/365*_xlfn.DAYS($B12,$B11)&lt;0,0,($C$6-($C$3*$A11)+SUM(ES$6:ES11))*ES$3/365*_xlfn.DAYS($B12,$B11))</f>
        <v>68.08403559472049</v>
      </c>
      <c r="ET12" s="5">
        <f>IF(($C$6-($C$3*$A11)+SUM(ET$6:ET11))*ET$3/365*_xlfn.DAYS($B12,$B11)&lt;0,0,($C$6-($C$3*$A11)+SUM(ET$6:ET11))*ET$3/365*_xlfn.DAYS($B12,$B11))</f>
        <v>68.050128440931331</v>
      </c>
      <c r="EU12" s="5">
        <f>IF(($C$6-($C$3*$A11)+SUM(EU$6:EU11))*EU$3/365*_xlfn.DAYS($B12,$B11)&lt;0,0,($C$6-($C$3*$A11)+SUM(EU$6:EU11))*EU$3/365*_xlfn.DAYS($B12,$B11))</f>
        <v>68.016225748938851</v>
      </c>
      <c r="EV12" s="5">
        <f>IF(($C$6-($C$3*$A11)+SUM(EV$6:EV11))*EV$3/365*_xlfn.DAYS($B12,$B11)&lt;0,0,($C$6-($C$3*$A11)+SUM(EV$6:EV11))*EV$3/365*_xlfn.DAYS($B12,$B11))</f>
        <v>67.98232751844823</v>
      </c>
      <c r="EW12" s="5">
        <f>IF(($C$6-($C$3*$A11)+SUM(EW$6:EW11))*EW$3/365*_xlfn.DAYS($B12,$B11)&lt;0,0,($C$6-($C$3*$A11)+SUM(EW$6:EW11))*EW$3/365*_xlfn.DAYS($B12,$B11))</f>
        <v>67.94843374916465</v>
      </c>
      <c r="EX12" s="5">
        <f>IF(($C$6-($C$3*$A11)+SUM(EX$6:EX11))*EX$3/365*_xlfn.DAYS($B12,$B11)&lt;0,0,($C$6-($C$3*$A11)+SUM(EX$6:EX11))*EX$3/365*_xlfn.DAYS($B12,$B11))</f>
        <v>67.914544440793335</v>
      </c>
      <c r="EY12" s="5">
        <f>IF(($C$6-($C$3*$A11)+SUM(EY$6:EY11))*EY$3/365*_xlfn.DAYS($B12,$B11)&lt;0,0,($C$6-($C$3*$A11)+SUM(EY$6:EY11))*EY$3/365*_xlfn.DAYS($B12,$B11))</f>
        <v>67.88065959303951</v>
      </c>
      <c r="EZ12" s="5">
        <f>IF(($C$6-($C$3*$A11)+SUM(EZ$6:EZ11))*EZ$3/365*_xlfn.DAYS($B12,$B11)&lt;0,0,($C$6-($C$3*$A11)+SUM(EZ$6:EZ11))*EZ$3/365*_xlfn.DAYS($B12,$B11))</f>
        <v>67.846779205608399</v>
      </c>
      <c r="FA12" s="5">
        <f>IF(($C$6-($C$3*$A11)+SUM(FA$6:FA11))*FA$3/365*_xlfn.DAYS($B12,$B11)&lt;0,0,($C$6-($C$3*$A11)+SUM(FA$6:FA11))*FA$3/365*_xlfn.DAYS($B12,$B11))</f>
        <v>67.812903278205255</v>
      </c>
      <c r="FB12" s="5">
        <f>IF(($C$6-($C$3*$A11)+SUM(FB$6:FB11))*FB$3/365*_xlfn.DAYS($B12,$B11)&lt;0,0,($C$6-($C$3*$A11)+SUM(FB$6:FB11))*FB$3/365*_xlfn.DAYS($B12,$B11))</f>
        <v>67.779031810535372</v>
      </c>
      <c r="FC12" s="5">
        <f>IF(($C$6-($C$3*$A11)+SUM(FC$6:FC11))*FC$3/365*_xlfn.DAYS($B12,$B11)&lt;0,0,($C$6-($C$3*$A11)+SUM(FC$6:FC11))*FC$3/365*_xlfn.DAYS($B12,$B11))</f>
        <v>67.745164802303975</v>
      </c>
      <c r="FD12" s="5">
        <f>IF(($C$6-($C$3*$A11)+SUM(FD$6:FD11))*FD$3/365*_xlfn.DAYS($B12,$B11)&lt;0,0,($C$6-($C$3*$A11)+SUM(FD$6:FD11))*FD$3/365*_xlfn.DAYS($B12,$B11))</f>
        <v>67.711302253216417</v>
      </c>
      <c r="FE12" s="5">
        <f>IF(($C$6-($C$3*$A11)+SUM(FE$6:FE11))*FE$3/365*_xlfn.DAYS($B12,$B11)&lt;0,0,($C$6-($C$3*$A11)+SUM(FE$6:FE11))*FE$3/365*_xlfn.DAYS($B12,$B11))</f>
        <v>67.677444162977949</v>
      </c>
      <c r="FF12" s="5">
        <f>IF(($C$6-($C$3*$A11)+SUM(FF$6:FF11))*FF$3/365*_xlfn.DAYS($B12,$B11)&lt;0,0,($C$6-($C$3*$A11)+SUM(FF$6:FF11))*FF$3/365*_xlfn.DAYS($B12,$B11))</f>
        <v>67.64359053129391</v>
      </c>
      <c r="FG12" s="5">
        <f>IF(($C$6-($C$3*$A11)+SUM(FG$6:FG11))*FG$3/365*_xlfn.DAYS($B12,$B11)&lt;0,0,($C$6-($C$3*$A11)+SUM(FG$6:FG11))*FG$3/365*_xlfn.DAYS($B12,$B11))</f>
        <v>67.609741357869652</v>
      </c>
      <c r="FH12" s="5">
        <f>IF(($C$6-($C$3*$A11)+SUM(FH$6:FH11))*FH$3/365*_xlfn.DAYS($B12,$B11)&lt;0,0,($C$6-($C$3*$A11)+SUM(FH$6:FH11))*FH$3/365*_xlfn.DAYS($B12,$B11))</f>
        <v>67.575896642410484</v>
      </c>
      <c r="FI12" s="5">
        <f>IF(($C$6-($C$3*$A11)+SUM(FI$6:FI11))*FI$3/365*_xlfn.DAYS($B12,$B11)&lt;0,0,($C$6-($C$3*$A11)+SUM(FI$6:FI11))*FI$3/365*_xlfn.DAYS($B12,$B11))</f>
        <v>67.542056384621773</v>
      </c>
      <c r="FJ12" s="5">
        <f>IF(($C$6-($C$3*$A11)+SUM(FJ$6:FJ11))*FJ$3/365*_xlfn.DAYS($B12,$B11)&lt;0,0,($C$6-($C$3*$A11)+SUM(FJ$6:FJ11))*FJ$3/365*_xlfn.DAYS($B12,$B11))</f>
        <v>67.508220584208885</v>
      </c>
      <c r="FK12" s="5">
        <f>IF(($C$6-($C$3*$A11)+SUM(FK$6:FK11))*FK$3/365*_xlfn.DAYS($B12,$B11)&lt;0,0,($C$6-($C$3*$A11)+SUM(FK$6:FK11))*FK$3/365*_xlfn.DAYS($B12,$B11))</f>
        <v>67.474389240877215</v>
      </c>
      <c r="FL12" s="5">
        <f>IF(($C$6-($C$3*$A11)+SUM(FL$6:FL11))*FL$3/365*_xlfn.DAYS($B12,$B11)&lt;0,0,($C$6-($C$3*$A11)+SUM(FL$6:FL11))*FL$3/365*_xlfn.DAYS($B12,$B11))</f>
        <v>67.440562354332144</v>
      </c>
      <c r="FM12" s="5">
        <f>IF(($C$6-($C$3*$A11)+SUM(FM$6:FM11))*FM$3/365*_xlfn.DAYS($B12,$B11)&lt;0,0,($C$6-($C$3*$A11)+SUM(FM$6:FM11))*FM$3/365*_xlfn.DAYS($B12,$B11))</f>
        <v>67.406739924279123</v>
      </c>
      <c r="FN12" s="5">
        <f>IF(($C$6-($C$3*$A11)+SUM(FN$6:FN11))*FN$3/365*_xlfn.DAYS($B12,$B11)&lt;0,0,($C$6-($C$3*$A11)+SUM(FN$6:FN11))*FN$3/365*_xlfn.DAYS($B12,$B11))</f>
        <v>67.372921950423518</v>
      </c>
      <c r="FO12" s="5">
        <f>IF(($C$6-($C$3*$A11)+SUM(FO$6:FO11))*FO$3/365*_xlfn.DAYS($B12,$B11)&lt;0,0,($C$6-($C$3*$A11)+SUM(FO$6:FO11))*FO$3/365*_xlfn.DAYS($B12,$B11))</f>
        <v>67.339108432470795</v>
      </c>
      <c r="FP12" s="5">
        <f>IF(($C$6-($C$3*$A11)+SUM(FP$6:FP11))*FP$3/365*_xlfn.DAYS($B12,$B11)&lt;0,0,($C$6-($C$3*$A11)+SUM(FP$6:FP11))*FP$3/365*_xlfn.DAYS($B12,$B11))</f>
        <v>67.305299370126434</v>
      </c>
      <c r="FQ12" s="5">
        <f>IF(($C$6-($C$3*$A11)+SUM(FQ$6:FQ11))*FQ$3/365*_xlfn.DAYS($B12,$B11)&lt;0,0,($C$6-($C$3*$A11)+SUM(FQ$6:FQ11))*FQ$3/365*_xlfn.DAYS($B12,$B11))</f>
        <v>67.271494763095831</v>
      </c>
      <c r="FR12" s="5">
        <f>IF(($C$6-($C$3*$A11)+SUM(FR$6:FR11))*FR$3/365*_xlfn.DAYS($B12,$B11)&lt;0,0,($C$6-($C$3*$A11)+SUM(FR$6:FR11))*FR$3/365*_xlfn.DAYS($B12,$B11))</f>
        <v>67.237694611084493</v>
      </c>
      <c r="FS12" s="5">
        <f>IF(($C$6-($C$3*$A11)+SUM(FS$6:FS11))*FS$3/365*_xlfn.DAYS($B12,$B11)&lt;0,0,($C$6-($C$3*$A11)+SUM(FS$6:FS11))*FS$3/365*_xlfn.DAYS($B12,$B11))</f>
        <v>67.203898913797929</v>
      </c>
      <c r="FT12" s="5">
        <f>IF(($C$6-($C$3*$A11)+SUM(FT$6:FT11))*FT$3/365*_xlfn.DAYS($B12,$B11)&lt;0,0,($C$6-($C$3*$A11)+SUM(FT$6:FT11))*FT$3/365*_xlfn.DAYS($B12,$B11))</f>
        <v>67.170107670941647</v>
      </c>
      <c r="FU12" s="5">
        <f>IF(($C$6-($C$3*$A11)+SUM(FU$6:FU11))*FU$3/365*_xlfn.DAYS($B12,$B11)&lt;0,0,($C$6-($C$3*$A11)+SUM(FU$6:FU11))*FU$3/365*_xlfn.DAYS($B12,$B11))</f>
        <v>67.136320882221099</v>
      </c>
      <c r="FV12" s="5">
        <f>IF(($C$6-($C$3*$A11)+SUM(FV$6:FV11))*FV$3/365*_xlfn.DAYS($B12,$B11)&lt;0,0,($C$6-($C$3*$A11)+SUM(FV$6:FV11))*FV$3/365*_xlfn.DAYS($B12,$B11))</f>
        <v>67.102538547341879</v>
      </c>
      <c r="FW12" s="5">
        <f>IF(($C$6-($C$3*$A11)+SUM(FW$6:FW11))*FW$3/365*_xlfn.DAYS($B12,$B11)&lt;0,0,($C$6-($C$3*$A11)+SUM(FW$6:FW11))*FW$3/365*_xlfn.DAYS($B12,$B11))</f>
        <v>67.068760666009496</v>
      </c>
      <c r="FX12" s="5">
        <f>IF(($C$6-($C$3*$A11)+SUM(FX$6:FX11))*FX$3/365*_xlfn.DAYS($B12,$B11)&lt;0,0,($C$6-($C$3*$A11)+SUM(FX$6:FX11))*FX$3/365*_xlfn.DAYS($B12,$B11))</f>
        <v>67.034987237929542</v>
      </c>
      <c r="FY12" s="5">
        <f>IF(($C$6-($C$3*$A11)+SUM(FY$6:FY11))*FY$3/365*_xlfn.DAYS($B12,$B11)&lt;0,0,($C$6-($C$3*$A11)+SUM(FY$6:FY11))*FY$3/365*_xlfn.DAYS($B12,$B11))</f>
        <v>67.001218262807541</v>
      </c>
      <c r="FZ12" s="5">
        <f>IF(($C$6-($C$3*$A11)+SUM(FZ$6:FZ11))*FZ$3/365*_xlfn.DAYS($B12,$B11)&lt;0,0,($C$6-($C$3*$A11)+SUM(FZ$6:FZ11))*FZ$3/365*_xlfn.DAYS($B12,$B11))</f>
        <v>66.967453740349086</v>
      </c>
      <c r="GA12" s="5">
        <f>IF(($C$6-($C$3*$A11)+SUM(GA$6:GA11))*GA$3/365*_xlfn.DAYS($B12,$B11)&lt;0,0,($C$6-($C$3*$A11)+SUM(GA$6:GA11))*GA$3/365*_xlfn.DAYS($B12,$B11))</f>
        <v>66.9336936702598</v>
      </c>
      <c r="GB12" s="5">
        <f>IF(($C$6-($C$3*$A11)+SUM(GB$6:GB11))*GB$3/365*_xlfn.DAYS($B12,$B11)&lt;0,0,($C$6-($C$3*$A11)+SUM(GB$6:GB11))*GB$3/365*_xlfn.DAYS($B12,$B11))</f>
        <v>66.89993805224529</v>
      </c>
      <c r="GC12" s="5">
        <f>IF(($C$6-($C$3*$A11)+SUM(GC$6:GC11))*GC$3/365*_xlfn.DAYS($B12,$B11)&lt;0,0,($C$6-($C$3*$A11)+SUM(GC$6:GC11))*GC$3/365*_xlfn.DAYS($B12,$B11))</f>
        <v>66.866186886011121</v>
      </c>
      <c r="GD12" s="5">
        <f>IF(($C$6-($C$3*$A11)+SUM(GD$6:GD11))*GD$3/365*_xlfn.DAYS($B12,$B11)&lt;0,0,($C$6-($C$3*$A11)+SUM(GD$6:GD11))*GD$3/365*_xlfn.DAYS($B12,$B11))</f>
        <v>66.832440171262974</v>
      </c>
      <c r="GE12" s="5">
        <f>IF(($C$6-($C$3*$A11)+SUM(GE$6:GE11))*GE$3/365*_xlfn.DAYS($B12,$B11)&lt;0,0,($C$6-($C$3*$A11)+SUM(GE$6:GE11))*GE$3/365*_xlfn.DAYS($B12,$B11))</f>
        <v>66.798697907706512</v>
      </c>
      <c r="GF12" s="5">
        <f>IF(($C$6-($C$3*$A11)+SUM(GF$6:GF11))*GF$3/365*_xlfn.DAYS($B12,$B11)&lt;0,0,($C$6-($C$3*$A11)+SUM(GF$6:GF11))*GF$3/365*_xlfn.DAYS($B12,$B11))</f>
        <v>66.764960095047371</v>
      </c>
      <c r="GG12" s="5">
        <f>IF(($C$6-($C$3*$A11)+SUM(GG$6:GG11))*GG$3/365*_xlfn.DAYS($B12,$B11)&lt;0,0,($C$6-($C$3*$A11)+SUM(GG$6:GG11))*GG$3/365*_xlfn.DAYS($B12,$B11))</f>
        <v>66.731226732991246</v>
      </c>
      <c r="GH12" s="5">
        <f>IF(($C$6-($C$3*$A11)+SUM(GH$6:GH11))*GH$3/365*_xlfn.DAYS($B12,$B11)&lt;0,0,($C$6-($C$3*$A11)+SUM(GH$6:GH11))*GH$3/365*_xlfn.DAYS($B12,$B11))</f>
        <v>66.697497821243772</v>
      </c>
      <c r="GI12" s="5">
        <f>IF(($C$6-($C$3*$A11)+SUM(GI$6:GI11))*GI$3/365*_xlfn.DAYS($B12,$B11)&lt;0,0,($C$6-($C$3*$A11)+SUM(GI$6:GI11))*GI$3/365*_xlfn.DAYS($B12,$B11))</f>
        <v>66.663773359510714</v>
      </c>
      <c r="GJ12" s="5">
        <f>IF(($C$6-($C$3*$A11)+SUM(GJ$6:GJ11))*GJ$3/365*_xlfn.DAYS($B12,$B11)&lt;0,0,($C$6-($C$3*$A11)+SUM(GJ$6:GJ11))*GJ$3/365*_xlfn.DAYS($B12,$B11))</f>
        <v>66.63005334749775</v>
      </c>
      <c r="GK12" s="5">
        <f>IF(($C$6-($C$3*$A11)+SUM(GK$6:GK11))*GK$3/365*_xlfn.DAYS($B12,$B11)&lt;0,0,($C$6-($C$3*$A11)+SUM(GK$6:GK11))*GK$3/365*_xlfn.DAYS($B12,$B11))</f>
        <v>66.596337784910631</v>
      </c>
      <c r="GL12" s="5">
        <f>IF(($C$6-($C$3*$A11)+SUM(GL$6:GL11))*GL$3/365*_xlfn.DAYS($B12,$B11)&lt;0,0,($C$6-($C$3*$A11)+SUM(GL$6:GL11))*GL$3/365*_xlfn.DAYS($B12,$B11))</f>
        <v>66.562626671455064</v>
      </c>
      <c r="GM12" s="5">
        <f>IF(($C$6-($C$3*$A11)+SUM(GM$6:GM11))*GM$3/365*_xlfn.DAYS($B12,$B11)&lt;0,0,($C$6-($C$3*$A11)+SUM(GM$6:GM11))*GM$3/365*_xlfn.DAYS($B12,$B11))</f>
        <v>66.528920006836856</v>
      </c>
      <c r="GN12" s="5">
        <f>IF(($C$6-($C$3*$A11)+SUM(GN$6:GN11))*GN$3/365*_xlfn.DAYS($B12,$B11)&lt;0,0,($C$6-($C$3*$A11)+SUM(GN$6:GN11))*GN$3/365*_xlfn.DAYS($B12,$B11))</f>
        <v>66.495217790761714</v>
      </c>
      <c r="GO12" s="5">
        <f>IF(($C$6-($C$3*$A11)+SUM(GO$6:GO11))*GO$3/365*_xlfn.DAYS($B12,$B11)&lt;0,0,($C$6-($C$3*$A11)+SUM(GO$6:GO11))*GO$3/365*_xlfn.DAYS($B12,$B11))</f>
        <v>66.46152002293546</v>
      </c>
      <c r="GP12" s="5">
        <f>IF(($C$6-($C$3*$A11)+SUM(GP$6:GP11))*GP$3/365*_xlfn.DAYS($B12,$B11)&lt;0,0,($C$6-($C$3*$A11)+SUM(GP$6:GP11))*GP$3/365*_xlfn.DAYS($B12,$B11))</f>
        <v>66.4278267030639</v>
      </c>
      <c r="GQ12" s="5">
        <f>IF(($C$6-($C$3*$A11)+SUM(GQ$6:GQ11))*GQ$3/365*_xlfn.DAYS($B12,$B11)&lt;0,0,($C$6-($C$3*$A11)+SUM(GQ$6:GQ11))*GQ$3/365*_xlfn.DAYS($B12,$B11))</f>
        <v>66.394137830852785</v>
      </c>
      <c r="GR12" s="5">
        <f>IF(($C$6-($C$3*$A11)+SUM(GR$6:GR11))*GR$3/365*_xlfn.DAYS($B12,$B11)&lt;0,0,($C$6-($C$3*$A11)+SUM(GR$6:GR11))*GR$3/365*_xlfn.DAYS($B12,$B11))</f>
        <v>66.360453406007977</v>
      </c>
      <c r="GS12" s="5">
        <f>IF(($C$6-($C$3*$A11)+SUM(GS$6:GS11))*GS$3/365*_xlfn.DAYS($B12,$B11)&lt;0,0,($C$6-($C$3*$A11)+SUM(GS$6:GS11))*GS$3/365*_xlfn.DAYS($B12,$B11))</f>
        <v>66.326773428235299</v>
      </c>
      <c r="GT12" s="5">
        <f>IF(($C$6-($C$3*$A11)+SUM(GT$6:GT11))*GT$3/365*_xlfn.DAYS($B12,$B11)&lt;0,0,($C$6-($C$3*$A11)+SUM(GT$6:GT11))*GT$3/365*_xlfn.DAYS($B12,$B11))</f>
        <v>66.2930978972406</v>
      </c>
      <c r="GU12" s="5">
        <f>IF(($C$6-($C$3*$A11)+SUM(GU$6:GU11))*GU$3/365*_xlfn.DAYS($B12,$B11)&lt;0,0,($C$6-($C$3*$A11)+SUM(GU$6:GU11))*GU$3/365*_xlfn.DAYS($B12,$B11))</f>
        <v>66.259426812729757</v>
      </c>
      <c r="GV12" s="5">
        <f>IF(($C$6-($C$3*$A11)+SUM(GV$6:GV11))*GV$3/365*_xlfn.DAYS($B12,$B11)&lt;0,0,($C$6-($C$3*$A11)+SUM(GV$6:GV11))*GV$3/365*_xlfn.DAYS($B12,$B11))</f>
        <v>66.225760174408606</v>
      </c>
      <c r="GW12" s="5">
        <f>IF(($C$6-($C$3*$A11)+SUM(GW$6:GW11))*GW$3/365*_xlfn.DAYS($B12,$B11)&lt;0,0,($C$6-($C$3*$A11)+SUM(GW$6:GW11))*GW$3/365*_xlfn.DAYS($B12,$B11))</f>
        <v>66.192097981983054</v>
      </c>
      <c r="GX12" s="5">
        <f>IF(($C$6-($C$3*$A11)+SUM(GX$6:GX11))*GX$3/365*_xlfn.DAYS($B12,$B11)&lt;0,0,($C$6-($C$3*$A11)+SUM(GX$6:GX11))*GX$3/365*_xlfn.DAYS($B12,$B11))</f>
        <v>66.158440235158992</v>
      </c>
      <c r="GY12" s="5">
        <f>IF(($C$6-($C$3*$A11)+SUM(GY$6:GY11))*GY$3/365*_xlfn.DAYS($B12,$B11)&lt;0,0,($C$6-($C$3*$A11)+SUM(GY$6:GY11))*GY$3/365*_xlfn.DAYS($B12,$B11))</f>
        <v>66.124786933642355</v>
      </c>
      <c r="GZ12" s="5">
        <f>IF(($C$6-($C$3*$A11)+SUM(GZ$6:GZ11))*GZ$3/365*_xlfn.DAYS($B12,$B11)&lt;0,0,($C$6-($C$3*$A11)+SUM(GZ$6:GZ11))*GZ$3/365*_xlfn.DAYS($B12,$B11))</f>
        <v>66.091138077139064</v>
      </c>
      <c r="HA12" s="5">
        <f>IF(($C$6-($C$3*$A11)+SUM(HA$6:HA11))*HA$3/365*_xlfn.DAYS($B12,$B11)&lt;0,0,($C$6-($C$3*$A11)+SUM(HA$6:HA11))*HA$3/365*_xlfn.DAYS($B12,$B11))</f>
        <v>66.05749366535504</v>
      </c>
      <c r="HB12" s="5">
        <f>IF(($C$6-($C$3*$A11)+SUM(HB$6:HB11))*HB$3/365*_xlfn.DAYS($B12,$B11)&lt;0,0,($C$6-($C$3*$A11)+SUM(HB$6:HB11))*HB$3/365*_xlfn.DAYS($B12,$B11))</f>
        <v>66.02385369799623</v>
      </c>
      <c r="HC12" s="5">
        <f>IF(($C$6-($C$3*$A11)+SUM(HC$6:HC11))*HC$3/365*_xlfn.DAYS($B12,$B11)&lt;0,0,($C$6-($C$3*$A11)+SUM(HC$6:HC11))*HC$3/365*_xlfn.DAYS($B12,$B11))</f>
        <v>65.990218174768643</v>
      </c>
      <c r="HD12" s="5">
        <f>IF(($C$6-($C$3*$A11)+SUM(HD$6:HD11))*HD$3/365*_xlfn.DAYS($B12,$B11)&lt;0,0,($C$6-($C$3*$A11)+SUM(HD$6:HD11))*HD$3/365*_xlfn.DAYS($B12,$B11))</f>
        <v>65.956587095378225</v>
      </c>
      <c r="HE12" s="5">
        <f>IF(($C$6-($C$3*$A11)+SUM(HE$6:HE11))*HE$3/365*_xlfn.DAYS($B12,$B11)&lt;0,0,($C$6-($C$3*$A11)+SUM(HE$6:HE11))*HE$3/365*_xlfn.DAYS($B12,$B11))</f>
        <v>65.922960459530955</v>
      </c>
      <c r="HF12" s="5">
        <f>IF(($C$6-($C$3*$A11)+SUM(HF$6:HF11))*HF$3/365*_xlfn.DAYS($B12,$B11)&lt;0,0,($C$6-($C$3*$A11)+SUM(HF$6:HF11))*HF$3/365*_xlfn.DAYS($B12,$B11))</f>
        <v>65.889338266932882</v>
      </c>
      <c r="HG12" s="5">
        <f>IF(($C$6-($C$3*$A11)+SUM(HG$6:HG11))*HG$3/365*_xlfn.DAYS($B12,$B11)&lt;0,0,($C$6-($C$3*$A11)+SUM(HG$6:HG11))*HG$3/365*_xlfn.DAYS($B12,$B11))</f>
        <v>65.855720517289981</v>
      </c>
      <c r="HH12" s="5">
        <f>IF(($C$6-($C$3*$A11)+SUM(HH$6:HH11))*HH$3/365*_xlfn.DAYS($B12,$B11)&lt;0,0,($C$6-($C$3*$A11)+SUM(HH$6:HH11))*HH$3/365*_xlfn.DAYS($B12,$B11))</f>
        <v>65.822107210308317</v>
      </c>
      <c r="HI12" s="5">
        <f>IF(($C$6-($C$3*$A11)+SUM(HI$6:HI11))*HI$3/365*_xlfn.DAYS($B12,$B11)&lt;0,0,($C$6-($C$3*$A11)+SUM(HI$6:HI11))*HI$3/365*_xlfn.DAYS($B12,$B11))</f>
        <v>65.78849834569391</v>
      </c>
      <c r="HJ12" s="5">
        <f>IF(($C$6-($C$3*$A11)+SUM(HJ$6:HJ11))*HJ$3/365*_xlfn.DAYS($B12,$B11)&lt;0,0,($C$6-($C$3*$A11)+SUM(HJ$6:HJ11))*HJ$3/365*_xlfn.DAYS($B12,$B11))</f>
        <v>65.754893923152849</v>
      </c>
      <c r="HK12" s="5">
        <f>IF(($C$6-($C$3*$A11)+SUM(HK$6:HK11))*HK$3/365*_xlfn.DAYS($B12,$B11)&lt;0,0,($C$6-($C$3*$A11)+SUM(HK$6:HK11))*HK$3/365*_xlfn.DAYS($B12,$B11))</f>
        <v>65.721293942391171</v>
      </c>
      <c r="HL12" s="5">
        <f>IF(($C$6-($C$3*$A11)+SUM(HL$6:HL11))*HL$3/365*_xlfn.DAYS($B12,$B11)&lt;0,0,($C$6-($C$3*$A11)+SUM(HL$6:HL11))*HL$3/365*_xlfn.DAYS($B12,$B11))</f>
        <v>65.687698403114993</v>
      </c>
      <c r="HM12" s="5">
        <f>IF(($C$6-($C$3*$A11)+SUM(HM$6:HM11))*HM$3/365*_xlfn.DAYS($B12,$B11)&lt;0,0,($C$6-($C$3*$A11)+SUM(HM$6:HM11))*HM$3/365*_xlfn.DAYS($B12,$B11))</f>
        <v>65.654107305030394</v>
      </c>
      <c r="HN12" s="5">
        <f>IF(($C$6-($C$3*$A11)+SUM(HN$6:HN11))*HN$3/365*_xlfn.DAYS($B12,$B11)&lt;0,0,($C$6-($C$3*$A11)+SUM(HN$6:HN11))*HN$3/365*_xlfn.DAYS($B12,$B11))</f>
        <v>65.620520647843477</v>
      </c>
      <c r="HO12" s="5">
        <f>IF(($C$6-($C$3*$A11)+SUM(HO$6:HO11))*HO$3/365*_xlfn.DAYS($B12,$B11)&lt;0,0,($C$6-($C$3*$A11)+SUM(HO$6:HO11))*HO$3/365*_xlfn.DAYS($B12,$B11))</f>
        <v>65.586938431260393</v>
      </c>
      <c r="HP12" s="5">
        <f>IF(($C$6-($C$3*$A11)+SUM(HP$6:HP11))*HP$3/365*_xlfn.DAYS($B12,$B11)&lt;0,0,($C$6-($C$3*$A11)+SUM(HP$6:HP11))*HP$3/365*_xlfn.DAYS($B12,$B11))</f>
        <v>65.553360654987259</v>
      </c>
      <c r="HQ12" s="5">
        <f>IF(($C$6-($C$3*$A11)+SUM(HQ$6:HQ11))*HQ$3/365*_xlfn.DAYS($B12,$B11)&lt;0,0,($C$6-($C$3*$A11)+SUM(HQ$6:HQ11))*HQ$3/365*_xlfn.DAYS($B12,$B11))</f>
        <v>65.519787318730238</v>
      </c>
      <c r="HR12" s="5">
        <f>IF(($C$6-($C$3*$A11)+SUM(HR$6:HR11))*HR$3/365*_xlfn.DAYS($B12,$B11)&lt;0,0,($C$6-($C$3*$A11)+SUM(HR$6:HR11))*HR$3/365*_xlfn.DAYS($B12,$B11))</f>
        <v>65.486218422195492</v>
      </c>
      <c r="HS12" s="5">
        <f>IF(($C$6-($C$3*$A11)+SUM(HS$6:HS11))*HS$3/365*_xlfn.DAYS($B12,$B11)&lt;0,0,($C$6-($C$3*$A11)+SUM(HS$6:HS11))*HS$3/365*_xlfn.DAYS($B12,$B11))</f>
        <v>65.452653965089198</v>
      </c>
      <c r="HT12" s="5">
        <f>IF(($C$6-($C$3*$A11)+SUM(HT$6:HT11))*HT$3/365*_xlfn.DAYS($B12,$B11)&lt;0,0,($C$6-($C$3*$A11)+SUM(HT$6:HT11))*HT$3/365*_xlfn.DAYS($B12,$B11))</f>
        <v>65.419093947117545</v>
      </c>
      <c r="HU12" s="5">
        <f>IF(($C$6-($C$3*$A11)+SUM(HU$6:HU11))*HU$3/365*_xlfn.DAYS($B12,$B11)&lt;0,0,($C$6-($C$3*$A11)+SUM(HU$6:HU11))*HU$3/365*_xlfn.DAYS($B12,$B11))</f>
        <v>65.385538367986712</v>
      </c>
      <c r="HV12" s="5">
        <f>IF(($C$6-($C$3*$A11)+SUM(HV$6:HV11))*HV$3/365*_xlfn.DAYS($B12,$B11)&lt;0,0,($C$6-($C$3*$A11)+SUM(HV$6:HV11))*HV$3/365*_xlfn.DAYS($B12,$B11))</f>
        <v>65.351987227402972</v>
      </c>
      <c r="HW12" s="5">
        <f>IF(($C$6-($C$3*$A11)+SUM(HW$6:HW11))*HW$3/365*_xlfn.DAYS($B12,$B11)&lt;0,0,($C$6-($C$3*$A11)+SUM(HW$6:HW11))*HW$3/365*_xlfn.DAYS($B12,$B11))</f>
        <v>65.318440525072518</v>
      </c>
      <c r="HX12" s="5">
        <f>IF(($C$6-($C$3*$A11)+SUM(HX$6:HX11))*HX$3/365*_xlfn.DAYS($B12,$B11)&lt;0,0,($C$6-($C$3*$A11)+SUM(HX$6:HX11))*HX$3/365*_xlfn.DAYS($B12,$B11))</f>
        <v>65.284898260701567</v>
      </c>
      <c r="HY12" s="5">
        <f>IF(($C$6-($C$3*$A11)+SUM(HY$6:HY11))*HY$3/365*_xlfn.DAYS($B12,$B11)&lt;0,0,($C$6-($C$3*$A11)+SUM(HY$6:HY11))*HY$3/365*_xlfn.DAYS($B12,$B11))</f>
        <v>65.251360433996453</v>
      </c>
      <c r="HZ12" s="5">
        <f>IF(($C$6-($C$3*$A11)+SUM(HZ$6:HZ11))*HZ$3/365*_xlfn.DAYS($B12,$B11)&lt;0,0,($C$6-($C$3*$A11)+SUM(HZ$6:HZ11))*HZ$3/365*_xlfn.DAYS($B12,$B11))</f>
        <v>65.21782704466338</v>
      </c>
      <c r="IA12" s="5">
        <f>IF(($C$6-($C$3*$A11)+SUM(IA$6:IA11))*IA$3/365*_xlfn.DAYS($B12,$B11)&lt;0,0,($C$6-($C$3*$A11)+SUM(IA$6:IA11))*IA$3/365*_xlfn.DAYS($B12,$B11))</f>
        <v>65.184298092408653</v>
      </c>
      <c r="IB12" s="5">
        <f>IF(($C$6-($C$3*$A11)+SUM(IB$6:IB11))*IB$3/365*_xlfn.DAYS($B12,$B11)&lt;0,0,($C$6-($C$3*$A11)+SUM(IB$6:IB11))*IB$3/365*_xlfn.DAYS($B12,$B11))</f>
        <v>65.15077357693859</v>
      </c>
      <c r="IC12" s="5">
        <f>IF(($C$6-($C$3*$A11)+SUM(IC$6:IC11))*IC$3/365*_xlfn.DAYS($B12,$B11)&lt;0,0,($C$6-($C$3*$A11)+SUM(IC$6:IC11))*IC$3/365*_xlfn.DAYS($B12,$B11))</f>
        <v>65.117253497959467</v>
      </c>
      <c r="ID12" s="5">
        <f>IF(($C$6-($C$3*$A11)+SUM(ID$6:ID11))*ID$3/365*_xlfn.DAYS($B12,$B11)&lt;0,0,($C$6-($C$3*$A11)+SUM(ID$6:ID11))*ID$3/365*_xlfn.DAYS($B12,$B11))</f>
        <v>65.083737855177603</v>
      </c>
      <c r="IE12" s="5">
        <f>IF(($C$6-($C$3*$A11)+SUM(IE$6:IE11))*IE$3/365*_xlfn.DAYS($B12,$B11)&lt;0,0,($C$6-($C$3*$A11)+SUM(IE$6:IE11))*IE$3/365*_xlfn.DAYS($B12,$B11))</f>
        <v>65.050226648299372</v>
      </c>
      <c r="IF12" s="5">
        <f>IF(($C$6-($C$3*$A11)+SUM(IF$6:IF11))*IF$3/365*_xlfn.DAYS($B12,$B11)&lt;0,0,($C$6-($C$3*$A11)+SUM(IF$6:IF11))*IF$3/365*_xlfn.DAYS($B12,$B11))</f>
        <v>65.016719877031107</v>
      </c>
      <c r="IG12" s="5">
        <f>IF(($C$6-($C$3*$A11)+SUM(IG$6:IG11))*IG$3/365*_xlfn.DAYS($B12,$B11)&lt;0,0,($C$6-($C$3*$A11)+SUM(IG$6:IG11))*IG$3/365*_xlfn.DAYS($B12,$B11))</f>
        <v>64.983217541079156</v>
      </c>
      <c r="IH12" s="5">
        <f>IF(($C$6-($C$3*$A11)+SUM(IH$6:IH11))*IH$3/365*_xlfn.DAYS($B12,$B11)&lt;0,0,($C$6-($C$3*$A11)+SUM(IH$6:IH11))*IH$3/365*_xlfn.DAYS($B12,$B11))</f>
        <v>64.949719640149908</v>
      </c>
      <c r="II12" s="5">
        <f>IF(($C$6-($C$3*$A11)+SUM(II$6:II11))*II$3/365*_xlfn.DAYS($B12,$B11)&lt;0,0,($C$6-($C$3*$A11)+SUM(II$6:II11))*II$3/365*_xlfn.DAYS($B12,$B11))</f>
        <v>64.916226173949752</v>
      </c>
      <c r="IJ12" s="5">
        <f>IF(($C$6-($C$3*$A11)+SUM(IJ$6:IJ11))*IJ$3/365*_xlfn.DAYS($B12,$B11)&lt;0,0,($C$6-($C$3*$A11)+SUM(IJ$6:IJ11))*IJ$3/365*_xlfn.DAYS($B12,$B11))</f>
        <v>64.882737142185078</v>
      </c>
      <c r="IK12" s="5">
        <f>IF(($C$6-($C$3*$A11)+SUM(IK$6:IK11))*IK$3/365*_xlfn.DAYS($B12,$B11)&lt;0,0,($C$6-($C$3*$A11)+SUM(IK$6:IK11))*IK$3/365*_xlfn.DAYS($B12,$B11))</f>
        <v>64.849252544562304</v>
      </c>
      <c r="IL12" s="5">
        <f>IF(($C$6-($C$3*$A11)+SUM(IL$6:IL11))*IL$3/365*_xlfn.DAYS($B12,$B11)&lt;0,0,($C$6-($C$3*$A11)+SUM(IL$6:IL11))*IL$3/365*_xlfn.DAYS($B12,$B11))</f>
        <v>64.815772380787877</v>
      </c>
      <c r="IM12" s="5">
        <f>IF(($C$6-($C$3*$A11)+SUM(IM$6:IM11))*IM$3/365*_xlfn.DAYS($B12,$B11)&lt;0,0,($C$6-($C$3*$A11)+SUM(IM$6:IM11))*IM$3/365*_xlfn.DAYS($B12,$B11))</f>
        <v>64.782296650568242</v>
      </c>
      <c r="IN12" s="5">
        <f>IF(($C$6-($C$3*$A11)+SUM(IN$6:IN11))*IN$3/365*_xlfn.DAYS($B12,$B11)&lt;0,0,($C$6-($C$3*$A11)+SUM(IN$6:IN11))*IN$3/365*_xlfn.DAYS($B12,$B11))</f>
        <v>64.748825353609817</v>
      </c>
      <c r="IO12" s="5">
        <f>IF(($C$6-($C$3*$A11)+SUM(IO$6:IO11))*IO$3/365*_xlfn.DAYS($B12,$B11)&lt;0,0,($C$6-($C$3*$A11)+SUM(IO$6:IO11))*IO$3/365*_xlfn.DAYS($B12,$B11))</f>
        <v>64.715358489619121</v>
      </c>
      <c r="IP12" s="5">
        <f>IF(($C$6-($C$3*$A11)+SUM(IP$6:IP11))*IP$3/365*_xlfn.DAYS($B12,$B11)&lt;0,0,($C$6-($C$3*$A11)+SUM(IP$6:IP11))*IP$3/365*_xlfn.DAYS($B12,$B11))</f>
        <v>64.681896058302584</v>
      </c>
      <c r="IQ12" s="5">
        <f>IF(($C$6-($C$3*$A11)+SUM(IQ$6:IQ11))*IQ$3/365*_xlfn.DAYS($B12,$B11)&lt;0,0,($C$6-($C$3*$A11)+SUM(IQ$6:IQ11))*IQ$3/365*_xlfn.DAYS($B12,$B11))</f>
        <v>64.648438059366711</v>
      </c>
      <c r="IR12" s="5">
        <f>IF(($C$6-($C$3*$A11)+SUM(IR$6:IR11))*IR$3/365*_xlfn.DAYS($B12,$B11)&lt;0,0,($C$6-($C$3*$A11)+SUM(IR$6:IR11))*IR$3/365*_xlfn.DAYS($B12,$B11))</f>
        <v>64.614984492518047</v>
      </c>
      <c r="IS12" s="5">
        <f>IF(($C$6-($C$3*$A11)+SUM(IS$6:IS11))*IS$3/365*_xlfn.DAYS($B12,$B11)&lt;0,0,($C$6-($C$3*$A11)+SUM(IS$6:IS11))*IS$3/365*_xlfn.DAYS($B12,$B11))</f>
        <v>64.581535357463096</v>
      </c>
      <c r="IT12" s="5">
        <f>IF(($C$6-($C$3*$A11)+SUM(IT$6:IT11))*IT$3/365*_xlfn.DAYS($B12,$B11)&lt;0,0,($C$6-($C$3*$A11)+SUM(IT$6:IT11))*IT$3/365*_xlfn.DAYS($B12,$B11))</f>
        <v>64.548090653908375</v>
      </c>
      <c r="IU12" s="5">
        <f>IF(($C$6-($C$3*$A11)+SUM(IU$6:IU11))*IU$3/365*_xlfn.DAYS($B12,$B11)&lt;0,0,($C$6-($C$3*$A11)+SUM(IU$6:IU11))*IU$3/365*_xlfn.DAYS($B12,$B11))</f>
        <v>64.514650381560429</v>
      </c>
      <c r="IV12" s="5">
        <f>IF(($C$6-($C$3*$A11)+SUM(IV$6:IV11))*IV$3/365*_xlfn.DAYS($B12,$B11)&lt;0,0,($C$6-($C$3*$A11)+SUM(IV$6:IV11))*IV$3/365*_xlfn.DAYS($B12,$B11))</f>
        <v>64.481214540125862</v>
      </c>
      <c r="IW12" s="5">
        <f>IF(($C$6-($C$3*$A11)+SUM(IW$6:IW11))*IW$3/365*_xlfn.DAYS($B12,$B11)&lt;0,0,($C$6-($C$3*$A11)+SUM(IW$6:IW11))*IW$3/365*_xlfn.DAYS($B12,$B11))</f>
        <v>64.447783129311205</v>
      </c>
      <c r="IX12" s="5">
        <f>IF(($C$6-($C$3*$A11)+SUM(IX$6:IX11))*IX$3/365*_xlfn.DAYS($B12,$B11)&lt;0,0,($C$6-($C$3*$A11)+SUM(IX$6:IX11))*IX$3/365*_xlfn.DAYS($B12,$B11))</f>
        <v>64.41435614882306</v>
      </c>
      <c r="IY12" s="5">
        <f>IF(($C$6-($C$3*$A11)+SUM(IY$6:IY11))*IY$3/365*_xlfn.DAYS($B12,$B11)&lt;0,0,($C$6-($C$3*$A11)+SUM(IY$6:IY11))*IY$3/365*_xlfn.DAYS($B12,$B11))</f>
        <v>64.380933598368017</v>
      </c>
      <c r="IZ12" s="5">
        <f>IF(($C$6-($C$3*$A11)+SUM(IZ$6:IZ11))*IZ$3/365*_xlfn.DAYS($B12,$B11)&lt;0,0,($C$6-($C$3*$A11)+SUM(IZ$6:IZ11))*IZ$3/365*_xlfn.DAYS($B12,$B11))</f>
        <v>64.347515477652721</v>
      </c>
      <c r="JA12" s="5">
        <f>IF(($C$6-($C$3*$A11)+SUM(JA$6:JA11))*JA$3/365*_xlfn.DAYS($B12,$B11)&lt;0,0,($C$6-($C$3*$A11)+SUM(JA$6:JA11))*JA$3/365*_xlfn.DAYS($B12,$B11))</f>
        <v>64.314101786383759</v>
      </c>
      <c r="JB12" s="5">
        <f>IF(($C$6-($C$3*$A11)+SUM(JB$6:JB11))*JB$3/365*_xlfn.DAYS($B12,$B11)&lt;0,0,($C$6-($C$3*$A11)+SUM(JB$6:JB11))*JB$3/365*_xlfn.DAYS($B12,$B11))</f>
        <v>64.280692524267806</v>
      </c>
      <c r="JC12" s="5">
        <f>IF(($C$6-($C$3*$A11)+SUM(JC$6:JC11))*JC$3/365*_xlfn.DAYS($B12,$B11)&lt;0,0,($C$6-($C$3*$A11)+SUM(JC$6:JC11))*JC$3/365*_xlfn.DAYS($B12,$B11))</f>
        <v>64.247287691011479</v>
      </c>
      <c r="JD12" s="5">
        <f>IF(($C$6-($C$3*$A11)+SUM(JD$6:JD11))*JD$3/365*_xlfn.DAYS($B12,$B11)&lt;0,0,($C$6-($C$3*$A11)+SUM(JD$6:JD11))*JD$3/365*_xlfn.DAYS($B12,$B11))</f>
        <v>64.213887286321466</v>
      </c>
      <c r="JE12" s="5">
        <f>IF(($C$6-($C$3*$A11)+SUM(JE$6:JE11))*JE$3/365*_xlfn.DAYS($B12,$B11)&lt;0,0,($C$6-($C$3*$A11)+SUM(JE$6:JE11))*JE$3/365*_xlfn.DAYS($B12,$B11))</f>
        <v>64.180491309904468</v>
      </c>
      <c r="JF12" s="5">
        <f>IF(($C$6-($C$3*$A11)+SUM(JF$6:JF11))*JF$3/365*_xlfn.DAYS($B12,$B11)&lt;0,0,($C$6-($C$3*$A11)+SUM(JF$6:JF11))*JF$3/365*_xlfn.DAYS($B12,$B11))</f>
        <v>64.147099761467118</v>
      </c>
      <c r="JG12" s="5">
        <f>IF(($C$6-($C$3*$A11)+SUM(JG$6:JG11))*JG$3/365*_xlfn.DAYS($B12,$B11)&lt;0,0,($C$6-($C$3*$A11)+SUM(JG$6:JG11))*JG$3/365*_xlfn.DAYS($B12,$B11))</f>
        <v>64.113712640716173</v>
      </c>
      <c r="JH12" s="5">
        <f>IF(($C$6-($C$3*$A11)+SUM(JH$6:JH11))*JH$3/365*_xlfn.DAYS($B12,$B11)&lt;0,0,($C$6-($C$3*$A11)+SUM(JH$6:JH11))*JH$3/365*_xlfn.DAYS($B12,$B11))</f>
        <v>64.080329947358365</v>
      </c>
      <c r="JI12" s="5">
        <f>IF(($C$6-($C$3*$A11)+SUM(JI$6:JI11))*JI$3/365*_xlfn.DAYS($B12,$B11)&lt;0,0,($C$6-($C$3*$A11)+SUM(JI$6:JI11))*JI$3/365*_xlfn.DAYS($B12,$B11))</f>
        <v>64.046951681100381</v>
      </c>
      <c r="JJ12" s="5">
        <f>IF(($C$6-($C$3*$A11)+SUM(JJ$6:JJ11))*JJ$3/365*_xlfn.DAYS($B12,$B11)&lt;0,0,($C$6-($C$3*$A11)+SUM(JJ$6:JJ11))*JJ$3/365*_xlfn.DAYS($B12,$B11))</f>
        <v>64.013577841648967</v>
      </c>
      <c r="JK12" s="5">
        <f>IF(($C$6-($C$3*$A11)+SUM(JK$6:JK11))*JK$3/365*_xlfn.DAYS($B12,$B11)&lt;0,0,($C$6-($C$3*$A11)+SUM(JK$6:JK11))*JK$3/365*_xlfn.DAYS($B12,$B11))</f>
        <v>63.980208428710917</v>
      </c>
      <c r="JL12" s="5">
        <f>IF(($C$6-($C$3*$A11)+SUM(JL$6:JL11))*JL$3/365*_xlfn.DAYS($B12,$B11)&lt;0,0,($C$6-($C$3*$A11)+SUM(JL$6:JL11))*JL$3/365*_xlfn.DAYS($B12,$B11))</f>
        <v>63.946843441993003</v>
      </c>
      <c r="JM12" s="5">
        <f>IF(($C$6-($C$3*$A11)+SUM(JM$6:JM11))*JM$3/365*_xlfn.DAYS($B12,$B11)&lt;0,0,($C$6-($C$3*$A11)+SUM(JM$6:JM11))*JM$3/365*_xlfn.DAYS($B12,$B11))</f>
        <v>63.913482881201979</v>
      </c>
      <c r="JN12" s="5">
        <f>IF(($C$6-($C$3*$A11)+SUM(JN$6:JN11))*JN$3/365*_xlfn.DAYS($B12,$B11)&lt;0,0,($C$6-($C$3*$A11)+SUM(JN$6:JN11))*JN$3/365*_xlfn.DAYS($B12,$B11))</f>
        <v>63.88012674604466</v>
      </c>
      <c r="JO12" s="5">
        <f>IF(($C$6-($C$3*$A11)+SUM(JO$6:JO11))*JO$3/365*_xlfn.DAYS($B12,$B11)&lt;0,0,($C$6-($C$3*$A11)+SUM(JO$6:JO11))*JO$3/365*_xlfn.DAYS($B12,$B11))</f>
        <v>63.846775036227847</v>
      </c>
      <c r="JP12" s="5">
        <f>IF(($C$6-($C$3*$A11)+SUM(JP$6:JP11))*JP$3/365*_xlfn.DAYS($B12,$B11)&lt;0,0,($C$6-($C$3*$A11)+SUM(JP$6:JP11))*JP$3/365*_xlfn.DAYS($B12,$B11))</f>
        <v>63.813427751458384</v>
      </c>
      <c r="JQ12" s="5">
        <f>IF(($C$6-($C$3*$A11)+SUM(JQ$6:JQ11))*JQ$3/365*_xlfn.DAYS($B12,$B11)&lt;0,0,($C$6-($C$3*$A11)+SUM(JQ$6:JQ11))*JQ$3/365*_xlfn.DAYS($B12,$B11))</f>
        <v>63.780084891443089</v>
      </c>
      <c r="JR12" s="5">
        <f>IF(($C$6-($C$3*$A11)+SUM(JR$6:JR11))*JR$3/365*_xlfn.DAYS($B12,$B11)&lt;0,0,($C$6-($C$3*$A11)+SUM(JR$6:JR11))*JR$3/365*_xlfn.DAYS($B12,$B11))</f>
        <v>63.746746455888847</v>
      </c>
      <c r="JS12" s="5">
        <f>IF(($C$6-($C$3*$A11)+SUM(JS$6:JS11))*JS$3/365*_xlfn.DAYS($B12,$B11)&lt;0,0,($C$6-($C$3*$A11)+SUM(JS$6:JS11))*JS$3/365*_xlfn.DAYS($B12,$B11))</f>
        <v>63.713412444502474</v>
      </c>
      <c r="JT12" s="5">
        <f>IF(($C$6-($C$3*$A11)+SUM(JT$6:JT11))*JT$3/365*_xlfn.DAYS($B12,$B11)&lt;0,0,($C$6-($C$3*$A11)+SUM(JT$6:JT11))*JT$3/365*_xlfn.DAYS($B12,$B11))</f>
        <v>63.680082856990879</v>
      </c>
      <c r="JU12" s="5">
        <f>IF(($C$6-($C$3*$A11)+SUM(JU$6:JU11))*JU$3/365*_xlfn.DAYS($B12,$B11)&lt;0,0,($C$6-($C$3*$A11)+SUM(JU$6:JU11))*JU$3/365*_xlfn.DAYS($B12,$B11))</f>
        <v>63.646757693060962</v>
      </c>
      <c r="JV12" s="5">
        <f>IF(($C$6-($C$3*$A11)+SUM(JV$6:JV11))*JV$3/365*_xlfn.DAYS($B12,$B11)&lt;0,0,($C$6-($C$3*$A11)+SUM(JV$6:JV11))*JV$3/365*_xlfn.DAYS($B12,$B11))</f>
        <v>63.613436952419598</v>
      </c>
      <c r="JW12" s="5">
        <f>IF(($C$6-($C$3*$A11)+SUM(JW$6:JW11))*JW$3/365*_xlfn.DAYS($B12,$B11)&lt;0,0,($C$6-($C$3*$A11)+SUM(JW$6:JW11))*JW$3/365*_xlfn.DAYS($B12,$B11))</f>
        <v>63.580120634773728</v>
      </c>
      <c r="JX12" s="5">
        <f>IF(($C$6-($C$3*$A11)+SUM(JX$6:JX11))*JX$3/365*_xlfn.DAYS($B12,$B11)&lt;0,0,($C$6-($C$3*$A11)+SUM(JX$6:JX11))*JX$3/365*_xlfn.DAYS($B12,$B11))</f>
        <v>63.546808739830269</v>
      </c>
      <c r="JY12" s="5">
        <f>IF(($C$6-($C$3*$A11)+SUM(JY$6:JY11))*JY$3/365*_xlfn.DAYS($B12,$B11)&lt;0,0,($C$6-($C$3*$A11)+SUM(JY$6:JY11))*JY$3/365*_xlfn.DAYS($B12,$B11))</f>
        <v>63.513501267296171</v>
      </c>
      <c r="JZ12" s="5">
        <f>IF(($C$6-($C$3*$A11)+SUM(JZ$6:JZ11))*JZ$3/365*_xlfn.DAYS($B12,$B11)&lt;0,0,($C$6-($C$3*$A11)+SUM(JZ$6:JZ11))*JZ$3/365*_xlfn.DAYS($B12,$B11))</f>
        <v>63.480198216878392</v>
      </c>
      <c r="KA12" s="5">
        <f>IF(($C$6-($C$3*$A11)+SUM(KA$6:KA11))*KA$3/365*_xlfn.DAYS($B12,$B11)&lt;0,0,($C$6-($C$3*$A11)+SUM(KA$6:KA11))*KA$3/365*_xlfn.DAYS($B12,$B11))</f>
        <v>63.446899588283891</v>
      </c>
      <c r="KB12" s="5">
        <f>IF(($C$6-($C$3*$A11)+SUM(KB$6:KB11))*KB$3/365*_xlfn.DAYS($B12,$B11)&lt;0,0,($C$6-($C$3*$A11)+SUM(KB$6:KB11))*KB$3/365*_xlfn.DAYS($B12,$B11))</f>
        <v>63.413605381219668</v>
      </c>
      <c r="KC12" s="5">
        <f>IF(($C$6-($C$3*$A11)+SUM(KC$6:KC11))*KC$3/365*_xlfn.DAYS($B12,$B11)&lt;0,0,($C$6-($C$3*$A11)+SUM(KC$6:KC11))*KC$3/365*_xlfn.DAYS($B12,$B11))</f>
        <v>63.380315595392695</v>
      </c>
      <c r="KD12" s="5">
        <f>IF(($C$6-($C$3*$A11)+SUM(KD$6:KD11))*KD$3/365*_xlfn.DAYS($B12,$B11)&lt;0,0,($C$6-($C$3*$A11)+SUM(KD$6:KD11))*KD$3/365*_xlfn.DAYS($B12,$B11))</f>
        <v>63.347030230510029</v>
      </c>
      <c r="KE12" s="5">
        <f>IF(($C$6-($C$3*$A11)+SUM(KE$6:KE11))*KE$3/365*_xlfn.DAYS($B12,$B11)&lt;0,0,($C$6-($C$3*$A11)+SUM(KE$6:KE11))*KE$3/365*_xlfn.DAYS($B12,$B11))</f>
        <v>63.313749286278636</v>
      </c>
      <c r="KF12" s="5">
        <f>IF(($C$6-($C$3*$A11)+SUM(KF$6:KF11))*KF$3/365*_xlfn.DAYS($B12,$B11)&lt;0,0,($C$6-($C$3*$A11)+SUM(KF$6:KF11))*KF$3/365*_xlfn.DAYS($B12,$B11))</f>
        <v>63.280472762405587</v>
      </c>
      <c r="KG12" s="5">
        <f>IF(($C$6-($C$3*$A11)+SUM(KG$6:KG11))*KG$3/365*_xlfn.DAYS($B12,$B11)&lt;0,0,($C$6-($C$3*$A11)+SUM(KG$6:KG11))*KG$3/365*_xlfn.DAYS($B12,$B11))</f>
        <v>63.247200658597912</v>
      </c>
      <c r="KH12" s="5">
        <f>IF(($C$6-($C$3*$A11)+SUM(KH$6:KH11))*KH$3/365*_xlfn.DAYS($B12,$B11)&lt;0,0,($C$6-($C$3*$A11)+SUM(KH$6:KH11))*KH$3/365*_xlfn.DAYS($B12,$B11))</f>
        <v>63.213932974562688</v>
      </c>
      <c r="KI12" s="5">
        <f>IF(($C$6-($C$3*$A11)+SUM(KI$6:KI11))*KI$3/365*_xlfn.DAYS($B12,$B11)&lt;0,0,($C$6-($C$3*$A11)+SUM(KI$6:KI11))*KI$3/365*_xlfn.DAYS($B12,$B11))</f>
        <v>63.180669710006995</v>
      </c>
      <c r="KJ12" s="5">
        <f>IF(($C$6-($C$3*$A11)+SUM(KJ$6:KJ11))*KJ$3/365*_xlfn.DAYS($B12,$B11)&lt;0,0,($C$6-($C$3*$A11)+SUM(KJ$6:KJ11))*KJ$3/365*_xlfn.DAYS($B12,$B11))</f>
        <v>63.147410864637912</v>
      </c>
      <c r="KK12" s="5">
        <f>IF(($C$6-($C$3*$A11)+SUM(KK$6:KK11))*KK$3/365*_xlfn.DAYS($B12,$B11)&lt;0,0,($C$6-($C$3*$A11)+SUM(KK$6:KK11))*KK$3/365*_xlfn.DAYS($B12,$B11))</f>
        <v>63.114156438162532</v>
      </c>
      <c r="KL12" s="5">
        <f>IF(($C$6-($C$3*$A11)+SUM(KL$6:KL11))*KL$3/365*_xlfn.DAYS($B12,$B11)&lt;0,0,($C$6-($C$3*$A11)+SUM(KL$6:KL11))*KL$3/365*_xlfn.DAYS($B12,$B11))</f>
        <v>63.08090643028801</v>
      </c>
      <c r="KM12" s="5">
        <f>IF(($C$6-($C$3*$A11)+SUM(KM$6:KM11))*KM$3/365*_xlfn.DAYS($B12,$B11)&lt;0,0,($C$6-($C$3*$A11)+SUM(KM$6:KM11))*KM$3/365*_xlfn.DAYS($B12,$B11))</f>
        <v>63.04766084072142</v>
      </c>
      <c r="KN12" s="5">
        <f>IF(($C$6-($C$3*$A11)+SUM(KN$6:KN11))*KN$3/365*_xlfn.DAYS($B12,$B11)&lt;0,0,($C$6-($C$3*$A11)+SUM(KN$6:KN11))*KN$3/365*_xlfn.DAYS($B12,$B11))</f>
        <v>63.014419669169932</v>
      </c>
      <c r="KO12" s="5">
        <f>IF(($C$6-($C$3*$A11)+SUM(KO$6:KO11))*KO$3/365*_xlfn.DAYS($B12,$B11)&lt;0,0,($C$6-($C$3*$A11)+SUM(KO$6:KO11))*KO$3/365*_xlfn.DAYS($B12,$B11))</f>
        <v>62.98118291534071</v>
      </c>
      <c r="KP12" s="5">
        <f>IF(($C$6-($C$3*$A11)+SUM(KP$6:KP11))*KP$3/365*_xlfn.DAYS($B12,$B11)&lt;0,0,($C$6-($C$3*$A11)+SUM(KP$6:KP11))*KP$3/365*_xlfn.DAYS($B12,$B11))</f>
        <v>62.947950578940898</v>
      </c>
      <c r="KQ12" s="5">
        <f>IF(($C$6-($C$3*$A11)+SUM(KQ$6:KQ11))*KQ$3/365*_xlfn.DAYS($B12,$B11)&lt;0,0,($C$6-($C$3*$A11)+SUM(KQ$6:KQ11))*KQ$3/365*_xlfn.DAYS($B12,$B11))</f>
        <v>62.9147226596777</v>
      </c>
      <c r="KR12" s="5">
        <f>IF(($C$6-($C$3*$A11)+SUM(KR$6:KR11))*KR$3/365*_xlfn.DAYS($B12,$B11)&lt;0,0,($C$6-($C$3*$A11)+SUM(KR$6:KR11))*KR$3/365*_xlfn.DAYS($B12,$B11))</f>
        <v>62.881499157258297</v>
      </c>
      <c r="KS12" s="5">
        <f>IF(($C$6-($C$3*$A11)+SUM(KS$6:KS11))*KS$3/365*_xlfn.DAYS($B12,$B11)&lt;0,0,($C$6-($C$3*$A11)+SUM(KS$6:KS11))*KS$3/365*_xlfn.DAYS($B12,$B11))</f>
        <v>62.84828007138988</v>
      </c>
      <c r="KT12" s="5">
        <f>IF(($C$6-($C$3*$A11)+SUM(KT$6:KT11))*KT$3/365*_xlfn.DAYS($B12,$B11)&lt;0,0,($C$6-($C$3*$A11)+SUM(KT$6:KT11))*KT$3/365*_xlfn.DAYS($B12,$B11))</f>
        <v>62.815065401779719</v>
      </c>
      <c r="KU12" s="5">
        <f>IF(($C$6-($C$3*$A11)+SUM(KU$6:KU11))*KU$3/365*_xlfn.DAYS($B12,$B11)&lt;0,0,($C$6-($C$3*$A11)+SUM(KU$6:KU11))*KU$3/365*_xlfn.DAYS($B12,$B11))</f>
        <v>62.781855148135001</v>
      </c>
      <c r="KV12" s="5">
        <f>IF(($C$6-($C$3*$A11)+SUM(KV$6:KV11))*KV$3/365*_xlfn.DAYS($B12,$B11)&lt;0,0,($C$6-($C$3*$A11)+SUM(KV$6:KV11))*KV$3/365*_xlfn.DAYS($B12,$B11))</f>
        <v>62.74864931016301</v>
      </c>
      <c r="KW12" s="5">
        <f>IF(($C$6-($C$3*$A11)+SUM(KW$6:KW11))*KW$3/365*_xlfn.DAYS($B12,$B11)&lt;0,0,($C$6-($C$3*$A11)+SUM(KW$6:KW11))*KW$3/365*_xlfn.DAYS($B12,$B11))</f>
        <v>62.715447887570981</v>
      </c>
      <c r="KX12" s="5">
        <f>IF(($C$6-($C$3*$A11)+SUM(KX$6:KX11))*KX$3/365*_xlfn.DAYS($B12,$B11)&lt;0,0,($C$6-($C$3*$A11)+SUM(KX$6:KX11))*KX$3/365*_xlfn.DAYS($B12,$B11))</f>
        <v>62.682250880066185</v>
      </c>
      <c r="KY12" s="5">
        <f>IF(($C$6-($C$3*$A11)+SUM(KY$6:KY11))*KY$3/365*_xlfn.DAYS($B12,$B11)&lt;0,0,($C$6-($C$3*$A11)+SUM(KY$6:KY11))*KY$3/365*_xlfn.DAYS($B12,$B11))</f>
        <v>62.649058287355906</v>
      </c>
      <c r="KZ12" s="5">
        <f>IF(($C$6-($C$3*$A11)+SUM(KZ$6:KZ11))*KZ$3/365*_xlfn.DAYS($B12,$B11)&lt;0,0,($C$6-($C$3*$A11)+SUM(KZ$6:KZ11))*KZ$3/365*_xlfn.DAYS($B12,$B11))</f>
        <v>62.615870109147473</v>
      </c>
      <c r="LA12" s="5">
        <f>IF(($C$6-($C$3*$A11)+SUM(LA$6:LA11))*LA$3/365*_xlfn.DAYS($B12,$B11)&lt;0,0,($C$6-($C$3*$A11)+SUM(LA$6:LA11))*LA$3/365*_xlfn.DAYS($B12,$B11))</f>
        <v>62.582686345148183</v>
      </c>
      <c r="LB12" s="5">
        <f>IF(($C$6-($C$3*$A11)+SUM(LB$6:LB11))*LB$3/365*_xlfn.DAYS($B12,$B11)&lt;0,0,($C$6-($C$3*$A11)+SUM(LB$6:LB11))*LB$3/365*_xlfn.DAYS($B12,$B11))</f>
        <v>62.54950699506535</v>
      </c>
      <c r="LC12" s="5">
        <f>IF(($C$6-($C$3*$A11)+SUM(LC$6:LC11))*LC$3/365*_xlfn.DAYS($B12,$B11)&lt;0,0,($C$6-($C$3*$A11)+SUM(LC$6:LC11))*LC$3/365*_xlfn.DAYS($B12,$B11))</f>
        <v>62.516332058606352</v>
      </c>
      <c r="LD12" s="5">
        <f>IF(($C$6-($C$3*$A11)+SUM(LD$6:LD11))*LD$3/365*_xlfn.DAYS($B12,$B11)&lt;0,0,($C$6-($C$3*$A11)+SUM(LD$6:LD11))*LD$3/365*_xlfn.DAYS($B12,$B11))</f>
        <v>62.483161535478487</v>
      </c>
      <c r="LE12" s="5">
        <f>IF(($C$6-($C$3*$A11)+SUM(LE$6:LE11))*LE$3/365*_xlfn.DAYS($B12,$B11)&lt;0,0,($C$6-($C$3*$A11)+SUM(LE$6:LE11))*LE$3/365*_xlfn.DAYS($B12,$B11))</f>
        <v>62.449995425389154</v>
      </c>
      <c r="LF12" s="5">
        <f>IF(($C$6-($C$3*$A11)+SUM(LF$6:LF11))*LF$3/365*_xlfn.DAYS($B12,$B11)&lt;0,0,($C$6-($C$3*$A11)+SUM(LF$6:LF11))*LF$3/365*_xlfn.DAYS($B12,$B11))</f>
        <v>62.416833728045738</v>
      </c>
      <c r="LG12" s="5">
        <f>IF(($C$6-($C$3*$A11)+SUM(LG$6:LG11))*LG$3/365*_xlfn.DAYS($B12,$B11)&lt;0,0,($C$6-($C$3*$A11)+SUM(LG$6:LG11))*LG$3/365*_xlfn.DAYS($B12,$B11))</f>
        <v>62.383676443155608</v>
      </c>
      <c r="LH12" s="5">
        <f>IF(($C$6-($C$3*$A11)+SUM(LH$6:LH11))*LH$3/365*_xlfn.DAYS($B12,$B11)&lt;0,0,($C$6-($C$3*$A11)+SUM(LH$6:LH11))*LH$3/365*_xlfn.DAYS($B12,$B11))</f>
        <v>62.350523570426191</v>
      </c>
      <c r="LI12" s="5">
        <f>IF(($C$6-($C$3*$A11)+SUM(LI$6:LI11))*LI$3/365*_xlfn.DAYS($B12,$B11)&lt;0,0,($C$6-($C$3*$A11)+SUM(LI$6:LI11))*LI$3/365*_xlfn.DAYS($B12,$B11))</f>
        <v>62.317375109564885</v>
      </c>
      <c r="LJ12" s="5">
        <f>IF(($C$6-($C$3*$A11)+SUM(LJ$6:LJ11))*LJ$3/365*_xlfn.DAYS($B12,$B11)&lt;0,0,($C$6-($C$3*$A11)+SUM(LJ$6:LJ11))*LJ$3/365*_xlfn.DAYS($B12,$B11))</f>
        <v>62.284231060279133</v>
      </c>
      <c r="LK12" s="5">
        <f>IF(($C$6-($C$3*$A11)+SUM(LK$6:LK11))*LK$3/365*_xlfn.DAYS($B12,$B11)&lt;0,0,($C$6-($C$3*$A11)+SUM(LK$6:LK11))*LK$3/365*_xlfn.DAYS($B12,$B11))</f>
        <v>62.251091422276389</v>
      </c>
      <c r="LL12" s="5">
        <f>IF(($C$6-($C$3*$A11)+SUM(LL$6:LL11))*LL$3/365*_xlfn.DAYS($B12,$B11)&lt;0,0,($C$6-($C$3*$A11)+SUM(LL$6:LL11))*LL$3/365*_xlfn.DAYS($B12,$B11))</f>
        <v>62.217956195264101</v>
      </c>
      <c r="LM12" s="5">
        <f>IF(($C$6-($C$3*$A11)+SUM(LM$6:LM11))*LM$3/365*_xlfn.DAYS($B12,$B11)&lt;0,0,($C$6-($C$3*$A11)+SUM(LM$6:LM11))*LM$3/365*_xlfn.DAYS($B12,$B11))</f>
        <v>62.184825378949739</v>
      </c>
      <c r="LN12" s="5">
        <f>IF(($C$6-($C$3*$A11)+SUM(LN$6:LN11))*LN$3/365*_xlfn.DAYS($B12,$B11)&lt;0,0,($C$6-($C$3*$A11)+SUM(LN$6:LN11))*LN$3/365*_xlfn.DAYS($B12,$B11))</f>
        <v>62.15169897304078</v>
      </c>
      <c r="LO12" s="5">
        <f>IF(($C$6-($C$3*$A11)+SUM(LO$6:LO11))*LO$3/365*_xlfn.DAYS($B12,$B11)&lt;0,0,($C$6-($C$3*$A11)+SUM(LO$6:LO11))*LO$3/365*_xlfn.DAYS($B12,$B11))</f>
        <v>62.118576977244757</v>
      </c>
      <c r="LP12" s="5">
        <f>IF(($C$6-($C$3*$A11)+SUM(LP$6:LP11))*LP$3/365*_xlfn.DAYS($B12,$B11)&lt;0,0,($C$6-($C$3*$A11)+SUM(LP$6:LP11))*LP$3/365*_xlfn.DAYS($B12,$B11))</f>
        <v>62.08545939126914</v>
      </c>
      <c r="LQ12" s="5">
        <f>IF(($C$6-($C$3*$A11)+SUM(LQ$6:LQ11))*LQ$3/365*_xlfn.DAYS($B12,$B11)&lt;0,0,($C$6-($C$3*$A11)+SUM(LQ$6:LQ11))*LQ$3/365*_xlfn.DAYS($B12,$B11))</f>
        <v>62.052346214821462</v>
      </c>
      <c r="LR12" s="5">
        <f>IF(($C$6-($C$3*$A11)+SUM(LR$6:LR11))*LR$3/365*_xlfn.DAYS($B12,$B11)&lt;0,0,($C$6-($C$3*$A11)+SUM(LR$6:LR11))*LR$3/365*_xlfn.DAYS($B12,$B11))</f>
        <v>62.019237447609264</v>
      </c>
      <c r="LS12" s="5">
        <f>IF(($C$6-($C$3*$A11)+SUM(LS$6:LS11))*LS$3/365*_xlfn.DAYS($B12,$B11)&lt;0,0,($C$6-($C$3*$A11)+SUM(LS$6:LS11))*LS$3/365*_xlfn.DAYS($B12,$B11))</f>
        <v>61.986133089340122</v>
      </c>
      <c r="LT12" s="5">
        <f>IF(($C$6-($C$3*$A11)+SUM(LT$6:LT11))*LT$3/365*_xlfn.DAYS($B12,$B11)&lt;0,0,($C$6-($C$3*$A11)+SUM(LT$6:LT11))*LT$3/365*_xlfn.DAYS($B12,$B11))</f>
        <v>61.953033139721569</v>
      </c>
      <c r="LU12" s="5">
        <f>IF(($C$6-($C$3*$A11)+SUM(LU$6:LU11))*LU$3/365*_xlfn.DAYS($B12,$B11)&lt;0,0,($C$6-($C$3*$A11)+SUM(LU$6:LU11))*LU$3/365*_xlfn.DAYS($B12,$B11))</f>
        <v>61.919937598461175</v>
      </c>
      <c r="LV12" s="5">
        <f>IF(($C$6-($C$3*$A11)+SUM(LV$6:LV11))*LV$3/365*_xlfn.DAYS($B12,$B11)&lt;0,0,($C$6-($C$3*$A11)+SUM(LV$6:LV11))*LV$3/365*_xlfn.DAYS($B12,$B11))</f>
        <v>61.886846465266558</v>
      </c>
      <c r="LW12" s="5">
        <f>IF(($C$6-($C$3*$A11)+SUM(LW$6:LW11))*LW$3/365*_xlfn.DAYS($B12,$B11)&lt;0,0,($C$6-($C$3*$A11)+SUM(LW$6:LW11))*LW$3/365*_xlfn.DAYS($B12,$B11))</f>
        <v>61.853759739845309</v>
      </c>
      <c r="LX12" s="5">
        <f>IF(($C$6-($C$3*$A11)+SUM(LX$6:LX11))*LX$3/365*_xlfn.DAYS($B12,$B11)&lt;0,0,($C$6-($C$3*$A11)+SUM(LX$6:LX11))*LX$3/365*_xlfn.DAYS($B12,$B11))</f>
        <v>61.820677421905053</v>
      </c>
      <c r="LY12" s="5">
        <f>IF(($C$6-($C$3*$A11)+SUM(LY$6:LY11))*LY$3/365*_xlfn.DAYS($B12,$B11)&lt;0,0,($C$6-($C$3*$A11)+SUM(LY$6:LY11))*LY$3/365*_xlfn.DAYS($B12,$B11))</f>
        <v>61.787599511153388</v>
      </c>
      <c r="LZ12" s="5">
        <f>IF(($C$6-($C$3*$A11)+SUM(LZ$6:LZ11))*LZ$3/365*_xlfn.DAYS($B12,$B11)&lt;0,0,($C$6-($C$3*$A11)+SUM(LZ$6:LZ11))*LZ$3/365*_xlfn.DAYS($B12,$B11))</f>
        <v>61.754526007297997</v>
      </c>
      <c r="MA12" s="5">
        <f>IF(($C$6-($C$3*$A11)+SUM(MA$6:MA11))*MA$3/365*_xlfn.DAYS($B12,$B11)&lt;0,0,($C$6-($C$3*$A11)+SUM(MA$6:MA11))*MA$3/365*_xlfn.DAYS($B12,$B11))</f>
        <v>61.72145691004652</v>
      </c>
      <c r="MB12" s="5">
        <f>IF(($C$6-($C$3*$A11)+SUM(MB$6:MB11))*MB$3/365*_xlfn.DAYS($B12,$B11)&lt;0,0,($C$6-($C$3*$A11)+SUM(MB$6:MB11))*MB$3/365*_xlfn.DAYS($B12,$B11))</f>
        <v>61.688392219106603</v>
      </c>
      <c r="MC12" s="5">
        <f>IF(($C$6-($C$3*$A11)+SUM(MC$6:MC11))*MC$3/365*_xlfn.DAYS($B12,$B11)&lt;0,0,($C$6-($C$3*$A11)+SUM(MC$6:MC11))*MC$3/365*_xlfn.DAYS($B12,$B11))</f>
        <v>61.655331934185959</v>
      </c>
      <c r="MD12" s="5">
        <f>IF(($C$6-($C$3*$A11)+SUM(MD$6:MD11))*MD$3/365*_xlfn.DAYS($B12,$B11)&lt;0,0,($C$6-($C$3*$A11)+SUM(MD$6:MD11))*MD$3/365*_xlfn.DAYS($B12,$B11))</f>
        <v>61.622276054992277</v>
      </c>
      <c r="ME12" s="5">
        <f>IF(($C$6-($C$3*$A11)+SUM(ME$6:ME11))*ME$3/365*_xlfn.DAYS($B12,$B11)&lt;0,0,($C$6-($C$3*$A11)+SUM(ME$6:ME11))*ME$3/365*_xlfn.DAYS($B12,$B11))</f>
        <v>61.58922458123326</v>
      </c>
      <c r="MF12" s="5">
        <f>IF(($C$6-($C$3*$A11)+SUM(MF$6:MF11))*MF$3/365*_xlfn.DAYS($B12,$B11)&lt;0,0,($C$6-($C$3*$A11)+SUM(MF$6:MF11))*MF$3/365*_xlfn.DAYS($B12,$B11))</f>
        <v>61.556177512616635</v>
      </c>
      <c r="MG12" s="5">
        <f>IF(($C$6-($C$3*$A11)+SUM(MG$6:MG11))*MG$3/365*_xlfn.DAYS($B12,$B11)&lt;0,0,($C$6-($C$3*$A11)+SUM(MG$6:MG11))*MG$3/365*_xlfn.DAYS($B12,$B11))</f>
        <v>61.523134848850134</v>
      </c>
      <c r="MH12" s="5">
        <f>IF(($C$6-($C$3*$A11)+SUM(MH$6:MH11))*MH$3/365*_xlfn.DAYS($B12,$B11)&lt;0,0,($C$6-($C$3*$A11)+SUM(MH$6:MH11))*MH$3/365*_xlfn.DAYS($B12,$B11))</f>
        <v>61.490096589641503</v>
      </c>
      <c r="MI12" s="5">
        <f>IF(($C$6-($C$3*$A11)+SUM(MI$6:MI11))*MI$3/365*_xlfn.DAYS($B12,$B11)&lt;0,0,($C$6-($C$3*$A11)+SUM(MI$6:MI11))*MI$3/365*_xlfn.DAYS($B12,$B11))</f>
        <v>61.457062734698503</v>
      </c>
      <c r="MJ12" s="5">
        <f>IF(($C$6-($C$3*$A11)+SUM(MJ$6:MJ11))*MJ$3/365*_xlfn.DAYS($B12,$B11)&lt;0,0,($C$6-($C$3*$A11)+SUM(MJ$6:MJ11))*MJ$3/365*_xlfn.DAYS($B12,$B11))</f>
        <v>61.424033283728917</v>
      </c>
      <c r="MK12" s="5">
        <f>IF(($C$6-($C$3*$A11)+SUM(MK$6:MK11))*MK$3/365*_xlfn.DAYS($B12,$B11)&lt;0,0,($C$6-($C$3*$A11)+SUM(MK$6:MK11))*MK$3/365*_xlfn.DAYS($B12,$B11))</f>
        <v>61.391008236440527</v>
      </c>
      <c r="ML12" s="5">
        <f>IF(($C$6-($C$3*$A11)+SUM(ML$6:ML11))*ML$3/365*_xlfn.DAYS($B12,$B11)&lt;0,0,($C$6-($C$3*$A11)+SUM(ML$6:ML11))*ML$3/365*_xlfn.DAYS($B12,$B11))</f>
        <v>61.357987592541114</v>
      </c>
      <c r="MM12" s="5">
        <f>IF(($C$6-($C$3*$A11)+SUM(MM$6:MM11))*MM$3/365*_xlfn.DAYS($B12,$B11)&lt;0,0,($C$6-($C$3*$A11)+SUM(MM$6:MM11))*MM$3/365*_xlfn.DAYS($B12,$B11))</f>
        <v>61.32497135173854</v>
      </c>
      <c r="MN12" s="5">
        <f>IF(($C$6-($C$3*$A11)+SUM(MN$6:MN11))*MN$3/365*_xlfn.DAYS($B12,$B11)&lt;0,0,($C$6-($C$3*$A11)+SUM(MN$6:MN11))*MN$3/365*_xlfn.DAYS($B12,$B11))</f>
        <v>61.291959513740586</v>
      </c>
      <c r="MO12" s="5">
        <f>IF(($C$6-($C$3*$A11)+SUM(MO$6:MO11))*MO$3/365*_xlfn.DAYS($B12,$B11)&lt;0,0,($C$6-($C$3*$A11)+SUM(MO$6:MO11))*MO$3/365*_xlfn.DAYS($B12,$B11))</f>
        <v>61.258952078255106</v>
      </c>
      <c r="MP12" s="5">
        <f>IF(($C$6-($C$3*$A11)+SUM(MP$6:MP11))*MP$3/365*_xlfn.DAYS($B12,$B11)&lt;0,0,($C$6-($C$3*$A11)+SUM(MP$6:MP11))*MP$3/365*_xlfn.DAYS($B12,$B11))</f>
        <v>61.225949044989967</v>
      </c>
      <c r="MQ12" s="5">
        <f>IF(($C$6-($C$3*$A11)+SUM(MQ$6:MQ11))*MQ$3/365*_xlfn.DAYS($B12,$B11)&lt;0,0,($C$6-($C$3*$A11)+SUM(MQ$6:MQ11))*MQ$3/365*_xlfn.DAYS($B12,$B11))</f>
        <v>61.19295041365303</v>
      </c>
      <c r="MR12" s="5">
        <f>IF(($C$6-($C$3*$A11)+SUM(MR$6:MR11))*MR$3/365*_xlfn.DAYS($B12,$B11)&lt;0,0,($C$6-($C$3*$A11)+SUM(MR$6:MR11))*MR$3/365*_xlfn.DAYS($B12,$B11))</f>
        <v>61.159956183952154</v>
      </c>
      <c r="MS12" s="5">
        <f>IF(($C$6-($C$3*$A11)+SUM(MS$6:MS11))*MS$3/365*_xlfn.DAYS($B12,$B11)&lt;0,0,($C$6-($C$3*$A11)+SUM(MS$6:MS11))*MS$3/365*_xlfn.DAYS($B12,$B11))</f>
        <v>61.126966355595265</v>
      </c>
      <c r="MT12" s="5">
        <f>IF(($C$6-($C$3*$A11)+SUM(MT$6:MT11))*MT$3/365*_xlfn.DAYS($B12,$B11)&lt;0,0,($C$6-($C$3*$A11)+SUM(MT$6:MT11))*MT$3/365*_xlfn.DAYS($B12,$B11))</f>
        <v>61.093980928290243</v>
      </c>
      <c r="MU12" s="5">
        <f>IF(($C$6-($C$3*$A11)+SUM(MU$6:MU11))*MU$3/365*_xlfn.DAYS($B12,$B11)&lt;0,0,($C$6-($C$3*$A11)+SUM(MU$6:MU11))*MU$3/365*_xlfn.DAYS($B12,$B11))</f>
        <v>61.060999901745021</v>
      </c>
      <c r="MV12" s="5">
        <f>IF(($C$6-($C$3*$A11)+SUM(MV$6:MV11))*MV$3/365*_xlfn.DAYS($B12,$B11)&lt;0,0,($C$6-($C$3*$A11)+SUM(MV$6:MV11))*MV$3/365*_xlfn.DAYS($B12,$B11))</f>
        <v>61.028023275667522</v>
      </c>
      <c r="MW12" s="5" t="e">
        <f>IF(($C$6-($C$3*$A11)+SUM(MW$6:MW11))*MW$3/365*_xlfn.DAYS($B12,$B11)&lt;0,0,($C$6-($C$3*$A11)+SUM(MW$6:MW11))*MW$3/365*_xlfn.DAYS($B12,$B11))</f>
        <v>#VALUE!</v>
      </c>
      <c r="MX12" s="5" t="e">
        <f>IF(($C$6-($C$3*$A11)+SUM(MX$6:MX11))*MX$3/365*_xlfn.DAYS($B12,$B11)&lt;0,0,($C$6-($C$3*$A11)+SUM(MX$6:MX11))*MX$3/365*_xlfn.DAYS($B12,$B11))</f>
        <v>#VALUE!</v>
      </c>
      <c r="MY12" s="5" t="e">
        <f>IF(($C$6-($C$3*$A11)+SUM(MY$6:MY11))*MY$3/365*_xlfn.DAYS($B12,$B11)&lt;0,0,($C$6-($C$3*$A11)+SUM(MY$6:MY11))*MY$3/365*_xlfn.DAYS($B12,$B11))</f>
        <v>#VALUE!</v>
      </c>
      <c r="MZ12" s="5" t="e">
        <f>IF(($C$6-($C$3*$A11)+SUM(MZ$6:MZ11))*MZ$3/365*_xlfn.DAYS($B12,$B11)&lt;0,0,($C$6-($C$3*$A11)+SUM(MZ$6:MZ11))*MZ$3/365*_xlfn.DAYS($B12,$B11))</f>
        <v>#VALUE!</v>
      </c>
      <c r="NA12" s="5" t="e">
        <f>IF(($C$6-($C$3*$A11)+SUM(NA$6:NA11))*NA$3/365*_xlfn.DAYS($B12,$B11)&lt;0,0,($C$6-($C$3*$A11)+SUM(NA$6:NA11))*NA$3/365*_xlfn.DAYS($B12,$B11))</f>
        <v>#VALUE!</v>
      </c>
      <c r="NB12" s="5" t="e">
        <f>IF(($C$6-($C$3*$A11)+SUM(NB$6:NB11))*NB$3/365*_xlfn.DAYS($B12,$B11)&lt;0,0,($C$6-($C$3*$A11)+SUM(NB$6:NB11))*NB$3/365*_xlfn.DAYS($B12,$B11))</f>
        <v>#VALUE!</v>
      </c>
      <c r="NC12" s="5" t="e">
        <f>IF(($C$6-($C$3*$A11)+SUM(NC$6:NC11))*NC$3/365*_xlfn.DAYS($B12,$B11)&lt;0,0,($C$6-($C$3*$A11)+SUM(NC$6:NC11))*NC$3/365*_xlfn.DAYS($B12,$B11))</f>
        <v>#VALUE!</v>
      </c>
      <c r="ND12" s="5" t="e">
        <f>IF(($C$6-($C$3*$A11)+SUM(ND$6:ND11))*ND$3/365*_xlfn.DAYS($B12,$B11)&lt;0,0,($C$6-($C$3*$A11)+SUM(ND$6:ND11))*ND$3/365*_xlfn.DAYS($B12,$B11))</f>
        <v>#VALUE!</v>
      </c>
      <c r="NE12" s="5" t="e">
        <f>IF(($C$6-($C$3*$A11)+SUM(NE$6:NE11))*NE$3/365*_xlfn.DAYS($B12,$B11)&lt;0,0,($C$6-($C$3*$A11)+SUM(NE$6:NE11))*NE$3/365*_xlfn.DAYS($B12,$B11))</f>
        <v>#VALUE!</v>
      </c>
      <c r="NF12" s="5" t="e">
        <f>IF(($C$6-($C$3*$A11)+SUM(NF$6:NF11))*NF$3/365*_xlfn.DAYS($B12,$B11)&lt;0,0,($C$6-($C$3*$A11)+SUM(NF$6:NF11))*NF$3/365*_xlfn.DAYS($B12,$B11))</f>
        <v>#VALUE!</v>
      </c>
      <c r="NG12" s="5" t="e">
        <f>IF(($C$6-($C$3*$A11)+SUM(NG$6:NG11))*NG$3/365*_xlfn.DAYS($B12,$B11)&lt;0,0,($C$6-($C$3*$A11)+SUM(NG$6:NG11))*NG$3/365*_xlfn.DAYS($B12,$B11))</f>
        <v>#VALUE!</v>
      </c>
      <c r="NH12" s="5" t="e">
        <f>IF(($C$6-($C$3*$A11)+SUM(NH$6:NH11))*NH$3/365*_xlfn.DAYS($B12,$B11)&lt;0,0,($C$6-($C$3*$A11)+SUM(NH$6:NH11))*NH$3/365*_xlfn.DAYS($B12,$B11))</f>
        <v>#VALUE!</v>
      </c>
      <c r="NI12" s="5" t="e">
        <f>IF(($C$6-($C$3*$A11)+SUM(NI$6:NI11))*NI$3/365*_xlfn.DAYS($B12,$B11)&lt;0,0,($C$6-($C$3*$A11)+SUM(NI$6:NI11))*NI$3/365*_xlfn.DAYS($B12,$B11))</f>
        <v>#VALUE!</v>
      </c>
      <c r="NJ12" s="5" t="e">
        <f>IF(($C$6-($C$3*$A11)+SUM(NJ$6:NJ11))*NJ$3/365*_xlfn.DAYS($B12,$B11)&lt;0,0,($C$6-($C$3*$A11)+SUM(NJ$6:NJ11))*NJ$3/365*_xlfn.DAYS($B12,$B11))</f>
        <v>#VALUE!</v>
      </c>
      <c r="NK12" s="5" t="e">
        <f>IF(($C$6-($C$3*$A11)+SUM(NK$6:NK11))*NK$3/365*_xlfn.DAYS($B12,$B11)&lt;0,0,($C$6-($C$3*$A11)+SUM(NK$6:NK11))*NK$3/365*_xlfn.DAYS($B12,$B11))</f>
        <v>#VALUE!</v>
      </c>
      <c r="NL12" s="5" t="e">
        <f>IF(($C$6-($C$3*$A11)+SUM(NL$6:NL11))*NL$3/365*_xlfn.DAYS($B12,$B11)&lt;0,0,($C$6-($C$3*$A11)+SUM(NL$6:NL11))*NL$3/365*_xlfn.DAYS($B12,$B11))</f>
        <v>#VALUE!</v>
      </c>
      <c r="NM12" s="5" t="e">
        <f>IF(($C$6-($C$3*$A11)+SUM(NM$6:NM11))*NM$3/365*_xlfn.DAYS($B12,$B11)&lt;0,0,($C$6-($C$3*$A11)+SUM(NM$6:NM11))*NM$3/365*_xlfn.DAYS($B12,$B11))</f>
        <v>#VALUE!</v>
      </c>
      <c r="NN12" s="5" t="e">
        <f>IF(($C$6-($C$3*$A11)+SUM(NN$6:NN11))*NN$3/365*_xlfn.DAYS($B12,$B11)&lt;0,0,($C$6-($C$3*$A11)+SUM(NN$6:NN11))*NN$3/365*_xlfn.DAYS($B12,$B11))</f>
        <v>#VALUE!</v>
      </c>
      <c r="NO12" s="5" t="e">
        <f>IF(($C$6-($C$3*$A11)+SUM(NO$6:NO11))*NO$3/365*_xlfn.DAYS($B12,$B11)&lt;0,0,($C$6-($C$3*$A11)+SUM(NO$6:NO11))*NO$3/365*_xlfn.DAYS($B12,$B11))</f>
        <v>#VALUE!</v>
      </c>
      <c r="NP12" s="5" t="e">
        <f>IF(($C$6-($C$3*$A11)+SUM(NP$6:NP11))*NP$3/365*_xlfn.DAYS($B12,$B11)&lt;0,0,($C$6-($C$3*$A11)+SUM(NP$6:NP11))*NP$3/365*_xlfn.DAYS($B12,$B11))</f>
        <v>#VALUE!</v>
      </c>
      <c r="NQ12" s="5" t="e">
        <f>IF(($C$6-($C$3*$A11)+SUM(NQ$6:NQ11))*NQ$3/365*_xlfn.DAYS($B12,$B11)&lt;0,0,($C$6-($C$3*$A11)+SUM(NQ$6:NQ11))*NQ$3/365*_xlfn.DAYS($B12,$B11))</f>
        <v>#VALUE!</v>
      </c>
      <c r="NR12" s="5" t="e">
        <f>IF(($C$6-($C$3*$A11)+SUM(NR$6:NR11))*NR$3/365*_xlfn.DAYS($B12,$B11)&lt;0,0,($C$6-($C$3*$A11)+SUM(NR$6:NR11))*NR$3/365*_xlfn.DAYS($B12,$B11))</f>
        <v>#VALUE!</v>
      </c>
      <c r="NS12" s="5" t="e">
        <f>IF(($C$6-($C$3*$A11)+SUM(NS$6:NS11))*NS$3/365*_xlfn.DAYS($B12,$B11)&lt;0,0,($C$6-($C$3*$A11)+SUM(NS$6:NS11))*NS$3/365*_xlfn.DAYS($B12,$B11))</f>
        <v>#VALUE!</v>
      </c>
      <c r="NT12" s="5" t="e">
        <f>IF(($C$6-($C$3*$A11)+SUM(NT$6:NT11))*NT$3/365*_xlfn.DAYS($B12,$B11)&lt;0,0,($C$6-($C$3*$A11)+SUM(NT$6:NT11))*NT$3/365*_xlfn.DAYS($B12,$B11))</f>
        <v>#VALUE!</v>
      </c>
      <c r="NU12" s="5" t="e">
        <f>IF(($C$6-($C$3*$A11)+SUM(NU$6:NU11))*NU$3/365*_xlfn.DAYS($B12,$B11)&lt;0,0,($C$6-($C$3*$A11)+SUM(NU$6:NU11))*NU$3/365*_xlfn.DAYS($B12,$B11))</f>
        <v>#VALUE!</v>
      </c>
      <c r="NV12" s="5" t="e">
        <f>IF(($C$6-($C$3*$A11)+SUM(NV$6:NV11))*NV$3/365*_xlfn.DAYS($B12,$B11)&lt;0,0,($C$6-($C$3*$A11)+SUM(NV$6:NV11))*NV$3/365*_xlfn.DAYS($B12,$B11))</f>
        <v>#VALUE!</v>
      </c>
      <c r="NW12" s="5" t="e">
        <f>IF(($C$6-($C$3*$A11)+SUM(NW$6:NW11))*NW$3/365*_xlfn.DAYS($B12,$B11)&lt;0,0,($C$6-($C$3*$A11)+SUM(NW$6:NW11))*NW$3/365*_xlfn.DAYS($B12,$B11))</f>
        <v>#VALUE!</v>
      </c>
      <c r="NX12" s="5" t="e">
        <f>IF(($C$6-($C$3*$A11)+SUM(NX$6:NX11))*NX$3/365*_xlfn.DAYS($B12,$B11)&lt;0,0,($C$6-($C$3*$A11)+SUM(NX$6:NX11))*NX$3/365*_xlfn.DAYS($B12,$B11))</f>
        <v>#VALUE!</v>
      </c>
      <c r="NY12" s="5" t="e">
        <f>IF(($C$6-($C$3*$A11)+SUM(NY$6:NY11))*NY$3/365*_xlfn.DAYS($B12,$B11)&lt;0,0,($C$6-($C$3*$A11)+SUM(NY$6:NY11))*NY$3/365*_xlfn.DAYS($B12,$B11))</f>
        <v>#VALUE!</v>
      </c>
      <c r="NZ12" s="5" t="e">
        <f>IF(($C$6-($C$3*$A11)+SUM(NZ$6:NZ11))*NZ$3/365*_xlfn.DAYS($B12,$B11)&lt;0,0,($C$6-($C$3*$A11)+SUM(NZ$6:NZ11))*NZ$3/365*_xlfn.DAYS($B12,$B11))</f>
        <v>#VALUE!</v>
      </c>
      <c r="OA12" s="5" t="e">
        <f>IF(($C$6-($C$3*$A11)+SUM(OA$6:OA11))*OA$3/365*_xlfn.DAYS($B12,$B11)&lt;0,0,($C$6-($C$3*$A11)+SUM(OA$6:OA11))*OA$3/365*_xlfn.DAYS($B12,$B11))</f>
        <v>#VALUE!</v>
      </c>
      <c r="OB12" s="5" t="e">
        <f>IF(($C$6-($C$3*$A11)+SUM(OB$6:OB11))*OB$3/365*_xlfn.DAYS($B12,$B11)&lt;0,0,($C$6-($C$3*$A11)+SUM(OB$6:OB11))*OB$3/365*_xlfn.DAYS($B12,$B11))</f>
        <v>#VALUE!</v>
      </c>
      <c r="OC12" s="5" t="e">
        <f>IF(($C$6-($C$3*$A11)+SUM(OC$6:OC11))*OC$3/365*_xlfn.DAYS($B12,$B11)&lt;0,0,($C$6-($C$3*$A11)+SUM(OC$6:OC11))*OC$3/365*_xlfn.DAYS($B12,$B11))</f>
        <v>#VALUE!</v>
      </c>
      <c r="OD12" s="5" t="e">
        <f>IF(($C$6-($C$3*$A11)+SUM(OD$6:OD11))*OD$3/365*_xlfn.DAYS($B12,$B11)&lt;0,0,($C$6-($C$3*$A11)+SUM(OD$6:OD11))*OD$3/365*_xlfn.DAYS($B12,$B11))</f>
        <v>#VALUE!</v>
      </c>
      <c r="OE12" s="5" t="e">
        <f>IF(($C$6-($C$3*$A11)+SUM(OE$6:OE11))*OE$3/365*_xlfn.DAYS($B12,$B11)&lt;0,0,($C$6-($C$3*$A11)+SUM(OE$6:OE11))*OE$3/365*_xlfn.DAYS($B12,$B11))</f>
        <v>#VALUE!</v>
      </c>
      <c r="OF12" s="5" t="e">
        <f>IF(($C$6-($C$3*$A11)+SUM(OF$6:OF11))*OF$3/365*_xlfn.DAYS($B12,$B11)&lt;0,0,($C$6-($C$3*$A11)+SUM(OF$6:OF11))*OF$3/365*_xlfn.DAYS($B12,$B11))</f>
        <v>#VALUE!</v>
      </c>
      <c r="OG12" s="5" t="e">
        <f>IF(($C$6-($C$3*$A11)+SUM(OG$6:OG11))*OG$3/365*_xlfn.DAYS($B12,$B11)&lt;0,0,($C$6-($C$3*$A11)+SUM(OG$6:OG11))*OG$3/365*_xlfn.DAYS($B12,$B11))</f>
        <v>#VALUE!</v>
      </c>
      <c r="OH12" s="5" t="e">
        <f>IF(($C$6-($C$3*$A11)+SUM(OH$6:OH11))*OH$3/365*_xlfn.DAYS($B12,$B11)&lt;0,0,($C$6-($C$3*$A11)+SUM(OH$6:OH11))*OH$3/365*_xlfn.DAYS($B12,$B11))</f>
        <v>#VALUE!</v>
      </c>
      <c r="OI12" s="5" t="e">
        <f>IF(($C$6-($C$3*$A11)+SUM(OI$6:OI11))*OI$3/365*_xlfn.DAYS($B12,$B11)&lt;0,0,($C$6-($C$3*$A11)+SUM(OI$6:OI11))*OI$3/365*_xlfn.DAYS($B12,$B11))</f>
        <v>#VALUE!</v>
      </c>
      <c r="OJ12" s="5" t="e">
        <f>IF(($C$6-($C$3*$A11)+SUM(OJ$6:OJ11))*OJ$3/365*_xlfn.DAYS($B12,$B11)&lt;0,0,($C$6-($C$3*$A11)+SUM(OJ$6:OJ11))*OJ$3/365*_xlfn.DAYS($B12,$B11))</f>
        <v>#VALUE!</v>
      </c>
      <c r="OK12" s="5" t="e">
        <f>IF(($C$6-($C$3*$A11)+SUM(OK$6:OK11))*OK$3/365*_xlfn.DAYS($B12,$B11)&lt;0,0,($C$6-($C$3*$A11)+SUM(OK$6:OK11))*OK$3/365*_xlfn.DAYS($B12,$B11))</f>
        <v>#VALUE!</v>
      </c>
      <c r="OL12" s="5" t="e">
        <f>IF(($C$6-($C$3*$A11)+SUM(OL$6:OL11))*OL$3/365*_xlfn.DAYS($B12,$B11)&lt;0,0,($C$6-($C$3*$A11)+SUM(OL$6:OL11))*OL$3/365*_xlfn.DAYS($B12,$B11))</f>
        <v>#VALUE!</v>
      </c>
      <c r="OM12" s="5" t="e">
        <f>IF(($C$6-($C$3*$A11)+SUM(OM$6:OM11))*OM$3/365*_xlfn.DAYS($B12,$B11)&lt;0,0,($C$6-($C$3*$A11)+SUM(OM$6:OM11))*OM$3/365*_xlfn.DAYS($B12,$B11))</f>
        <v>#VALUE!</v>
      </c>
      <c r="ON12" s="5" t="e">
        <f>IF(($C$6-($C$3*$A11)+SUM(ON$6:ON11))*ON$3/365*_xlfn.DAYS($B12,$B11)&lt;0,0,($C$6-($C$3*$A11)+SUM(ON$6:ON11))*ON$3/365*_xlfn.DAYS($B12,$B11))</f>
        <v>#VALUE!</v>
      </c>
      <c r="OO12" s="5" t="e">
        <f>IF(($C$6-($C$3*$A11)+SUM(OO$6:OO11))*OO$3/365*_xlfn.DAYS($B12,$B11)&lt;0,0,($C$6-($C$3*$A11)+SUM(OO$6:OO11))*OO$3/365*_xlfn.DAYS($B12,$B11))</f>
        <v>#VALUE!</v>
      </c>
      <c r="OP12" s="5" t="e">
        <f>IF(($C$6-($C$3*$A11)+SUM(OP$6:OP11))*OP$3/365*_xlfn.DAYS($B12,$B11)&lt;0,0,($C$6-($C$3*$A11)+SUM(OP$6:OP11))*OP$3/365*_xlfn.DAYS($B12,$B11))</f>
        <v>#VALUE!</v>
      </c>
      <c r="OQ12" s="5" t="e">
        <f>IF(($C$6-($C$3*$A11)+SUM(OQ$6:OQ11))*OQ$3/365*_xlfn.DAYS($B12,$B11)&lt;0,0,($C$6-($C$3*$A11)+SUM(OQ$6:OQ11))*OQ$3/365*_xlfn.DAYS($B12,$B11))</f>
        <v>#VALUE!</v>
      </c>
      <c r="OR12" s="5" t="e">
        <f>IF(($C$6-($C$3*$A11)+SUM(OR$6:OR11))*OR$3/365*_xlfn.DAYS($B12,$B11)&lt;0,0,($C$6-($C$3*$A11)+SUM(OR$6:OR11))*OR$3/365*_xlfn.DAYS($B12,$B11))</f>
        <v>#VALUE!</v>
      </c>
      <c r="OS12" s="5" t="e">
        <f>IF(($C$6-($C$3*$A11)+SUM(OS$6:OS11))*OS$3/365*_xlfn.DAYS($B12,$B11)&lt;0,0,($C$6-($C$3*$A11)+SUM(OS$6:OS11))*OS$3/365*_xlfn.DAYS($B12,$B11))</f>
        <v>#VALUE!</v>
      </c>
      <c r="OT12" s="5" t="e">
        <f>IF(($C$6-($C$3*$A11)+SUM(OT$6:OT11))*OT$3/365*_xlfn.DAYS($B12,$B11)&lt;0,0,($C$6-($C$3*$A11)+SUM(OT$6:OT11))*OT$3/365*_xlfn.DAYS($B12,$B11))</f>
        <v>#VALUE!</v>
      </c>
      <c r="OU12" s="5" t="e">
        <f>IF(($C$6-($C$3*$A11)+SUM(OU$6:OU11))*OU$3/365*_xlfn.DAYS($B12,$B11)&lt;0,0,($C$6-($C$3*$A11)+SUM(OU$6:OU11))*OU$3/365*_xlfn.DAYS($B12,$B11))</f>
        <v>#VALUE!</v>
      </c>
      <c r="OV12" s="5" t="e">
        <f>IF(($C$6-($C$3*$A11)+SUM(OV$6:OV11))*OV$3/365*_xlfn.DAYS($B12,$B11)&lt;0,0,($C$6-($C$3*$A11)+SUM(OV$6:OV11))*OV$3/365*_xlfn.DAYS($B12,$B11))</f>
        <v>#VALUE!</v>
      </c>
      <c r="OW12" s="5" t="e">
        <f>IF(($C$6-($C$3*$A11)+SUM(OW$6:OW11))*OW$3/365*_xlfn.DAYS($B12,$B11)&lt;0,0,($C$6-($C$3*$A11)+SUM(OW$6:OW11))*OW$3/365*_xlfn.DAYS($B12,$B11))</f>
        <v>#VALUE!</v>
      </c>
      <c r="OX12" s="5" t="e">
        <f>IF(($C$6-($C$3*$A11)+SUM(OX$6:OX11))*OX$3/365*_xlfn.DAYS($B12,$B11)&lt;0,0,($C$6-($C$3*$A11)+SUM(OX$6:OX11))*OX$3/365*_xlfn.DAYS($B12,$B11))</f>
        <v>#VALUE!</v>
      </c>
      <c r="OY12" s="5" t="e">
        <f>IF(($C$6-($C$3*$A11)+SUM(OY$6:OY11))*OY$3/365*_xlfn.DAYS($B12,$B11)&lt;0,0,($C$6-($C$3*$A11)+SUM(OY$6:OY11))*OY$3/365*_xlfn.DAYS($B12,$B11))</f>
        <v>#VALUE!</v>
      </c>
      <c r="OZ12" s="5" t="e">
        <f>IF(($C$6-($C$3*$A11)+SUM(OZ$6:OZ11))*OZ$3/365*_xlfn.DAYS($B12,$B11)&lt;0,0,($C$6-($C$3*$A11)+SUM(OZ$6:OZ11))*OZ$3/365*_xlfn.DAYS($B12,$B11))</f>
        <v>#VALUE!</v>
      </c>
      <c r="PA12" s="5" t="e">
        <f>IF(($C$6-($C$3*$A11)+SUM(PA$6:PA11))*PA$3/365*_xlfn.DAYS($B12,$B11)&lt;0,0,($C$6-($C$3*$A11)+SUM(PA$6:PA11))*PA$3/365*_xlfn.DAYS($B12,$B11))</f>
        <v>#VALUE!</v>
      </c>
      <c r="PB12" s="5" t="e">
        <f>IF(($C$6-($C$3*$A11)+SUM(PB$6:PB11))*PB$3/365*_xlfn.DAYS($B12,$B11)&lt;0,0,($C$6-($C$3*$A11)+SUM(PB$6:PB11))*PB$3/365*_xlfn.DAYS($B12,$B11))</f>
        <v>#VALUE!</v>
      </c>
      <c r="PC12" s="5" t="e">
        <f>IF(($C$6-($C$3*$A11)+SUM(PC$6:PC11))*PC$3/365*_xlfn.DAYS($B12,$B11)&lt;0,0,($C$6-($C$3*$A11)+SUM(PC$6:PC11))*PC$3/365*_xlfn.DAYS($B12,$B11))</f>
        <v>#VALUE!</v>
      </c>
      <c r="PD12" s="5" t="e">
        <f>IF(($C$6-($C$3*$A11)+SUM(PD$6:PD11))*PD$3/365*_xlfn.DAYS($B12,$B11)&lt;0,0,($C$6-($C$3*$A11)+SUM(PD$6:PD11))*PD$3/365*_xlfn.DAYS($B12,$B11))</f>
        <v>#VALUE!</v>
      </c>
      <c r="PE12" s="5" t="e">
        <f>IF(($C$6-($C$3*$A11)+SUM(PE$6:PE11))*PE$3/365*_xlfn.DAYS($B12,$B11)&lt;0,0,($C$6-($C$3*$A11)+SUM(PE$6:PE11))*PE$3/365*_xlfn.DAYS($B12,$B11))</f>
        <v>#VALUE!</v>
      </c>
      <c r="PF12" s="5" t="e">
        <f>IF(($C$6-($C$3*$A11)+SUM(PF$6:PF11))*PF$3/365*_xlfn.DAYS($B12,$B11)&lt;0,0,($C$6-($C$3*$A11)+SUM(PF$6:PF11))*PF$3/365*_xlfn.DAYS($B12,$B11))</f>
        <v>#VALUE!</v>
      </c>
      <c r="PG12" s="5" t="e">
        <f>IF(($C$6-($C$3*$A11)+SUM(PG$6:PG11))*PG$3/365*_xlfn.DAYS($B12,$B11)&lt;0,0,($C$6-($C$3*$A11)+SUM(PG$6:PG11))*PG$3/365*_xlfn.DAYS($B12,$B11))</f>
        <v>#VALUE!</v>
      </c>
      <c r="PH12" s="5" t="e">
        <f>IF(($C$6-($C$3*$A11)+SUM(PH$6:PH11))*PH$3/365*_xlfn.DAYS($B12,$B11)&lt;0,0,($C$6-($C$3*$A11)+SUM(PH$6:PH11))*PH$3/365*_xlfn.DAYS($B12,$B11))</f>
        <v>#VALUE!</v>
      </c>
      <c r="PI12" s="5" t="e">
        <f>IF(($C$6-($C$3*$A11)+SUM(PI$6:PI11))*PI$3/365*_xlfn.DAYS($B12,$B11)&lt;0,0,($C$6-($C$3*$A11)+SUM(PI$6:PI11))*PI$3/365*_xlfn.DAYS($B12,$B11))</f>
        <v>#VALUE!</v>
      </c>
      <c r="PJ12" s="5" t="e">
        <f>IF(($C$6-($C$3*$A11)+SUM(PJ$6:PJ11))*PJ$3/365*_xlfn.DAYS($B12,$B11)&lt;0,0,($C$6-($C$3*$A11)+SUM(PJ$6:PJ11))*PJ$3/365*_xlfn.DAYS($B12,$B11))</f>
        <v>#VALUE!</v>
      </c>
      <c r="PK12" s="5" t="e">
        <f>IF(($C$6-($C$3*$A11)+SUM(PK$6:PK11))*PK$3/365*_xlfn.DAYS($B12,$B11)&lt;0,0,($C$6-($C$3*$A11)+SUM(PK$6:PK11))*PK$3/365*_xlfn.DAYS($B12,$B11))</f>
        <v>#VALUE!</v>
      </c>
      <c r="PL12" s="5" t="e">
        <f>IF(($C$6-($C$3*$A11)+SUM(PL$6:PL11))*PL$3/365*_xlfn.DAYS($B12,$B11)&lt;0,0,($C$6-($C$3*$A11)+SUM(PL$6:PL11))*PL$3/365*_xlfn.DAYS($B12,$B11))</f>
        <v>#VALUE!</v>
      </c>
      <c r="PM12" s="5" t="e">
        <f>IF(($C$6-($C$3*$A11)+SUM(PM$6:PM11))*PM$3/365*_xlfn.DAYS($B12,$B11)&lt;0,0,($C$6-($C$3*$A11)+SUM(PM$6:PM11))*PM$3/365*_xlfn.DAYS($B12,$B11))</f>
        <v>#VALUE!</v>
      </c>
      <c r="PN12" s="5" t="e">
        <f>IF(($C$6-($C$3*$A11)+SUM(PN$6:PN11))*PN$3/365*_xlfn.DAYS($B12,$B11)&lt;0,0,($C$6-($C$3*$A11)+SUM(PN$6:PN11))*PN$3/365*_xlfn.DAYS($B12,$B11))</f>
        <v>#VALUE!</v>
      </c>
      <c r="PO12" s="5" t="e">
        <f>IF(($C$6-($C$3*$A11)+SUM(PO$6:PO11))*PO$3/365*_xlfn.DAYS($B12,$B11)&lt;0,0,($C$6-($C$3*$A11)+SUM(PO$6:PO11))*PO$3/365*_xlfn.DAYS($B12,$B11))</f>
        <v>#VALUE!</v>
      </c>
      <c r="PP12" s="5" t="e">
        <f>IF(($C$6-($C$3*$A11)+SUM(PP$6:PP11))*PP$3/365*_xlfn.DAYS($B12,$B11)&lt;0,0,($C$6-($C$3*$A11)+SUM(PP$6:PP11))*PP$3/365*_xlfn.DAYS($B12,$B11))</f>
        <v>#VALUE!</v>
      </c>
      <c r="PQ12" s="5" t="e">
        <f>IF(($C$6-($C$3*$A11)+SUM(PQ$6:PQ11))*PQ$3/365*_xlfn.DAYS($B12,$B11)&lt;0,0,($C$6-($C$3*$A11)+SUM(PQ$6:PQ11))*PQ$3/365*_xlfn.DAYS($B12,$B11))</f>
        <v>#VALUE!</v>
      </c>
      <c r="PR12" s="5" t="e">
        <f>IF(($C$6-($C$3*$A11)+SUM(PR$6:PR11))*PR$3/365*_xlfn.DAYS($B12,$B11)&lt;0,0,($C$6-($C$3*$A11)+SUM(PR$6:PR11))*PR$3/365*_xlfn.DAYS($B12,$B11))</f>
        <v>#VALUE!</v>
      </c>
      <c r="PS12" s="5" t="e">
        <f>IF(($C$6-($C$3*$A11)+SUM(PS$6:PS11))*PS$3/365*_xlfn.DAYS($B12,$B11)&lt;0,0,($C$6-($C$3*$A11)+SUM(PS$6:PS11))*PS$3/365*_xlfn.DAYS($B12,$B11))</f>
        <v>#VALUE!</v>
      </c>
      <c r="PT12" s="5" t="e">
        <f>IF(($C$6-($C$3*$A11)+SUM(PT$6:PT11))*PT$3/365*_xlfn.DAYS($B12,$B11)&lt;0,0,($C$6-($C$3*$A11)+SUM(PT$6:PT11))*PT$3/365*_xlfn.DAYS($B12,$B11))</f>
        <v>#VALUE!</v>
      </c>
      <c r="PU12" s="5" t="e">
        <f>IF(($C$6-($C$3*$A11)+SUM(PU$6:PU11))*PU$3/365*_xlfn.DAYS($B12,$B11)&lt;0,0,($C$6-($C$3*$A11)+SUM(PU$6:PU11))*PU$3/365*_xlfn.DAYS($B12,$B11))</f>
        <v>#VALUE!</v>
      </c>
      <c r="PV12" s="5" t="e">
        <f>IF(($C$6-($C$3*$A11)+SUM(PV$6:PV11))*PV$3/365*_xlfn.DAYS($B12,$B11)&lt;0,0,($C$6-($C$3*$A11)+SUM(PV$6:PV11))*PV$3/365*_xlfn.DAYS($B12,$B11))</f>
        <v>#VALUE!</v>
      </c>
      <c r="PW12" s="5" t="e">
        <f>IF(($C$6-($C$3*$A11)+SUM(PW$6:PW11))*PW$3/365*_xlfn.DAYS($B12,$B11)&lt;0,0,($C$6-($C$3*$A11)+SUM(PW$6:PW11))*PW$3/365*_xlfn.DAYS($B12,$B11))</f>
        <v>#VALUE!</v>
      </c>
      <c r="PX12" s="5" t="e">
        <f>IF(($C$6-($C$3*$A11)+SUM(PX$6:PX11))*PX$3/365*_xlfn.DAYS($B12,$B11)&lt;0,0,($C$6-($C$3*$A11)+SUM(PX$6:PX11))*PX$3/365*_xlfn.DAYS($B12,$B11))</f>
        <v>#VALUE!</v>
      </c>
      <c r="PY12" s="5" t="e">
        <f>IF(($C$6-($C$3*$A11)+SUM(PY$6:PY11))*PY$3/365*_xlfn.DAYS($B12,$B11)&lt;0,0,($C$6-($C$3*$A11)+SUM(PY$6:PY11))*PY$3/365*_xlfn.DAYS($B12,$B11))</f>
        <v>#VALUE!</v>
      </c>
      <c r="PZ12" s="5" t="e">
        <f>IF(($C$6-($C$3*$A11)+SUM(PZ$6:PZ11))*PZ$3/365*_xlfn.DAYS($B12,$B11)&lt;0,0,($C$6-($C$3*$A11)+SUM(PZ$6:PZ11))*PZ$3/365*_xlfn.DAYS($B12,$B11))</f>
        <v>#VALUE!</v>
      </c>
      <c r="QA12" s="5" t="e">
        <f>IF(($C$6-($C$3*$A11)+SUM(QA$6:QA11))*QA$3/365*_xlfn.DAYS($B12,$B11)&lt;0,0,($C$6-($C$3*$A11)+SUM(QA$6:QA11))*QA$3/365*_xlfn.DAYS($B12,$B11))</f>
        <v>#VALUE!</v>
      </c>
      <c r="QB12" s="5" t="e">
        <f>IF(($C$6-($C$3*$A11)+SUM(QB$6:QB11))*QB$3/365*_xlfn.DAYS($B12,$B11)&lt;0,0,($C$6-($C$3*$A11)+SUM(QB$6:QB11))*QB$3/365*_xlfn.DAYS($B12,$B11))</f>
        <v>#VALUE!</v>
      </c>
      <c r="QC12" s="5" t="e">
        <f>IF(($C$6-($C$3*$A11)+SUM(QC$6:QC11))*QC$3/365*_xlfn.DAYS($B12,$B11)&lt;0,0,($C$6-($C$3*$A11)+SUM(QC$6:QC11))*QC$3/365*_xlfn.DAYS($B12,$B11))</f>
        <v>#VALUE!</v>
      </c>
      <c r="QD12" s="5" t="e">
        <f>IF(($C$6-($C$3*$A11)+SUM(QD$6:QD11))*QD$3/365*_xlfn.DAYS($B12,$B11)&lt;0,0,($C$6-($C$3*$A11)+SUM(QD$6:QD11))*QD$3/365*_xlfn.DAYS($B12,$B11))</f>
        <v>#VALUE!</v>
      </c>
      <c r="QE12" s="5" t="e">
        <f>IF(($C$6-($C$3*$A11)+SUM(QE$6:QE11))*QE$3/365*_xlfn.DAYS($B12,$B11)&lt;0,0,($C$6-($C$3*$A11)+SUM(QE$6:QE11))*QE$3/365*_xlfn.DAYS($B12,$B11))</f>
        <v>#VALUE!</v>
      </c>
      <c r="QF12" s="5" t="e">
        <f>IF(($C$6-($C$3*$A11)+SUM(QF$6:QF11))*QF$3/365*_xlfn.DAYS($B12,$B11)&lt;0,0,($C$6-($C$3*$A11)+SUM(QF$6:QF11))*QF$3/365*_xlfn.DAYS($B12,$B11))</f>
        <v>#VALUE!</v>
      </c>
      <c r="QG12" s="5" t="e">
        <f>IF(($C$6-($C$3*$A11)+SUM(QG$6:QG11))*QG$3/365*_xlfn.DAYS($B12,$B11)&lt;0,0,($C$6-($C$3*$A11)+SUM(QG$6:QG11))*QG$3/365*_xlfn.DAYS($B12,$B11))</f>
        <v>#VALUE!</v>
      </c>
      <c r="QH12" s="5" t="e">
        <f>IF(($C$6-($C$3*$A11)+SUM(QH$6:QH11))*QH$3/365*_xlfn.DAYS($B12,$B11)&lt;0,0,($C$6-($C$3*$A11)+SUM(QH$6:QH11))*QH$3/365*_xlfn.DAYS($B12,$B11))</f>
        <v>#VALUE!</v>
      </c>
      <c r="QI12" s="5" t="e">
        <f>IF(($C$6-($C$3*$A11)+SUM(QI$6:QI11))*QI$3/365*_xlfn.DAYS($B12,$B11)&lt;0,0,($C$6-($C$3*$A11)+SUM(QI$6:QI11))*QI$3/365*_xlfn.DAYS($B12,$B11))</f>
        <v>#VALUE!</v>
      </c>
      <c r="QJ12" s="5" t="e">
        <f>IF(($C$6-($C$3*$A11)+SUM(QJ$6:QJ11))*QJ$3/365*_xlfn.DAYS($B12,$B11)&lt;0,0,($C$6-($C$3*$A11)+SUM(QJ$6:QJ11))*QJ$3/365*_xlfn.DAYS($B12,$B11))</f>
        <v>#VALUE!</v>
      </c>
      <c r="QK12" s="5" t="e">
        <f>IF(($C$6-($C$3*$A11)+SUM(QK$6:QK11))*QK$3/365*_xlfn.DAYS($B12,$B11)&lt;0,0,($C$6-($C$3*$A11)+SUM(QK$6:QK11))*QK$3/365*_xlfn.DAYS($B12,$B11))</f>
        <v>#VALUE!</v>
      </c>
      <c r="QL12" s="5" t="e">
        <f>IF(($C$6-($C$3*$A11)+SUM(QL$6:QL11))*QL$3/365*_xlfn.DAYS($B12,$B11)&lt;0,0,($C$6-($C$3*$A11)+SUM(QL$6:QL11))*QL$3/365*_xlfn.DAYS($B12,$B11))</f>
        <v>#VALUE!</v>
      </c>
      <c r="QM12" s="5" t="e">
        <f>IF(($C$6-($C$3*$A11)+SUM(QM$6:QM11))*QM$3/365*_xlfn.DAYS($B12,$B11)&lt;0,0,($C$6-($C$3*$A11)+SUM(QM$6:QM11))*QM$3/365*_xlfn.DAYS($B12,$B11))</f>
        <v>#VALUE!</v>
      </c>
      <c r="QN12" s="5" t="e">
        <f>IF(($C$6-($C$3*$A11)+SUM(QN$6:QN11))*QN$3/365*_xlfn.DAYS($B12,$B11)&lt;0,0,($C$6-($C$3*$A11)+SUM(QN$6:QN11))*QN$3/365*_xlfn.DAYS($B12,$B11))</f>
        <v>#VALUE!</v>
      </c>
      <c r="QO12" s="5" t="e">
        <f>IF(($C$6-($C$3*$A11)+SUM(QO$6:QO11))*QO$3/365*_xlfn.DAYS($B12,$B11)&lt;0,0,($C$6-($C$3*$A11)+SUM(QO$6:QO11))*QO$3/365*_xlfn.DAYS($B12,$B11))</f>
        <v>#VALUE!</v>
      </c>
      <c r="QP12" s="5" t="e">
        <f>IF(($C$6-($C$3*$A11)+SUM(QP$6:QP11))*QP$3/365*_xlfn.DAYS($B12,$B11)&lt;0,0,($C$6-($C$3*$A11)+SUM(QP$6:QP11))*QP$3/365*_xlfn.DAYS($B12,$B11))</f>
        <v>#VALUE!</v>
      </c>
      <c r="QQ12" s="5" t="e">
        <f>IF(($C$6-($C$3*$A11)+SUM(QQ$6:QQ11))*QQ$3/365*_xlfn.DAYS($B12,$B11)&lt;0,0,($C$6-($C$3*$A11)+SUM(QQ$6:QQ11))*QQ$3/365*_xlfn.DAYS($B12,$B11))</f>
        <v>#VALUE!</v>
      </c>
      <c r="QR12" s="5" t="e">
        <f>IF(($C$6-($C$3*$A11)+SUM(QR$6:QR11))*QR$3/365*_xlfn.DAYS($B12,$B11)&lt;0,0,($C$6-($C$3*$A11)+SUM(QR$6:QR11))*QR$3/365*_xlfn.DAYS($B12,$B11))</f>
        <v>#VALUE!</v>
      </c>
      <c r="QS12" s="5" t="e">
        <f>IF(($C$6-($C$3*$A11)+SUM(QS$6:QS11))*QS$3/365*_xlfn.DAYS($B12,$B11)&lt;0,0,($C$6-($C$3*$A11)+SUM(QS$6:QS11))*QS$3/365*_xlfn.DAYS($B12,$B11))</f>
        <v>#VALUE!</v>
      </c>
      <c r="QT12" s="5" t="e">
        <f>IF(($C$6-($C$3*$A11)+SUM(QT$6:QT11))*QT$3/365*_xlfn.DAYS($B12,$B11)&lt;0,0,($C$6-($C$3*$A11)+SUM(QT$6:QT11))*QT$3/365*_xlfn.DAYS($B12,$B11))</f>
        <v>#VALUE!</v>
      </c>
      <c r="QU12" s="5" t="e">
        <f>IF(($C$6-($C$3*$A11)+SUM(QU$6:QU11))*QU$3/365*_xlfn.DAYS($B12,$B11)&lt;0,0,($C$6-($C$3*$A11)+SUM(QU$6:QU11))*QU$3/365*_xlfn.DAYS($B12,$B11))</f>
        <v>#VALUE!</v>
      </c>
      <c r="QV12" s="5" t="e">
        <f>IF(($C$6-($C$3*$A11)+SUM(QV$6:QV11))*QV$3/365*_xlfn.DAYS($B12,$B11)&lt;0,0,($C$6-($C$3*$A11)+SUM(QV$6:QV11))*QV$3/365*_xlfn.DAYS($B12,$B11))</f>
        <v>#VALUE!</v>
      </c>
      <c r="QW12" s="5" t="e">
        <f>IF(($C$6-($C$3*$A11)+SUM(QW$6:QW11))*QW$3/365*_xlfn.DAYS($B12,$B11)&lt;0,0,($C$6-($C$3*$A11)+SUM(QW$6:QW11))*QW$3/365*_xlfn.DAYS($B12,$B11))</f>
        <v>#VALUE!</v>
      </c>
      <c r="QX12" s="5" t="e">
        <f>IF(($C$6-($C$3*$A11)+SUM(QX$6:QX11))*QX$3/365*_xlfn.DAYS($B12,$B11)&lt;0,0,($C$6-($C$3*$A11)+SUM(QX$6:QX11))*QX$3/365*_xlfn.DAYS($B12,$B11))</f>
        <v>#VALUE!</v>
      </c>
      <c r="QY12" s="5" t="e">
        <f>IF(($C$6-($C$3*$A11)+SUM(QY$6:QY11))*QY$3/365*_xlfn.DAYS($B12,$B11)&lt;0,0,($C$6-($C$3*$A11)+SUM(QY$6:QY11))*QY$3/365*_xlfn.DAYS($B12,$B11))</f>
        <v>#VALUE!</v>
      </c>
      <c r="QZ12" s="5" t="e">
        <f>IF(($C$6-($C$3*$A11)+SUM(QZ$6:QZ11))*QZ$3/365*_xlfn.DAYS($B12,$B11)&lt;0,0,($C$6-($C$3*$A11)+SUM(QZ$6:QZ11))*QZ$3/365*_xlfn.DAYS($B12,$B11))</f>
        <v>#VALUE!</v>
      </c>
      <c r="RA12" s="5" t="e">
        <f>IF(($C$6-($C$3*$A11)+SUM(RA$6:RA11))*RA$3/365*_xlfn.DAYS($B12,$B11)&lt;0,0,($C$6-($C$3*$A11)+SUM(RA$6:RA11))*RA$3/365*_xlfn.DAYS($B12,$B11))</f>
        <v>#VALUE!</v>
      </c>
      <c r="RB12" s="5" t="e">
        <f>IF(($C$6-($C$3*$A11)+SUM(RB$6:RB11))*RB$3/365*_xlfn.DAYS($B12,$B11)&lt;0,0,($C$6-($C$3*$A11)+SUM(RB$6:RB11))*RB$3/365*_xlfn.DAYS($B12,$B11))</f>
        <v>#VALUE!</v>
      </c>
      <c r="RC12" s="5" t="e">
        <f>IF(($C$6-($C$3*$A11)+SUM(RC$6:RC11))*RC$3/365*_xlfn.DAYS($B12,$B11)&lt;0,0,($C$6-($C$3*$A11)+SUM(RC$6:RC11))*RC$3/365*_xlfn.DAYS($B12,$B11))</f>
        <v>#VALUE!</v>
      </c>
      <c r="RD12" s="5" t="e">
        <f>IF(($C$6-($C$3*$A11)+SUM(RD$6:RD11))*RD$3/365*_xlfn.DAYS($B12,$B11)&lt;0,0,($C$6-($C$3*$A11)+SUM(RD$6:RD11))*RD$3/365*_xlfn.DAYS($B12,$B11))</f>
        <v>#VALUE!</v>
      </c>
      <c r="RE12" s="5" t="e">
        <f>IF(($C$6-($C$3*$A11)+SUM(RE$6:RE11))*RE$3/365*_xlfn.DAYS($B12,$B11)&lt;0,0,($C$6-($C$3*$A11)+SUM(RE$6:RE11))*RE$3/365*_xlfn.DAYS($B12,$B11))</f>
        <v>#VALUE!</v>
      </c>
      <c r="RF12" s="5" t="e">
        <f>IF(($C$6-($C$3*$A11)+SUM(RF$6:RF11))*RF$3/365*_xlfn.DAYS($B12,$B11)&lt;0,0,($C$6-($C$3*$A11)+SUM(RF$6:RF11))*RF$3/365*_xlfn.DAYS($B12,$B11))</f>
        <v>#VALUE!</v>
      </c>
      <c r="RG12" s="5" t="e">
        <f>IF(($C$6-($C$3*$A11)+SUM(RG$6:RG11))*RG$3/365*_xlfn.DAYS($B12,$B11)&lt;0,0,($C$6-($C$3*$A11)+SUM(RG$6:RG11))*RG$3/365*_xlfn.DAYS($B12,$B11))</f>
        <v>#VALUE!</v>
      </c>
      <c r="RH12" s="5" t="e">
        <f>IF(($C$6-($C$3*$A11)+SUM(RH$6:RH11))*RH$3/365*_xlfn.DAYS($B12,$B11)&lt;0,0,($C$6-($C$3*$A11)+SUM(RH$6:RH11))*RH$3/365*_xlfn.DAYS($B12,$B11))</f>
        <v>#VALUE!</v>
      </c>
      <c r="RI12" s="5" t="e">
        <f>IF(($C$6-($C$3*$A11)+SUM(RI$6:RI11))*RI$3/365*_xlfn.DAYS($B12,$B11)&lt;0,0,($C$6-($C$3*$A11)+SUM(RI$6:RI11))*RI$3/365*_xlfn.DAYS($B12,$B11))</f>
        <v>#VALUE!</v>
      </c>
      <c r="RJ12" s="5" t="e">
        <f>IF(($C$6-($C$3*$A11)+SUM(RJ$6:RJ11))*RJ$3/365*_xlfn.DAYS($B12,$B11)&lt;0,0,($C$6-($C$3*$A11)+SUM(RJ$6:RJ11))*RJ$3/365*_xlfn.DAYS($B12,$B11))</f>
        <v>#VALUE!</v>
      </c>
      <c r="RK12" s="5" t="e">
        <f>IF(($C$6-($C$3*$A11)+SUM(RK$6:RK11))*RK$3/365*_xlfn.DAYS($B12,$B11)&lt;0,0,($C$6-($C$3*$A11)+SUM(RK$6:RK11))*RK$3/365*_xlfn.DAYS($B12,$B11))</f>
        <v>#VALUE!</v>
      </c>
      <c r="RL12" s="5" t="e">
        <f>IF(($C$6-($C$3*$A11)+SUM(RL$6:RL11))*RL$3/365*_xlfn.DAYS($B12,$B11)&lt;0,0,($C$6-($C$3*$A11)+SUM(RL$6:RL11))*RL$3/365*_xlfn.DAYS($B12,$B11))</f>
        <v>#VALUE!</v>
      </c>
      <c r="RM12" s="5" t="e">
        <f>IF(($C$6-($C$3*$A11)+SUM(RM$6:RM11))*RM$3/365*_xlfn.DAYS($B12,$B11)&lt;0,0,($C$6-($C$3*$A11)+SUM(RM$6:RM11))*RM$3/365*_xlfn.DAYS($B12,$B11))</f>
        <v>#VALUE!</v>
      </c>
      <c r="RN12" s="5" t="e">
        <f>IF(($C$6-($C$3*$A11)+SUM(RN$6:RN11))*RN$3/365*_xlfn.DAYS($B12,$B11)&lt;0,0,($C$6-($C$3*$A11)+SUM(RN$6:RN11))*RN$3/365*_xlfn.DAYS($B12,$B11))</f>
        <v>#VALUE!</v>
      </c>
      <c r="RO12" s="5" t="e">
        <f>IF(($C$6-($C$3*$A11)+SUM(RO$6:RO11))*RO$3/365*_xlfn.DAYS($B12,$B11)&lt;0,0,($C$6-($C$3*$A11)+SUM(RO$6:RO11))*RO$3/365*_xlfn.DAYS($B12,$B11))</f>
        <v>#VALUE!</v>
      </c>
      <c r="RP12" s="5" t="e">
        <f>IF(($C$6-($C$3*$A11)+SUM(RP$6:RP11))*RP$3/365*_xlfn.DAYS($B12,$B11)&lt;0,0,($C$6-($C$3*$A11)+SUM(RP$6:RP11))*RP$3/365*_xlfn.DAYS($B12,$B11))</f>
        <v>#VALUE!</v>
      </c>
      <c r="RQ12" s="5" t="e">
        <f>IF(($C$6-($C$3*$A11)+SUM(RQ$6:RQ11))*RQ$3/365*_xlfn.DAYS($B12,$B11)&lt;0,0,($C$6-($C$3*$A11)+SUM(RQ$6:RQ11))*RQ$3/365*_xlfn.DAYS($B12,$B11))</f>
        <v>#VALUE!</v>
      </c>
      <c r="RR12" s="5" t="e">
        <f>IF(($C$6-($C$3*$A11)+SUM(RR$6:RR11))*RR$3/365*_xlfn.DAYS($B12,$B11)&lt;0,0,($C$6-($C$3*$A11)+SUM(RR$6:RR11))*RR$3/365*_xlfn.DAYS($B12,$B11))</f>
        <v>#VALUE!</v>
      </c>
      <c r="RS12" s="5" t="e">
        <f>IF(($C$6-($C$3*$A11)+SUM(RS$6:RS11))*RS$3/365*_xlfn.DAYS($B12,$B11)&lt;0,0,($C$6-($C$3*$A11)+SUM(RS$6:RS11))*RS$3/365*_xlfn.DAYS($B12,$B11))</f>
        <v>#VALUE!</v>
      </c>
      <c r="RT12" s="5" t="e">
        <f>IF(($C$6-($C$3*$A11)+SUM(RT$6:RT11))*RT$3/365*_xlfn.DAYS($B12,$B11)&lt;0,0,($C$6-($C$3*$A11)+SUM(RT$6:RT11))*RT$3/365*_xlfn.DAYS($B12,$B11))</f>
        <v>#VALUE!</v>
      </c>
      <c r="RU12" s="5" t="e">
        <f>IF(($C$6-($C$3*$A11)+SUM(RU$6:RU11))*RU$3/365*_xlfn.DAYS($B12,$B11)&lt;0,0,($C$6-($C$3*$A11)+SUM(RU$6:RU11))*RU$3/365*_xlfn.DAYS($B12,$B11))</f>
        <v>#VALUE!</v>
      </c>
      <c r="RV12" s="5" t="e">
        <f>IF(($C$6-($C$3*$A11)+SUM(RV$6:RV11))*RV$3/365*_xlfn.DAYS($B12,$B11)&lt;0,0,($C$6-($C$3*$A11)+SUM(RV$6:RV11))*RV$3/365*_xlfn.DAYS($B12,$B11))</f>
        <v>#VALUE!</v>
      </c>
      <c r="RW12" s="5" t="e">
        <f>IF(($C$6-($C$3*$A11)+SUM(RW$6:RW11))*RW$3/365*_xlfn.DAYS($B12,$B11)&lt;0,0,($C$6-($C$3*$A11)+SUM(RW$6:RW11))*RW$3/365*_xlfn.DAYS($B12,$B11))</f>
        <v>#VALUE!</v>
      </c>
      <c r="RX12" s="5" t="e">
        <f>IF(($C$6-($C$3*$A11)+SUM(RX$6:RX11))*RX$3/365*_xlfn.DAYS($B12,$B11)&lt;0,0,($C$6-($C$3*$A11)+SUM(RX$6:RX11))*RX$3/365*_xlfn.DAYS($B12,$B11))</f>
        <v>#VALUE!</v>
      </c>
      <c r="RY12" s="5" t="e">
        <f>IF(($C$6-($C$3*$A11)+SUM(RY$6:RY11))*RY$3/365*_xlfn.DAYS($B12,$B11)&lt;0,0,($C$6-($C$3*$A11)+SUM(RY$6:RY11))*RY$3/365*_xlfn.DAYS($B12,$B11))</f>
        <v>#VALUE!</v>
      </c>
      <c r="RZ12" s="5" t="e">
        <f>IF(($C$6-($C$3*$A11)+SUM(RZ$6:RZ11))*RZ$3/365*_xlfn.DAYS($B12,$B11)&lt;0,0,($C$6-($C$3*$A11)+SUM(RZ$6:RZ11))*RZ$3/365*_xlfn.DAYS($B12,$B11))</f>
        <v>#VALUE!</v>
      </c>
      <c r="SA12" s="5" t="e">
        <f>IF(($C$6-($C$3*$A11)+SUM(SA$6:SA11))*SA$3/365*_xlfn.DAYS($B12,$B11)&lt;0,0,($C$6-($C$3*$A11)+SUM(SA$6:SA11))*SA$3/365*_xlfn.DAYS($B12,$B11))</f>
        <v>#VALUE!</v>
      </c>
      <c r="SB12" s="5" t="e">
        <f>IF(($C$6-($C$3*$A11)+SUM(SB$6:SB11))*SB$3/365*_xlfn.DAYS($B12,$B11)&lt;0,0,($C$6-($C$3*$A11)+SUM(SB$6:SB11))*SB$3/365*_xlfn.DAYS($B12,$B11))</f>
        <v>#VALUE!</v>
      </c>
      <c r="SC12" s="5" t="e">
        <f>IF(($C$6-($C$3*$A11)+SUM(SC$6:SC11))*SC$3/365*_xlfn.DAYS($B12,$B11)&lt;0,0,($C$6-($C$3*$A11)+SUM(SC$6:SC11))*SC$3/365*_xlfn.DAYS($B12,$B11))</f>
        <v>#VALUE!</v>
      </c>
      <c r="SD12" s="5" t="e">
        <f>IF(($C$6-($C$3*$A11)+SUM(SD$6:SD11))*SD$3/365*_xlfn.DAYS($B12,$B11)&lt;0,0,($C$6-($C$3*$A11)+SUM(SD$6:SD11))*SD$3/365*_xlfn.DAYS($B12,$B11))</f>
        <v>#VALUE!</v>
      </c>
      <c r="SE12" s="5" t="e">
        <f>IF(($C$6-($C$3*$A11)+SUM(SE$6:SE11))*SE$3/365*_xlfn.DAYS($B12,$B11)&lt;0,0,($C$6-($C$3*$A11)+SUM(SE$6:SE11))*SE$3/365*_xlfn.DAYS($B12,$B11))</f>
        <v>#VALUE!</v>
      </c>
      <c r="SF12" s="5" t="e">
        <f>IF(($C$6-($C$3*$A11)+SUM(SF$6:SF11))*SF$3/365*_xlfn.DAYS($B12,$B11)&lt;0,0,($C$6-($C$3*$A11)+SUM(SF$6:SF11))*SF$3/365*_xlfn.DAYS($B12,$B11))</f>
        <v>#VALUE!</v>
      </c>
      <c r="SG12" s="5" t="e">
        <f>IF(($C$6-($C$3*$A11)+SUM(SG$6:SG11))*SG$3/365*_xlfn.DAYS($B12,$B11)&lt;0,0,($C$6-($C$3*$A11)+SUM(SG$6:SG11))*SG$3/365*_xlfn.DAYS($B12,$B11))</f>
        <v>#VALUE!</v>
      </c>
      <c r="SH12" s="5" t="e">
        <f>IF(($C$6-($C$3*$A11)+SUM(SH$6:SH11))*SH$3/365*_xlfn.DAYS($B12,$B11)&lt;0,0,($C$6-($C$3*$A11)+SUM(SH$6:SH11))*SH$3/365*_xlfn.DAYS($B12,$B11))</f>
        <v>#VALUE!</v>
      </c>
      <c r="SI12" s="5" t="e">
        <f>IF(($C$6-($C$3*$A11)+SUM(SI$6:SI11))*SI$3/365*_xlfn.DAYS($B12,$B11)&lt;0,0,($C$6-($C$3*$A11)+SUM(SI$6:SI11))*SI$3/365*_xlfn.DAYS($B12,$B11))</f>
        <v>#VALUE!</v>
      </c>
    </row>
    <row r="13" spans="1:507" x14ac:dyDescent="0.25">
      <c r="A13">
        <v>8</v>
      </c>
      <c r="B13" s="1">
        <f>IFERROR(VLOOKUP(IF(WEEKDAY(Sheet3!A8)=7,Sheet3!A8+2,IF(WEEKDAY(Sheet3!A8)=1,Sheet3!A8+1,Sheet3!A8)),Sheet3!D9:F24,3,FALSE),IF(WEEKDAY(Sheet3!A8)=7,Sheet3!A8+2,IF(WEEKDAY(Sheet3!A8)=1,Sheet3!A8+1,Sheet3!A8)))</f>
        <v>44462</v>
      </c>
      <c r="C13" s="4">
        <f t="shared" si="32"/>
        <v>3039.5266208953421</v>
      </c>
      <c r="D13" s="5">
        <f t="shared" si="33"/>
        <v>64.51207884770993</v>
      </c>
      <c r="E13" s="5">
        <f>IF(($C$6-($C$3*$A12)+SUM(E$6:E12))*E$3/365*_xlfn.DAYS($B13,$B12)&lt;0,0,($C$6-($C$3*$A12)+SUM(E$6:E12))*E$3/365*_xlfn.DAYS($B13,$B12))</f>
        <v>64.480204159665959</v>
      </c>
      <c r="F13" s="5">
        <f>IF(($C$6-($C$3*$A12)+SUM(F$6:F12))*F$3/365*_xlfn.DAYS($B13,$B12)&lt;0,0,($C$6-($C$3*$A12)+SUM(F$6:F12))*F$3/365*_xlfn.DAYS($B13,$B12))</f>
        <v>64.448334658839755</v>
      </c>
      <c r="G13" s="5">
        <f>IF(($C$6-($C$3*$A12)+SUM(G$6:G12))*G$3/365*_xlfn.DAYS($B13,$B12)&lt;0,0,($C$6-($C$3*$A12)+SUM(G$6:G12))*G$3/365*_xlfn.DAYS($B13,$B12))</f>
        <v>64.416470344813504</v>
      </c>
      <c r="H13" s="5">
        <f>IF(($C$6-($C$3*$A12)+SUM(H$6:H12))*H$3/365*_xlfn.DAYS($B13,$B12)&lt;0,0,($C$6-($C$3*$A12)+SUM(H$6:H12))*H$3/365*_xlfn.DAYS($B13,$B12))</f>
        <v>64.384611217169407</v>
      </c>
      <c r="I13" s="5">
        <f>IF(($C$6-($C$3*$A12)+SUM(I$6:I12))*I$3/365*_xlfn.DAYS($B13,$B12)&lt;0,0,($C$6-($C$3*$A12)+SUM(I$6:I12))*I$3/365*_xlfn.DAYS($B13,$B12))</f>
        <v>64.352757275489694</v>
      </c>
      <c r="J13" s="5">
        <f>IF(($C$6-($C$3*$A12)+SUM(J$6:J12))*J$3/365*_xlfn.DAYS($B13,$B12)&lt;0,0,($C$6-($C$3*$A12)+SUM(J$6:J12))*J$3/365*_xlfn.DAYS($B13,$B12))</f>
        <v>64.320908519356649</v>
      </c>
      <c r="K13" s="5">
        <f>IF(($C$6-($C$3*$A12)+SUM(K$6:K12))*K$3/365*_xlfn.DAYS($B13,$B12)&lt;0,0,($C$6-($C$3*$A12)+SUM(K$6:K12))*K$3/365*_xlfn.DAYS($B13,$B12))</f>
        <v>64.289064948352561</v>
      </c>
      <c r="L13" s="5">
        <f>IF(($C$6-($C$3*$A12)+SUM(L$6:L12))*L$3/365*_xlfn.DAYS($B13,$B12)&lt;0,0,($C$6-($C$3*$A12)+SUM(L$6:L12))*L$3/365*_xlfn.DAYS($B13,$B12))</f>
        <v>64.257226562059714</v>
      </c>
      <c r="M13" s="5">
        <f>IF(($C$6-($C$3*$A12)+SUM(M$6:M12))*M$3/365*_xlfn.DAYS($B13,$B12)&lt;0,0,($C$6-($C$3*$A12)+SUM(M$6:M12))*M$3/365*_xlfn.DAYS($B13,$B12))</f>
        <v>64.225393360060437</v>
      </c>
      <c r="N13" s="5">
        <f>IF(($C$6-($C$3*$A12)+SUM(N$6:N12))*N$3/365*_xlfn.DAYS($B13,$B12)&lt;0,0,($C$6-($C$3*$A12)+SUM(N$6:N12))*N$3/365*_xlfn.DAYS($B13,$B12))</f>
        <v>64.193565341937131</v>
      </c>
      <c r="O13" s="5">
        <f>IF(($C$6-($C$3*$A12)+SUM(O$6:O12))*O$3/365*_xlfn.DAYS($B13,$B12)&lt;0,0,($C$6-($C$3*$A12)+SUM(O$6:O12))*O$3/365*_xlfn.DAYS($B13,$B12))</f>
        <v>64.161742507272123</v>
      </c>
      <c r="P13" s="5">
        <f>IF(($C$6-($C$3*$A12)+SUM(P$6:P12))*P$3/365*_xlfn.DAYS($B13,$B12)&lt;0,0,($C$6-($C$3*$A12)+SUM(P$6:P12))*P$3/365*_xlfn.DAYS($B13,$B12))</f>
        <v>64.129924855647843</v>
      </c>
      <c r="Q13" s="5">
        <f>IF(($C$6-($C$3*$A12)+SUM(Q$6:Q12))*Q$3/365*_xlfn.DAYS($B13,$B12)&lt;0,0,($C$6-($C$3*$A12)+SUM(Q$6:Q12))*Q$3/365*_xlfn.DAYS($B13,$B12))</f>
        <v>64.098112386646747</v>
      </c>
      <c r="R13" s="5">
        <f>IF(($C$6-($C$3*$A12)+SUM(R$6:R12))*R$3/365*_xlfn.DAYS($B13,$B12)&lt;0,0,($C$6-($C$3*$A12)+SUM(R$6:R12))*R$3/365*_xlfn.DAYS($B13,$B12))</f>
        <v>64.066305099851235</v>
      </c>
      <c r="S13" s="5">
        <f>IF(($C$6-($C$3*$A12)+SUM(S$6:S12))*S$3/365*_xlfn.DAYS($B13,$B12)&lt;0,0,($C$6-($C$3*$A12)+SUM(S$6:S12))*S$3/365*_xlfn.DAYS($B13,$B12))</f>
        <v>64.034502994843805</v>
      </c>
      <c r="T13" s="5">
        <f>IF(($C$6-($C$3*$A12)+SUM(T$6:T12))*T$3/365*_xlfn.DAYS($B13,$B12)&lt;0,0,($C$6-($C$3*$A12)+SUM(T$6:T12))*T$3/365*_xlfn.DAYS($B13,$B12))</f>
        <v>64.002706071206973</v>
      </c>
      <c r="U13" s="5">
        <f>IF(($C$6-($C$3*$A12)+SUM(U$6:U12))*U$3/365*_xlfn.DAYS($B13,$B12)&lt;0,0,($C$6-($C$3*$A12)+SUM(U$6:U12))*U$3/365*_xlfn.DAYS($B13,$B12))</f>
        <v>63.970914328523236</v>
      </c>
      <c r="V13" s="5">
        <f>IF(($C$6-($C$3*$A12)+SUM(V$6:V12))*V$3/365*_xlfn.DAYS($B13,$B12)&lt;0,0,($C$6-($C$3*$A12)+SUM(V$6:V12))*V$3/365*_xlfn.DAYS($B13,$B12))</f>
        <v>63.939127766375165</v>
      </c>
      <c r="W13" s="5">
        <f>IF(($C$6-($C$3*$A12)+SUM(W$6:W12))*W$3/365*_xlfn.DAYS($B13,$B12)&lt;0,0,($C$6-($C$3*$A12)+SUM(W$6:W12))*W$3/365*_xlfn.DAYS($B13,$B12))</f>
        <v>63.907346384345288</v>
      </c>
      <c r="X13" s="5">
        <f>IF(($C$6-($C$3*$A12)+SUM(X$6:X12))*X$3/365*_xlfn.DAYS($B13,$B12)&lt;0,0,($C$6-($C$3*$A12)+SUM(X$6:X12))*X$3/365*_xlfn.DAYS($B13,$B12))</f>
        <v>63.875570182016254</v>
      </c>
      <c r="Y13" s="5">
        <f>IF(($C$6-($C$3*$A12)+SUM(Y$6:Y12))*Y$3/365*_xlfn.DAYS($B13,$B12)&lt;0,0,($C$6-($C$3*$A12)+SUM(Y$6:Y12))*Y$3/365*_xlfn.DAYS($B13,$B12))</f>
        <v>63.843799158970633</v>
      </c>
      <c r="Z13" s="5">
        <f>IF(($C$6-($C$3*$A12)+SUM(Z$6:Z12))*Z$3/365*_xlfn.DAYS($B13,$B12)&lt;0,0,($C$6-($C$3*$A12)+SUM(Z$6:Z12))*Z$3/365*_xlfn.DAYS($B13,$B12))</f>
        <v>63.812033314791094</v>
      </c>
      <c r="AA13" s="5">
        <f>IF(($C$6-($C$3*$A12)+SUM(AA$6:AA12))*AA$3/365*_xlfn.DAYS($B13,$B12)&lt;0,0,($C$6-($C$3*$A12)+SUM(AA$6:AA12))*AA$3/365*_xlfn.DAYS($B13,$B12))</f>
        <v>63.780272649060272</v>
      </c>
      <c r="AB13" s="5">
        <f>IF(($C$6-($C$3*$A12)+SUM(AB$6:AB12))*AB$3/365*_xlfn.DAYS($B13,$B12)&lt;0,0,($C$6-($C$3*$A12)+SUM(AB$6:AB12))*AB$3/365*_xlfn.DAYS($B13,$B12))</f>
        <v>63.74851716136088</v>
      </c>
      <c r="AC13" s="5">
        <f>IF(($C$6-($C$3*$A12)+SUM(AC$6:AC12))*AC$3/365*_xlfn.DAYS($B13,$B12)&lt;0,0,($C$6-($C$3*$A12)+SUM(AC$6:AC12))*AC$3/365*_xlfn.DAYS($B13,$B12))</f>
        <v>63.716766851275644</v>
      </c>
      <c r="AD13" s="5">
        <f>IF(($C$6-($C$3*$A12)+SUM(AD$6:AD12))*AD$3/365*_xlfn.DAYS($B13,$B12)&lt;0,0,($C$6-($C$3*$A12)+SUM(AD$6:AD12))*AD$3/365*_xlfn.DAYS($B13,$B12))</f>
        <v>63.685021718387276</v>
      </c>
      <c r="AE13" s="5">
        <f>IF(($C$6-($C$3*$A12)+SUM(AE$6:AE12))*AE$3/365*_xlfn.DAYS($B13,$B12)&lt;0,0,($C$6-($C$3*$A12)+SUM(AE$6:AE12))*AE$3/365*_xlfn.DAYS($B13,$B12))</f>
        <v>63.653281762278525</v>
      </c>
      <c r="AF13" s="5">
        <f>IF(($C$6-($C$3*$A12)+SUM(AF$6:AF12))*AF$3/365*_xlfn.DAYS($B13,$B12)&lt;0,0,($C$6-($C$3*$A12)+SUM(AF$6:AF12))*AF$3/365*_xlfn.DAYS($B13,$B12))</f>
        <v>63.621546982532202</v>
      </c>
      <c r="AG13" s="5">
        <f>IF(($C$6-($C$3*$A12)+SUM(AG$6:AG12))*AG$3/365*_xlfn.DAYS($B13,$B12)&lt;0,0,($C$6-($C$3*$A12)+SUM(AG$6:AG12))*AG$3/365*_xlfn.DAYS($B13,$B12))</f>
        <v>63.589817378731084</v>
      </c>
      <c r="AH13" s="5">
        <f>IF(($C$6-($C$3*$A12)+SUM(AH$6:AH12))*AH$3/365*_xlfn.DAYS($B13,$B12)&lt;0,0,($C$6-($C$3*$A12)+SUM(AH$6:AH12))*AH$3/365*_xlfn.DAYS($B13,$B12))</f>
        <v>63.558092950458025</v>
      </c>
      <c r="AI13" s="5">
        <f>IF(($C$6-($C$3*$A12)+SUM(AI$6:AI12))*AI$3/365*_xlfn.DAYS($B13,$B12)&lt;0,0,($C$6-($C$3*$A12)+SUM(AI$6:AI12))*AI$3/365*_xlfn.DAYS($B13,$B12))</f>
        <v>63.526373697295867</v>
      </c>
      <c r="AJ13" s="5">
        <f>IF(($C$6-($C$3*$A12)+SUM(AJ$6:AJ12))*AJ$3/365*_xlfn.DAYS($B13,$B12)&lt;0,0,($C$6-($C$3*$A12)+SUM(AJ$6:AJ12))*AJ$3/365*_xlfn.DAYS($B13,$B12))</f>
        <v>63.494659618827505</v>
      </c>
      <c r="AK13" s="5">
        <f>IF(($C$6-($C$3*$A12)+SUM(AK$6:AK12))*AK$3/365*_xlfn.DAYS($B13,$B12)&lt;0,0,($C$6-($C$3*$A12)+SUM(AK$6:AK12))*AK$3/365*_xlfn.DAYS($B13,$B12))</f>
        <v>63.462950714635831</v>
      </c>
      <c r="AL13" s="5">
        <f>IF(($C$6-($C$3*$A12)+SUM(AL$6:AL12))*AL$3/365*_xlfn.DAYS($B13,$B12)&lt;0,0,($C$6-($C$3*$A12)+SUM(AL$6:AL12))*AL$3/365*_xlfn.DAYS($B13,$B12))</f>
        <v>63.431246984303733</v>
      </c>
      <c r="AM13" s="5">
        <f>IF(($C$6-($C$3*$A12)+SUM(AM$6:AM12))*AM$3/365*_xlfn.DAYS($B13,$B12)&lt;0,0,($C$6-($C$3*$A12)+SUM(AM$6:AM12))*AM$3/365*_xlfn.DAYS($B13,$B12))</f>
        <v>63.39954842741421</v>
      </c>
      <c r="AN13" s="5">
        <f>IF(($C$6-($C$3*$A12)+SUM(AN$6:AN12))*AN$3/365*_xlfn.DAYS($B13,$B12)&lt;0,0,($C$6-($C$3*$A12)+SUM(AN$6:AN12))*AN$3/365*_xlfn.DAYS($B13,$B12))</f>
        <v>63.367855043550222</v>
      </c>
      <c r="AO13" s="5">
        <f>IF(($C$6-($C$3*$A12)+SUM(AO$6:AO12))*AO$3/365*_xlfn.DAYS($B13,$B12)&lt;0,0,($C$6-($C$3*$A12)+SUM(AO$6:AO12))*AO$3/365*_xlfn.DAYS($B13,$B12))</f>
        <v>63.336166832294737</v>
      </c>
      <c r="AP13" s="5">
        <f>IF(($C$6-($C$3*$A12)+SUM(AP$6:AP12))*AP$3/365*_xlfn.DAYS($B13,$B12)&lt;0,0,($C$6-($C$3*$A12)+SUM(AP$6:AP12))*AP$3/365*_xlfn.DAYS($B13,$B12))</f>
        <v>63.304483793230808</v>
      </c>
      <c r="AQ13" s="5">
        <f>IF(($C$6-($C$3*$A12)+SUM(AQ$6:AQ12))*AQ$3/365*_xlfn.DAYS($B13,$B12)&lt;0,0,($C$6-($C$3*$A12)+SUM(AQ$6:AQ12))*AQ$3/365*_xlfn.DAYS($B13,$B12))</f>
        <v>63.272805925941476</v>
      </c>
      <c r="AR13" s="5">
        <f>IF(($C$6-($C$3*$A12)+SUM(AR$6:AR12))*AR$3/365*_xlfn.DAYS($B13,$B12)&lt;0,0,($C$6-($C$3*$A12)+SUM(AR$6:AR12))*AR$3/365*_xlfn.DAYS($B13,$B12))</f>
        <v>63.24113323000978</v>
      </c>
      <c r="AS13" s="5">
        <f>IF(($C$6-($C$3*$A12)+SUM(AS$6:AS12))*AS$3/365*_xlfn.DAYS($B13,$B12)&lt;0,0,($C$6-($C$3*$A12)+SUM(AS$6:AS12))*AS$3/365*_xlfn.DAYS($B13,$B12))</f>
        <v>63.209465705018829</v>
      </c>
      <c r="AT13" s="5">
        <f>IF(($C$6-($C$3*$A12)+SUM(AT$6:AT12))*AT$3/365*_xlfn.DAYS($B13,$B12)&lt;0,0,($C$6-($C$3*$A12)+SUM(AT$6:AT12))*AT$3/365*_xlfn.DAYS($B13,$B12))</f>
        <v>63.177803350551727</v>
      </c>
      <c r="AU13" s="5">
        <f>IF(($C$6-($C$3*$A12)+SUM(AU$6:AU12))*AU$3/365*_xlfn.DAYS($B13,$B12)&lt;0,0,($C$6-($C$3*$A12)+SUM(AU$6:AU12))*AU$3/365*_xlfn.DAYS($B13,$B12))</f>
        <v>63.146146166191635</v>
      </c>
      <c r="AV13" s="5">
        <f>IF(($C$6-($C$3*$A12)+SUM(AV$6:AV12))*AV$3/365*_xlfn.DAYS($B13,$B12)&lt;0,0,($C$6-($C$3*$A12)+SUM(AV$6:AV12))*AV$3/365*_xlfn.DAYS($B13,$B12))</f>
        <v>63.114494151521704</v>
      </c>
      <c r="AW13" s="5">
        <f>IF(($C$6-($C$3*$A12)+SUM(AW$6:AW12))*AW$3/365*_xlfn.DAYS($B13,$B12)&lt;0,0,($C$6-($C$3*$A12)+SUM(AW$6:AW12))*AW$3/365*_xlfn.DAYS($B13,$B12))</f>
        <v>63.082847306125096</v>
      </c>
      <c r="AX13" s="5">
        <f>IF(($C$6-($C$3*$A12)+SUM(AX$6:AX12))*AX$3/365*_xlfn.DAYS($B13,$B12)&lt;0,0,($C$6-($C$3*$A12)+SUM(AX$6:AX12))*AX$3/365*_xlfn.DAYS($B13,$B12))</f>
        <v>63.051205629585034</v>
      </c>
      <c r="AY13" s="5">
        <f>IF(($C$6-($C$3*$A12)+SUM(AY$6:AY12))*AY$3/365*_xlfn.DAYS($B13,$B12)&lt;0,0,($C$6-($C$3*$A12)+SUM(AY$6:AY12))*AY$3/365*_xlfn.DAYS($B13,$B12))</f>
        <v>63.019569121484757</v>
      </c>
      <c r="AZ13" s="5">
        <f>IF(($C$6-($C$3*$A12)+SUM(AZ$6:AZ12))*AZ$3/365*_xlfn.DAYS($B13,$B12)&lt;0,0,($C$6-($C$3*$A12)+SUM(AZ$6:AZ12))*AZ$3/365*_xlfn.DAYS($B13,$B12))</f>
        <v>62.987937781407517</v>
      </c>
      <c r="BA13" s="5">
        <f>IF(($C$6-($C$3*$A12)+SUM(BA$6:BA12))*BA$3/365*_xlfn.DAYS($B13,$B12)&lt;0,0,($C$6-($C$3*$A12)+SUM(BA$6:BA12))*BA$3/365*_xlfn.DAYS($B13,$B12))</f>
        <v>62.956311608936602</v>
      </c>
      <c r="BB13" s="5">
        <f>IF(($C$6-($C$3*$A12)+SUM(BB$6:BB12))*BB$3/365*_xlfn.DAYS($B13,$B12)&lt;0,0,($C$6-($C$3*$A12)+SUM(BB$6:BB12))*BB$3/365*_xlfn.DAYS($B13,$B12))</f>
        <v>62.924690603655293</v>
      </c>
      <c r="BC13" s="5">
        <f>IF(($C$6-($C$3*$A12)+SUM(BC$6:BC12))*BC$3/365*_xlfn.DAYS($B13,$B12)&lt;0,0,($C$6-($C$3*$A12)+SUM(BC$6:BC12))*BC$3/365*_xlfn.DAYS($B13,$B12))</f>
        <v>62.893074765146928</v>
      </c>
      <c r="BD13" s="5">
        <f>IF(($C$6-($C$3*$A12)+SUM(BD$6:BD12))*BD$3/365*_xlfn.DAYS($B13,$B12)&lt;0,0,($C$6-($C$3*$A12)+SUM(BD$6:BD12))*BD$3/365*_xlfn.DAYS($B13,$B12))</f>
        <v>62.861464092994865</v>
      </c>
      <c r="BE13" s="5">
        <f>IF(($C$6-($C$3*$A12)+SUM(BE$6:BE12))*BE$3/365*_xlfn.DAYS($B13,$B12)&lt;0,0,($C$6-($C$3*$A12)+SUM(BE$6:BE12))*BE$3/365*_xlfn.DAYS($B13,$B12))</f>
        <v>62.829858586782471</v>
      </c>
      <c r="BF13" s="5">
        <f>IF(($C$6-($C$3*$A12)+SUM(BF$6:BF12))*BF$3/365*_xlfn.DAYS($B13,$B12)&lt;0,0,($C$6-($C$3*$A12)+SUM(BF$6:BF12))*BF$3/365*_xlfn.DAYS($B13,$B12))</f>
        <v>62.798258246093141</v>
      </c>
      <c r="BG13" s="5">
        <f>IF(($C$6-($C$3*$A12)+SUM(BG$6:BG12))*BG$3/365*_xlfn.DAYS($B13,$B12)&lt;0,0,($C$6-($C$3*$A12)+SUM(BG$6:BG12))*BG$3/365*_xlfn.DAYS($B13,$B12))</f>
        <v>62.766663070510283</v>
      </c>
      <c r="BH13" s="5">
        <f>IF(($C$6-($C$3*$A12)+SUM(BH$6:BH12))*BH$3/365*_xlfn.DAYS($B13,$B12)&lt;0,0,($C$6-($C$3*$A12)+SUM(BH$6:BH12))*BH$3/365*_xlfn.DAYS($B13,$B12))</f>
        <v>62.735073059617363</v>
      </c>
      <c r="BI13" s="5">
        <f>IF(($C$6-($C$3*$A12)+SUM(BI$6:BI12))*BI$3/365*_xlfn.DAYS($B13,$B12)&lt;0,0,($C$6-($C$3*$A12)+SUM(BI$6:BI12))*BI$3/365*_xlfn.DAYS($B13,$B12))</f>
        <v>62.703488212997861</v>
      </c>
      <c r="BJ13" s="5">
        <f>IF(($C$6-($C$3*$A12)+SUM(BJ$6:BJ12))*BJ$3/365*_xlfn.DAYS($B13,$B12)&lt;0,0,($C$6-($C$3*$A12)+SUM(BJ$6:BJ12))*BJ$3/365*_xlfn.DAYS($B13,$B12))</f>
        <v>62.671908530235228</v>
      </c>
      <c r="BK13" s="5">
        <f>IF(($C$6-($C$3*$A12)+SUM(BK$6:BK12))*BK$3/365*_xlfn.DAYS($B13,$B12)&lt;0,0,($C$6-($C$3*$A12)+SUM(BK$6:BK12))*BK$3/365*_xlfn.DAYS($B13,$B12))</f>
        <v>62.640334010913023</v>
      </c>
      <c r="BL13" s="5">
        <f>IF(($C$6-($C$3*$A12)+SUM(BL$6:BL12))*BL$3/365*_xlfn.DAYS($B13,$B12)&lt;0,0,($C$6-($C$3*$A12)+SUM(BL$6:BL12))*BL$3/365*_xlfn.DAYS($B13,$B12))</f>
        <v>62.60876465461476</v>
      </c>
      <c r="BM13" s="5">
        <f>IF(($C$6-($C$3*$A12)+SUM(BM$6:BM12))*BM$3/365*_xlfn.DAYS($B13,$B12)&lt;0,0,($C$6-($C$3*$A12)+SUM(BM$6:BM12))*BM$3/365*_xlfn.DAYS($B13,$B12))</f>
        <v>62.57720046092399</v>
      </c>
      <c r="BN13" s="5">
        <f>IF(($C$6-($C$3*$A12)+SUM(BN$6:BN12))*BN$3/365*_xlfn.DAYS($B13,$B12)&lt;0,0,($C$6-($C$3*$A12)+SUM(BN$6:BN12))*BN$3/365*_xlfn.DAYS($B13,$B12))</f>
        <v>62.545641429424322</v>
      </c>
      <c r="BO13" s="5">
        <f>IF(($C$6-($C$3*$A12)+SUM(BO$6:BO12))*BO$3/365*_xlfn.DAYS($B13,$B12)&lt;0,0,($C$6-($C$3*$A12)+SUM(BO$6:BO12))*BO$3/365*_xlfn.DAYS($B13,$B12))</f>
        <v>62.514087559699362</v>
      </c>
      <c r="BP13" s="5">
        <f>IF(($C$6-($C$3*$A12)+SUM(BP$6:BP12))*BP$3/365*_xlfn.DAYS($B13,$B12)&lt;0,0,($C$6-($C$3*$A12)+SUM(BP$6:BP12))*BP$3/365*_xlfn.DAYS($B13,$B12))</f>
        <v>62.482538851332741</v>
      </c>
      <c r="BQ13" s="5">
        <f>IF(($C$6-($C$3*$A12)+SUM(BQ$6:BQ12))*BQ$3/365*_xlfn.DAYS($B13,$B12)&lt;0,0,($C$6-($C$3*$A12)+SUM(BQ$6:BQ12))*BQ$3/365*_xlfn.DAYS($B13,$B12))</f>
        <v>62.45099530390813</v>
      </c>
      <c r="BR13" s="5">
        <f>IF(($C$6-($C$3*$A12)+SUM(BR$6:BR12))*BR$3/365*_xlfn.DAYS($B13,$B12)&lt;0,0,($C$6-($C$3*$A12)+SUM(BR$6:BR12))*BR$3/365*_xlfn.DAYS($B13,$B12))</f>
        <v>62.419456917009185</v>
      </c>
      <c r="BS13" s="5">
        <f>IF(($C$6-($C$3*$A12)+SUM(BS$6:BS12))*BS$3/365*_xlfn.DAYS($B13,$B12)&lt;0,0,($C$6-($C$3*$A12)+SUM(BS$6:BS12))*BS$3/365*_xlfn.DAYS($B13,$B12))</f>
        <v>62.387923690219615</v>
      </c>
      <c r="BT13" s="5">
        <f>IF(($C$6-($C$3*$A12)+SUM(BT$6:BT12))*BT$3/365*_xlfn.DAYS($B13,$B12)&lt;0,0,($C$6-($C$3*$A12)+SUM(BT$6:BT12))*BT$3/365*_xlfn.DAYS($B13,$B12))</f>
        <v>62.356395623123163</v>
      </c>
      <c r="BU13" s="5">
        <f>IF(($C$6-($C$3*$A12)+SUM(BU$6:BU12))*BU$3/365*_xlfn.DAYS($B13,$B12)&lt;0,0,($C$6-($C$3*$A12)+SUM(BU$6:BU12))*BU$3/365*_xlfn.DAYS($B13,$B12))</f>
        <v>62.32487271530357</v>
      </c>
      <c r="BV13" s="5">
        <f>IF(($C$6-($C$3*$A12)+SUM(BV$6:BV12))*BV$3/365*_xlfn.DAYS($B13,$B12)&lt;0,0,($C$6-($C$3*$A12)+SUM(BV$6:BV12))*BV$3/365*_xlfn.DAYS($B13,$B12))</f>
        <v>62.293354966344623</v>
      </c>
      <c r="BW13" s="5">
        <f>IF(($C$6-($C$3*$A12)+SUM(BW$6:BW12))*BW$3/365*_xlfn.DAYS($B13,$B12)&lt;0,0,($C$6-($C$3*$A12)+SUM(BW$6:BW12))*BW$3/365*_xlfn.DAYS($B13,$B12))</f>
        <v>62.261842375830106</v>
      </c>
      <c r="BX13" s="5">
        <f>IF(($C$6-($C$3*$A12)+SUM(BX$6:BX12))*BX$3/365*_xlfn.DAYS($B13,$B12)&lt;0,0,($C$6-($C$3*$A12)+SUM(BX$6:BX12))*BX$3/365*_xlfn.DAYS($B13,$B12))</f>
        <v>62.230334943343841</v>
      </c>
      <c r="BY13" s="5">
        <f>IF(($C$6-($C$3*$A12)+SUM(BY$6:BY12))*BY$3/365*_xlfn.DAYS($B13,$B12)&lt;0,0,($C$6-($C$3*$A12)+SUM(BY$6:BY12))*BY$3/365*_xlfn.DAYS($B13,$B12))</f>
        <v>62.198832668469684</v>
      </c>
      <c r="BZ13" s="5">
        <f>IF(($C$6-($C$3*$A12)+SUM(BZ$6:BZ12))*BZ$3/365*_xlfn.DAYS($B13,$B12)&lt;0,0,($C$6-($C$3*$A12)+SUM(BZ$6:BZ12))*BZ$3/365*_xlfn.DAYS($B13,$B12))</f>
        <v>62.167335550791506</v>
      </c>
      <c r="CA13" s="5">
        <f>IF(($C$6-($C$3*$A12)+SUM(CA$6:CA12))*CA$3/365*_xlfn.DAYS($B13,$B12)&lt;0,0,($C$6-($C$3*$A12)+SUM(CA$6:CA12))*CA$3/365*_xlfn.DAYS($B13,$B12))</f>
        <v>62.135843589893192</v>
      </c>
      <c r="CB13" s="5">
        <f>IF(($C$6-($C$3*$A12)+SUM(CB$6:CB12))*CB$3/365*_xlfn.DAYS($B13,$B12)&lt;0,0,($C$6-($C$3*$A12)+SUM(CB$6:CB12))*CB$3/365*_xlfn.DAYS($B13,$B12))</f>
        <v>62.104356785358668</v>
      </c>
      <c r="CC13" s="5">
        <f>IF(($C$6-($C$3*$A12)+SUM(CC$6:CC12))*CC$3/365*_xlfn.DAYS($B13,$B12)&lt;0,0,($C$6-($C$3*$A12)+SUM(CC$6:CC12))*CC$3/365*_xlfn.DAYS($B13,$B12))</f>
        <v>62.072875136771849</v>
      </c>
      <c r="CD13" s="5">
        <f>IF(($C$6-($C$3*$A12)+SUM(CD$6:CD12))*CD$3/365*_xlfn.DAYS($B13,$B12)&lt;0,0,($C$6-($C$3*$A12)+SUM(CD$6:CD12))*CD$3/365*_xlfn.DAYS($B13,$B12))</f>
        <v>62.04139864371674</v>
      </c>
      <c r="CE13" s="5">
        <f>IF(($C$6-($C$3*$A12)+SUM(CE$6:CE12))*CE$3/365*_xlfn.DAYS($B13,$B12)&lt;0,0,($C$6-($C$3*$A12)+SUM(CE$6:CE12))*CE$3/365*_xlfn.DAYS($B13,$B12))</f>
        <v>62.009927305777303</v>
      </c>
      <c r="CF13" s="5">
        <f>IF(($C$6-($C$3*$A12)+SUM(CF$6:CF12))*CF$3/365*_xlfn.DAYS($B13,$B12)&lt;0,0,($C$6-($C$3*$A12)+SUM(CF$6:CF12))*CF$3/365*_xlfn.DAYS($B13,$B12))</f>
        <v>61.978461122537553</v>
      </c>
      <c r="CG13" s="5">
        <f>IF(($C$6-($C$3*$A12)+SUM(CG$6:CG12))*CG$3/365*_xlfn.DAYS($B13,$B12)&lt;0,0,($C$6-($C$3*$A12)+SUM(CG$6:CG12))*CG$3/365*_xlfn.DAYS($B13,$B12))</f>
        <v>61.947000093581529</v>
      </c>
      <c r="CH13" s="5">
        <f>IF(($C$6-($C$3*$A12)+SUM(CH$6:CH12))*CH$3/365*_xlfn.DAYS($B13,$B12)&lt;0,0,($C$6-($C$3*$A12)+SUM(CH$6:CH12))*CH$3/365*_xlfn.DAYS($B13,$B12))</f>
        <v>61.915544218493288</v>
      </c>
      <c r="CI13" s="5">
        <f>IF(($C$6-($C$3*$A12)+SUM(CI$6:CI12))*CI$3/365*_xlfn.DAYS($B13,$B12)&lt;0,0,($C$6-($C$3*$A12)+SUM(CI$6:CI12))*CI$3/365*_xlfn.DAYS($B13,$B12))</f>
        <v>61.884093496856906</v>
      </c>
      <c r="CJ13" s="5">
        <f>IF(($C$6-($C$3*$A12)+SUM(CJ$6:CJ12))*CJ$3/365*_xlfn.DAYS($B13,$B12)&lt;0,0,($C$6-($C$3*$A12)+SUM(CJ$6:CJ12))*CJ$3/365*_xlfn.DAYS($B13,$B12))</f>
        <v>61.852647928256495</v>
      </c>
      <c r="CK13" s="5">
        <f>IF(($C$6-($C$3*$A12)+SUM(CK$6:CK12))*CK$3/365*_xlfn.DAYS($B13,$B12)&lt;0,0,($C$6-($C$3*$A12)+SUM(CK$6:CK12))*CK$3/365*_xlfn.DAYS($B13,$B12))</f>
        <v>61.821207512276189</v>
      </c>
      <c r="CL13" s="5">
        <f>IF(($C$6-($C$3*$A12)+SUM(CL$6:CL12))*CL$3/365*_xlfn.DAYS($B13,$B12)&lt;0,0,($C$6-($C$3*$A12)+SUM(CL$6:CL12))*CL$3/365*_xlfn.DAYS($B13,$B12))</f>
        <v>61.789772248500142</v>
      </c>
      <c r="CM13" s="5">
        <f>IF(($C$6-($C$3*$A12)+SUM(CM$6:CM12))*CM$3/365*_xlfn.DAYS($B13,$B12)&lt;0,0,($C$6-($C$3*$A12)+SUM(CM$6:CM12))*CM$3/365*_xlfn.DAYS($B13,$B12))</f>
        <v>61.758342136512503</v>
      </c>
      <c r="CN13" s="5">
        <f>IF(($C$6-($C$3*$A12)+SUM(CN$6:CN12))*CN$3/365*_xlfn.DAYS($B13,$B12)&lt;0,0,($C$6-($C$3*$A12)+SUM(CN$6:CN12))*CN$3/365*_xlfn.DAYS($B13,$B12))</f>
        <v>61.726917175897498</v>
      </c>
      <c r="CO13" s="5">
        <f>IF(($C$6-($C$3*$A12)+SUM(CO$6:CO12))*CO$3/365*_xlfn.DAYS($B13,$B12)&lt;0,0,($C$6-($C$3*$A12)+SUM(CO$6:CO12))*CO$3/365*_xlfn.DAYS($B13,$B12))</f>
        <v>61.695497366239358</v>
      </c>
      <c r="CP13" s="5">
        <f>IF(($C$6-($C$3*$A12)+SUM(CP$6:CP12))*CP$3/365*_xlfn.DAYS($B13,$B12)&lt;0,0,($C$6-($C$3*$A12)+SUM(CP$6:CP12))*CP$3/365*_xlfn.DAYS($B13,$B12))</f>
        <v>61.664082707122304</v>
      </c>
      <c r="CQ13" s="5">
        <f>IF(($C$6-($C$3*$A12)+SUM(CQ$6:CQ12))*CQ$3/365*_xlfn.DAYS($B13,$B12)&lt;0,0,($C$6-($C$3*$A12)+SUM(CQ$6:CQ12))*CQ$3/365*_xlfn.DAYS($B13,$B12))</f>
        <v>61.632673198130632</v>
      </c>
      <c r="CR13" s="5">
        <f>IF(($C$6-($C$3*$A12)+SUM(CR$6:CR12))*CR$3/365*_xlfn.DAYS($B13,$B12)&lt;0,0,($C$6-($C$3*$A12)+SUM(CR$6:CR12))*CR$3/365*_xlfn.DAYS($B13,$B12))</f>
        <v>61.601268838848618</v>
      </c>
      <c r="CS13" s="5">
        <f>IF(($C$6-($C$3*$A12)+SUM(CS$6:CS12))*CS$3/365*_xlfn.DAYS($B13,$B12)&lt;0,0,($C$6-($C$3*$A12)+SUM(CS$6:CS12))*CS$3/365*_xlfn.DAYS($B13,$B12))</f>
        <v>61.569869628860587</v>
      </c>
      <c r="CT13" s="5">
        <f>IF(($C$6-($C$3*$A12)+SUM(CT$6:CT12))*CT$3/365*_xlfn.DAYS($B13,$B12)&lt;0,0,($C$6-($C$3*$A12)+SUM(CT$6:CT12))*CT$3/365*_xlfn.DAYS($B13,$B12))</f>
        <v>61.538475567750893</v>
      </c>
      <c r="CU13" s="5">
        <f>IF(($C$6-($C$3*$A12)+SUM(CU$6:CU12))*CU$3/365*_xlfn.DAYS($B13,$B12)&lt;0,0,($C$6-($C$3*$A12)+SUM(CU$6:CU12))*CU$3/365*_xlfn.DAYS($B13,$B12))</f>
        <v>61.507086655103869</v>
      </c>
      <c r="CV13" s="5">
        <f>IF(($C$6-($C$3*$A12)+SUM(CV$6:CV12))*CV$3/365*_xlfn.DAYS($B13,$B12)&lt;0,0,($C$6-($C$3*$A12)+SUM(CV$6:CV12))*CV$3/365*_xlfn.DAYS($B13,$B12))</f>
        <v>61.475702890503939</v>
      </c>
      <c r="CW13" s="5">
        <f>IF(($C$6-($C$3*$A12)+SUM(CW$6:CW12))*CW$3/365*_xlfn.DAYS($B13,$B12)&lt;0,0,($C$6-($C$3*$A12)+SUM(CW$6:CW12))*CW$3/365*_xlfn.DAYS($B13,$B12))</f>
        <v>61.4443242735355</v>
      </c>
      <c r="CX13" s="5">
        <f>IF(($C$6-($C$3*$A12)+SUM(CX$6:CX12))*CX$3/365*_xlfn.DAYS($B13,$B12)&lt;0,0,($C$6-($C$3*$A12)+SUM(CX$6:CX12))*CX$3/365*_xlfn.DAYS($B13,$B12))</f>
        <v>61.412950803782977</v>
      </c>
      <c r="CY13" s="5">
        <f>IF(($C$6-($C$3*$A12)+SUM(CY$6:CY12))*CY$3/365*_xlfn.DAYS($B13,$B12)&lt;0,0,($C$6-($C$3*$A12)+SUM(CY$6:CY12))*CY$3/365*_xlfn.DAYS($B13,$B12))</f>
        <v>61.381582480830858</v>
      </c>
      <c r="CZ13" s="5">
        <f>IF(($C$6-($C$3*$A12)+SUM(CZ$6:CZ12))*CZ$3/365*_xlfn.DAYS($B13,$B12)&lt;0,0,($C$6-($C$3*$A12)+SUM(CZ$6:CZ12))*CZ$3/365*_xlfn.DAYS($B13,$B12))</f>
        <v>61.350219304263597</v>
      </c>
      <c r="DA13" s="5">
        <f>IF(($C$6-($C$3*$A12)+SUM(DA$6:DA12))*DA$3/365*_xlfn.DAYS($B13,$B12)&lt;0,0,($C$6-($C$3*$A12)+SUM(DA$6:DA12))*DA$3/365*_xlfn.DAYS($B13,$B12))</f>
        <v>61.318861273665718</v>
      </c>
      <c r="DB13" s="5">
        <f>IF(($C$6-($C$3*$A12)+SUM(DB$6:DB12))*DB$3/365*_xlfn.DAYS($B13,$B12)&lt;0,0,($C$6-($C$3*$A12)+SUM(DB$6:DB12))*DB$3/365*_xlfn.DAYS($B13,$B12))</f>
        <v>61.287508388621745</v>
      </c>
      <c r="DC13" s="5">
        <f>IF(($C$6-($C$3*$A12)+SUM(DC$6:DC12))*DC$3/365*_xlfn.DAYS($B13,$B12)&lt;0,0,($C$6-($C$3*$A12)+SUM(DC$6:DC12))*DC$3/365*_xlfn.DAYS($B13,$B12))</f>
        <v>61.256160648716232</v>
      </c>
      <c r="DD13" s="5">
        <f>IF(($C$6-($C$3*$A12)+SUM(DD$6:DD12))*DD$3/365*_xlfn.DAYS($B13,$B12)&lt;0,0,($C$6-($C$3*$A12)+SUM(DD$6:DD12))*DD$3/365*_xlfn.DAYS($B13,$B12))</f>
        <v>61.224818053533767</v>
      </c>
      <c r="DE13" s="5">
        <f>IF(($C$6-($C$3*$A12)+SUM(DE$6:DE12))*DE$3/365*_xlfn.DAYS($B13,$B12)&lt;0,0,($C$6-($C$3*$A12)+SUM(DE$6:DE12))*DE$3/365*_xlfn.DAYS($B13,$B12))</f>
        <v>61.193480602658937</v>
      </c>
      <c r="DF13" s="5">
        <f>IF(($C$6-($C$3*$A12)+SUM(DF$6:DF12))*DF$3/365*_xlfn.DAYS($B13,$B12)&lt;0,0,($C$6-($C$3*$A12)+SUM(DF$6:DF12))*DF$3/365*_xlfn.DAYS($B13,$B12))</f>
        <v>61.162148295676367</v>
      </c>
      <c r="DG13" s="5">
        <f>IF(($C$6-($C$3*$A12)+SUM(DG$6:DG12))*DG$3/365*_xlfn.DAYS($B13,$B12)&lt;0,0,($C$6-($C$3*$A12)+SUM(DG$6:DG12))*DG$3/365*_xlfn.DAYS($B13,$B12))</f>
        <v>61.130821132170716</v>
      </c>
      <c r="DH13" s="5">
        <f>IF(($C$6-($C$3*$A12)+SUM(DH$6:DH12))*DH$3/365*_xlfn.DAYS($B13,$B12)&lt;0,0,($C$6-($C$3*$A12)+SUM(DH$6:DH12))*DH$3/365*_xlfn.DAYS($B13,$B12))</f>
        <v>61.099499111726637</v>
      </c>
      <c r="DI13" s="5">
        <f>IF(($C$6-($C$3*$A12)+SUM(DI$6:DI12))*DI$3/365*_xlfn.DAYS($B13,$B12)&lt;0,0,($C$6-($C$3*$A12)+SUM(DI$6:DI12))*DI$3/365*_xlfn.DAYS($B13,$B12))</f>
        <v>61.068182233928844</v>
      </c>
      <c r="DJ13" s="5">
        <f>IF(($C$6-($C$3*$A12)+SUM(DJ$6:DJ12))*DJ$3/365*_xlfn.DAYS($B13,$B12)&lt;0,0,($C$6-($C$3*$A12)+SUM(DJ$6:DJ12))*DJ$3/365*_xlfn.DAYS($B13,$B12))</f>
        <v>61.036870498362063</v>
      </c>
      <c r="DK13" s="5">
        <f>IF(($C$6-($C$3*$A12)+SUM(DK$6:DK12))*DK$3/365*_xlfn.DAYS($B13,$B12)&lt;0,0,($C$6-($C$3*$A12)+SUM(DK$6:DK12))*DK$3/365*_xlfn.DAYS($B13,$B12))</f>
        <v>61.005563904611009</v>
      </c>
      <c r="DL13" s="5">
        <f>IF(($C$6-($C$3*$A12)+SUM(DL$6:DL12))*DL$3/365*_xlfn.DAYS($B13,$B12)&lt;0,0,($C$6-($C$3*$A12)+SUM(DL$6:DL12))*DL$3/365*_xlfn.DAYS($B13,$B12))</f>
        <v>60.974262452260469</v>
      </c>
      <c r="DM13" s="5">
        <f>IF(($C$6-($C$3*$A12)+SUM(DM$6:DM12))*DM$3/365*_xlfn.DAYS($B13,$B12)&lt;0,0,($C$6-($C$3*$A12)+SUM(DM$6:DM12))*DM$3/365*_xlfn.DAYS($B13,$B12))</f>
        <v>60.94296614089523</v>
      </c>
      <c r="DN13" s="5">
        <f>IF(($C$6-($C$3*$A12)+SUM(DN$6:DN12))*DN$3/365*_xlfn.DAYS($B13,$B12)&lt;0,0,($C$6-($C$3*$A12)+SUM(DN$6:DN12))*DN$3/365*_xlfn.DAYS($B13,$B12))</f>
        <v>60.911674970100094</v>
      </c>
      <c r="DO13" s="5">
        <f>IF(($C$6-($C$3*$A12)+SUM(DO$6:DO12))*DO$3/365*_xlfn.DAYS($B13,$B12)&lt;0,0,($C$6-($C$3*$A12)+SUM(DO$6:DO12))*DO$3/365*_xlfn.DAYS($B13,$B12))</f>
        <v>60.880388939459905</v>
      </c>
      <c r="DP13" s="5">
        <f>IF(($C$6-($C$3*$A12)+SUM(DP$6:DP12))*DP$3/365*_xlfn.DAYS($B13,$B12)&lt;0,0,($C$6-($C$3*$A12)+SUM(DP$6:DP12))*DP$3/365*_xlfn.DAYS($B13,$B12))</f>
        <v>60.849108048559536</v>
      </c>
      <c r="DQ13" s="5">
        <f>IF(($C$6-($C$3*$A12)+SUM(DQ$6:DQ12))*DQ$3/365*_xlfn.DAYS($B13,$B12)&lt;0,0,($C$6-($C$3*$A12)+SUM(DQ$6:DQ12))*DQ$3/365*_xlfn.DAYS($B13,$B12))</f>
        <v>60.817832296983838</v>
      </c>
      <c r="DR13" s="5">
        <f>IF(($C$6-($C$3*$A12)+SUM(DR$6:DR12))*DR$3/365*_xlfn.DAYS($B13,$B12)&lt;0,0,($C$6-($C$3*$A12)+SUM(DR$6:DR12))*DR$3/365*_xlfn.DAYS($B13,$B12))</f>
        <v>60.786561684317746</v>
      </c>
      <c r="DS13" s="5">
        <f>IF(($C$6-($C$3*$A12)+SUM(DS$6:DS12))*DS$3/365*_xlfn.DAYS($B13,$B12)&lt;0,0,($C$6-($C$3*$A12)+SUM(DS$6:DS12))*DS$3/365*_xlfn.DAYS($B13,$B12))</f>
        <v>60.755296210146184</v>
      </c>
      <c r="DT13" s="5">
        <f>IF(($C$6-($C$3*$A12)+SUM(DT$6:DT12))*DT$3/365*_xlfn.DAYS($B13,$B12)&lt;0,0,($C$6-($C$3*$A12)+SUM(DT$6:DT12))*DT$3/365*_xlfn.DAYS($B13,$B12))</f>
        <v>60.724035874054117</v>
      </c>
      <c r="DU13" s="5">
        <f>IF(($C$6-($C$3*$A12)+SUM(DU$6:DU12))*DU$3/365*_xlfn.DAYS($B13,$B12)&lt;0,0,($C$6-($C$3*$A12)+SUM(DU$6:DU12))*DU$3/365*_xlfn.DAYS($B13,$B12))</f>
        <v>60.692780675626508</v>
      </c>
      <c r="DV13" s="5">
        <f>IF(($C$6-($C$3*$A12)+SUM(DV$6:DV12))*DV$3/365*_xlfn.DAYS($B13,$B12)&lt;0,0,($C$6-($C$3*$A12)+SUM(DV$6:DV12))*DV$3/365*_xlfn.DAYS($B13,$B12))</f>
        <v>60.661530614448353</v>
      </c>
      <c r="DW13" s="5">
        <f>IF(($C$6-($C$3*$A12)+SUM(DW$6:DW12))*DW$3/365*_xlfn.DAYS($B13,$B12)&lt;0,0,($C$6-($C$3*$A12)+SUM(DW$6:DW12))*DW$3/365*_xlfn.DAYS($B13,$B12))</f>
        <v>60.630285690104692</v>
      </c>
      <c r="DX13" s="5">
        <f>IF(($C$6-($C$3*$A12)+SUM(DX$6:DX12))*DX$3/365*_xlfn.DAYS($B13,$B12)&lt;0,0,($C$6-($C$3*$A12)+SUM(DX$6:DX12))*DX$3/365*_xlfn.DAYS($B13,$B12))</f>
        <v>60.599045902180571</v>
      </c>
      <c r="DY13" s="5">
        <f>IF(($C$6-($C$3*$A12)+SUM(DY$6:DY12))*DY$3/365*_xlfn.DAYS($B13,$B12)&lt;0,0,($C$6-($C$3*$A12)+SUM(DY$6:DY12))*DY$3/365*_xlfn.DAYS($B13,$B12))</f>
        <v>60.567811250261066</v>
      </c>
      <c r="DZ13" s="5">
        <f>IF(($C$6-($C$3*$A12)+SUM(DZ$6:DZ12))*DZ$3/365*_xlfn.DAYS($B13,$B12)&lt;0,0,($C$6-($C$3*$A12)+SUM(DZ$6:DZ12))*DZ$3/365*_xlfn.DAYS($B13,$B12))</f>
        <v>60.536581733931257</v>
      </c>
      <c r="EA13" s="5">
        <f>IF(($C$6-($C$3*$A12)+SUM(EA$6:EA12))*EA$3/365*_xlfn.DAYS($B13,$B12)&lt;0,0,($C$6-($C$3*$A12)+SUM(EA$6:EA12))*EA$3/365*_xlfn.DAYS($B13,$B12))</f>
        <v>60.505357352776294</v>
      </c>
      <c r="EB13" s="5">
        <f>IF(($C$6-($C$3*$A12)+SUM(EB$6:EB12))*EB$3/365*_xlfn.DAYS($B13,$B12)&lt;0,0,($C$6-($C$3*$A12)+SUM(EB$6:EB12))*EB$3/365*_xlfn.DAYS($B13,$B12))</f>
        <v>60.47413810638129</v>
      </c>
      <c r="EC13" s="5">
        <f>IF(($C$6-($C$3*$A12)+SUM(EC$6:EC12))*EC$3/365*_xlfn.DAYS($B13,$B12)&lt;0,0,($C$6-($C$3*$A12)+SUM(EC$6:EC12))*EC$3/365*_xlfn.DAYS($B13,$B12))</f>
        <v>60.442923994331409</v>
      </c>
      <c r="ED13" s="5">
        <f>IF(($C$6-($C$3*$A12)+SUM(ED$6:ED12))*ED$3/365*_xlfn.DAYS($B13,$B12)&lt;0,0,($C$6-($C$3*$A12)+SUM(ED$6:ED12))*ED$3/365*_xlfn.DAYS($B13,$B12))</f>
        <v>60.411715016211872</v>
      </c>
      <c r="EE13" s="5">
        <f>IF(($C$6-($C$3*$A12)+SUM(EE$6:EE12))*EE$3/365*_xlfn.DAYS($B13,$B12)&lt;0,0,($C$6-($C$3*$A12)+SUM(EE$6:EE12))*EE$3/365*_xlfn.DAYS($B13,$B12))</f>
        <v>60.380511171607864</v>
      </c>
      <c r="EF13" s="5">
        <f>IF(($C$6-($C$3*$A12)+SUM(EF$6:EF12))*EF$3/365*_xlfn.DAYS($B13,$B12)&lt;0,0,($C$6-($C$3*$A12)+SUM(EF$6:EF12))*EF$3/365*_xlfn.DAYS($B13,$B12))</f>
        <v>60.349312460104642</v>
      </c>
      <c r="EG13" s="5">
        <f>IF(($C$6-($C$3*$A12)+SUM(EG$6:EG12))*EG$3/365*_xlfn.DAYS($B13,$B12)&lt;0,0,($C$6-($C$3*$A12)+SUM(EG$6:EG12))*EG$3/365*_xlfn.DAYS($B13,$B12))</f>
        <v>60.318118881287447</v>
      </c>
      <c r="EH13" s="5">
        <f>IF(($C$6-($C$3*$A12)+SUM(EH$6:EH12))*EH$3/365*_xlfn.DAYS($B13,$B12)&lt;0,0,($C$6-($C$3*$A12)+SUM(EH$6:EH12))*EH$3/365*_xlfn.DAYS($B13,$B12))</f>
        <v>60.286930434741578</v>
      </c>
      <c r="EI13" s="5">
        <f>IF(($C$6-($C$3*$A12)+SUM(EI$6:EI12))*EI$3/365*_xlfn.DAYS($B13,$B12)&lt;0,0,($C$6-($C$3*$A12)+SUM(EI$6:EI12))*EI$3/365*_xlfn.DAYS($B13,$B12))</f>
        <v>60.255747120052348</v>
      </c>
      <c r="EJ13" s="5">
        <f>IF(($C$6-($C$3*$A12)+SUM(EJ$6:EJ12))*EJ$3/365*_xlfn.DAYS($B13,$B12)&lt;0,0,($C$6-($C$3*$A12)+SUM(EJ$6:EJ12))*EJ$3/365*_xlfn.DAYS($B13,$B12))</f>
        <v>60.224568936805063</v>
      </c>
      <c r="EK13" s="5">
        <f>IF(($C$6-($C$3*$A12)+SUM(EK$6:EK12))*EK$3/365*_xlfn.DAYS($B13,$B12)&lt;0,0,($C$6-($C$3*$A12)+SUM(EK$6:EK12))*EK$3/365*_xlfn.DAYS($B13,$B12))</f>
        <v>60.193395884585108</v>
      </c>
      <c r="EL13" s="5">
        <f>IF(($C$6-($C$3*$A12)+SUM(EL$6:EL12))*EL$3/365*_xlfn.DAYS($B13,$B12)&lt;0,0,($C$6-($C$3*$A12)+SUM(EL$6:EL12))*EL$3/365*_xlfn.DAYS($B13,$B12))</f>
        <v>60.162227962977859</v>
      </c>
      <c r="EM13" s="5">
        <f>IF(($C$6-($C$3*$A12)+SUM(EM$6:EM12))*EM$3/365*_xlfn.DAYS($B13,$B12)&lt;0,0,($C$6-($C$3*$A12)+SUM(EM$6:EM12))*EM$3/365*_xlfn.DAYS($B13,$B12))</f>
        <v>60.131065171568679</v>
      </c>
      <c r="EN13" s="5">
        <f>IF(($C$6-($C$3*$A12)+SUM(EN$6:EN12))*EN$3/365*_xlfn.DAYS($B13,$B12)&lt;0,0,($C$6-($C$3*$A12)+SUM(EN$6:EN12))*EN$3/365*_xlfn.DAYS($B13,$B12))</f>
        <v>60.099907509943037</v>
      </c>
      <c r="EO13" s="5">
        <f>IF(($C$6-($C$3*$A12)+SUM(EO$6:EO12))*EO$3/365*_xlfn.DAYS($B13,$B12)&lt;0,0,($C$6-($C$3*$A12)+SUM(EO$6:EO12))*EO$3/365*_xlfn.DAYS($B13,$B12))</f>
        <v>60.068754977686382</v>
      </c>
      <c r="EP13" s="5">
        <f>IF(($C$6-($C$3*$A12)+SUM(EP$6:EP12))*EP$3/365*_xlfn.DAYS($B13,$B12)&lt;0,0,($C$6-($C$3*$A12)+SUM(EP$6:EP12))*EP$3/365*_xlfn.DAYS($B13,$B12))</f>
        <v>60.037607574384147</v>
      </c>
      <c r="EQ13" s="5">
        <f>IF(($C$6-($C$3*$A12)+SUM(EQ$6:EQ12))*EQ$3/365*_xlfn.DAYS($B13,$B12)&lt;0,0,($C$6-($C$3*$A12)+SUM(EQ$6:EQ12))*EQ$3/365*_xlfn.DAYS($B13,$B12))</f>
        <v>60.006465299621858</v>
      </c>
      <c r="ER13" s="5">
        <f>IF(($C$6-($C$3*$A12)+SUM(ER$6:ER12))*ER$3/365*_xlfn.DAYS($B13,$B12)&lt;0,0,($C$6-($C$3*$A12)+SUM(ER$6:ER12))*ER$3/365*_xlfn.DAYS($B13,$B12))</f>
        <v>59.975328152985028</v>
      </c>
      <c r="ES13" s="5">
        <f>IF(($C$6-($C$3*$A12)+SUM(ES$6:ES12))*ES$3/365*_xlfn.DAYS($B13,$B12)&lt;0,0,($C$6-($C$3*$A12)+SUM(ES$6:ES12))*ES$3/365*_xlfn.DAYS($B13,$B12))</f>
        <v>59.944196134059212</v>
      </c>
      <c r="ET13" s="5">
        <f>IF(($C$6-($C$3*$A12)+SUM(ET$6:ET12))*ET$3/365*_xlfn.DAYS($B13,$B12)&lt;0,0,($C$6-($C$3*$A12)+SUM(ET$6:ET12))*ET$3/365*_xlfn.DAYS($B13,$B12))</f>
        <v>59.913069242429962</v>
      </c>
      <c r="EU13" s="5">
        <f>IF(($C$6-($C$3*$A12)+SUM(EU$6:EU12))*EU$3/365*_xlfn.DAYS($B13,$B12)&lt;0,0,($C$6-($C$3*$A12)+SUM(EU$6:EU12))*EU$3/365*_xlfn.DAYS($B13,$B12))</f>
        <v>59.881947477682878</v>
      </c>
      <c r="EV13" s="5">
        <f>IF(($C$6-($C$3*$A12)+SUM(EV$6:EV12))*EV$3/365*_xlfn.DAYS($B13,$B12)&lt;0,0,($C$6-($C$3*$A12)+SUM(EV$6:EV12))*EV$3/365*_xlfn.DAYS($B13,$B12))</f>
        <v>59.850830839403557</v>
      </c>
      <c r="EW13" s="5">
        <f>IF(($C$6-($C$3*$A12)+SUM(EW$6:EW12))*EW$3/365*_xlfn.DAYS($B13,$B12)&lt;0,0,($C$6-($C$3*$A12)+SUM(EW$6:EW12))*EW$3/365*_xlfn.DAYS($B13,$B12))</f>
        <v>59.819719327177651</v>
      </c>
      <c r="EX13" s="5">
        <f>IF(($C$6-($C$3*$A12)+SUM(EX$6:EX12))*EX$3/365*_xlfn.DAYS($B13,$B12)&lt;0,0,($C$6-($C$3*$A12)+SUM(EX$6:EX12))*EX$3/365*_xlfn.DAYS($B13,$B12))</f>
        <v>59.788612940590831</v>
      </c>
      <c r="EY13" s="5">
        <f>IF(($C$6-($C$3*$A12)+SUM(EY$6:EY12))*EY$3/365*_xlfn.DAYS($B13,$B12)&lt;0,0,($C$6-($C$3*$A12)+SUM(EY$6:EY12))*EY$3/365*_xlfn.DAYS($B13,$B12))</f>
        <v>59.757511679228756</v>
      </c>
      <c r="EZ13" s="5">
        <f>IF(($C$6-($C$3*$A12)+SUM(EZ$6:EZ12))*EZ$3/365*_xlfn.DAYS($B13,$B12)&lt;0,0,($C$6-($C$3*$A12)+SUM(EZ$6:EZ12))*EZ$3/365*_xlfn.DAYS($B13,$B12))</f>
        <v>59.726415542677159</v>
      </c>
      <c r="FA13" s="5">
        <f>IF(($C$6-($C$3*$A12)+SUM(FA$6:FA12))*FA$3/365*_xlfn.DAYS($B13,$B12)&lt;0,0,($C$6-($C$3*$A12)+SUM(FA$6:FA12))*FA$3/365*_xlfn.DAYS($B13,$B12))</f>
        <v>59.695324530521745</v>
      </c>
      <c r="FB13" s="5">
        <f>IF(($C$6-($C$3*$A12)+SUM(FB$6:FB12))*FB$3/365*_xlfn.DAYS($B13,$B12)&lt;0,0,($C$6-($C$3*$A12)+SUM(FB$6:FB12))*FB$3/365*_xlfn.DAYS($B13,$B12))</f>
        <v>59.664238642348302</v>
      </c>
      <c r="FC13" s="5">
        <f>IF(($C$6-($C$3*$A12)+SUM(FC$6:FC12))*FC$3/365*_xlfn.DAYS($B13,$B12)&lt;0,0,($C$6-($C$3*$A12)+SUM(FC$6:FC12))*FC$3/365*_xlfn.DAYS($B13,$B12))</f>
        <v>59.633157877742576</v>
      </c>
      <c r="FD13" s="5">
        <f>IF(($C$6-($C$3*$A12)+SUM(FD$6:FD12))*FD$3/365*_xlfn.DAYS($B13,$B12)&lt;0,0,($C$6-($C$3*$A12)+SUM(FD$6:FD12))*FD$3/365*_xlfn.DAYS($B13,$B12))</f>
        <v>59.602082236290386</v>
      </c>
      <c r="FE13" s="5">
        <f>IF(($C$6-($C$3*$A12)+SUM(FE$6:FE12))*FE$3/365*_xlfn.DAYS($B13,$B12)&lt;0,0,($C$6-($C$3*$A12)+SUM(FE$6:FE12))*FE$3/365*_xlfn.DAYS($B13,$B12))</f>
        <v>59.571011717577562</v>
      </c>
      <c r="FF13" s="5">
        <f>IF(($C$6-($C$3*$A12)+SUM(FF$6:FF12))*FF$3/365*_xlfn.DAYS($B13,$B12)&lt;0,0,($C$6-($C$3*$A12)+SUM(FF$6:FF12))*FF$3/365*_xlfn.DAYS($B13,$B12))</f>
        <v>59.539946321189952</v>
      </c>
      <c r="FG13" s="5">
        <f>IF(($C$6-($C$3*$A12)+SUM(FG$6:FG12))*FG$3/365*_xlfn.DAYS($B13,$B12)&lt;0,0,($C$6-($C$3*$A12)+SUM(FG$6:FG12))*FG$3/365*_xlfn.DAYS($B13,$B12))</f>
        <v>59.508886046713421</v>
      </c>
      <c r="FH13" s="5">
        <f>IF(($C$6-($C$3*$A12)+SUM(FH$6:FH12))*FH$3/365*_xlfn.DAYS($B13,$B12)&lt;0,0,($C$6-($C$3*$A12)+SUM(FH$6:FH12))*FH$3/365*_xlfn.DAYS($B13,$B12))</f>
        <v>59.477830893733852</v>
      </c>
      <c r="FI13" s="5">
        <f>IF(($C$6-($C$3*$A12)+SUM(FI$6:FI12))*FI$3/365*_xlfn.DAYS($B13,$B12)&lt;0,0,($C$6-($C$3*$A12)+SUM(FI$6:FI12))*FI$3/365*_xlfn.DAYS($B13,$B12))</f>
        <v>59.44678086183719</v>
      </c>
      <c r="FJ13" s="5">
        <f>IF(($C$6-($C$3*$A12)+SUM(FJ$6:FJ12))*FJ$3/365*_xlfn.DAYS($B13,$B12)&lt;0,0,($C$6-($C$3*$A12)+SUM(FJ$6:FJ12))*FJ$3/365*_xlfn.DAYS($B13,$B12))</f>
        <v>59.41573595060936</v>
      </c>
      <c r="FK13" s="5">
        <f>IF(($C$6-($C$3*$A12)+SUM(FK$6:FK12))*FK$3/365*_xlfn.DAYS($B13,$B12)&lt;0,0,($C$6-($C$3*$A12)+SUM(FK$6:FK12))*FK$3/365*_xlfn.DAYS($B13,$B12))</f>
        <v>59.384696159636356</v>
      </c>
      <c r="FL13" s="5">
        <f>IF(($C$6-($C$3*$A12)+SUM(FL$6:FL12))*FL$3/365*_xlfn.DAYS($B13,$B12)&lt;0,0,($C$6-($C$3*$A12)+SUM(FL$6:FL12))*FL$3/365*_xlfn.DAYS($B13,$B12))</f>
        <v>59.353661488504137</v>
      </c>
      <c r="FM13" s="5">
        <f>IF(($C$6-($C$3*$A12)+SUM(FM$6:FM12))*FM$3/365*_xlfn.DAYS($B13,$B12)&lt;0,0,($C$6-($C$3*$A12)+SUM(FM$6:FM12))*FM$3/365*_xlfn.DAYS($B13,$B12))</f>
        <v>59.322631936798729</v>
      </c>
      <c r="FN13" s="5">
        <f>IF(($C$6-($C$3*$A12)+SUM(FN$6:FN12))*FN$3/365*_xlfn.DAYS($B13,$B12)&lt;0,0,($C$6-($C$3*$A12)+SUM(FN$6:FN12))*FN$3/365*_xlfn.DAYS($B13,$B12))</f>
        <v>59.291607504106182</v>
      </c>
      <c r="FO13" s="5">
        <f>IF(($C$6-($C$3*$A12)+SUM(FO$6:FO12))*FO$3/365*_xlfn.DAYS($B13,$B12)&lt;0,0,($C$6-($C$3*$A12)+SUM(FO$6:FO12))*FO$3/365*_xlfn.DAYS($B13,$B12))</f>
        <v>59.260588190012527</v>
      </c>
      <c r="FP13" s="5">
        <f>IF(($C$6-($C$3*$A12)+SUM(FP$6:FP12))*FP$3/365*_xlfn.DAYS($B13,$B12)&lt;0,0,($C$6-($C$3*$A12)+SUM(FP$6:FP12))*FP$3/365*_xlfn.DAYS($B13,$B12))</f>
        <v>59.22957399410388</v>
      </c>
      <c r="FQ13" s="5">
        <f>IF(($C$6-($C$3*$A12)+SUM(FQ$6:FQ12))*FQ$3/365*_xlfn.DAYS($B13,$B12)&lt;0,0,($C$6-($C$3*$A12)+SUM(FQ$6:FQ12))*FQ$3/365*_xlfn.DAYS($B13,$B12))</f>
        <v>59.19856491596633</v>
      </c>
      <c r="FR13" s="5">
        <f>IF(($C$6-($C$3*$A12)+SUM(FR$6:FR12))*FR$3/365*_xlfn.DAYS($B13,$B12)&lt;0,0,($C$6-($C$3*$A12)+SUM(FR$6:FR12))*FR$3/365*_xlfn.DAYS($B13,$B12))</f>
        <v>59.167560955186019</v>
      </c>
      <c r="FS13" s="5">
        <f>IF(($C$6-($C$3*$A12)+SUM(FS$6:FS12))*FS$3/365*_xlfn.DAYS($B13,$B12)&lt;0,0,($C$6-($C$3*$A12)+SUM(FS$6:FS12))*FS$3/365*_xlfn.DAYS($B13,$B12))</f>
        <v>59.136562111349086</v>
      </c>
      <c r="FT13" s="5">
        <f>IF(($C$6-($C$3*$A12)+SUM(FT$6:FT12))*FT$3/365*_xlfn.DAYS($B13,$B12)&lt;0,0,($C$6-($C$3*$A12)+SUM(FT$6:FT12))*FT$3/365*_xlfn.DAYS($B13,$B12))</f>
        <v>59.105568384041725</v>
      </c>
      <c r="FU13" s="5">
        <f>IF(($C$6-($C$3*$A12)+SUM(FU$6:FU12))*FU$3/365*_xlfn.DAYS($B13,$B12)&lt;0,0,($C$6-($C$3*$A12)+SUM(FU$6:FU12))*FU$3/365*_xlfn.DAYS($B13,$B12))</f>
        <v>59.074579772850143</v>
      </c>
      <c r="FV13" s="5">
        <f>IF(($C$6-($C$3*$A12)+SUM(FV$6:FV12))*FV$3/365*_xlfn.DAYS($B13,$B12)&lt;0,0,($C$6-($C$3*$A12)+SUM(FV$6:FV12))*FV$3/365*_xlfn.DAYS($B13,$B12))</f>
        <v>59.043596277360543</v>
      </c>
      <c r="FW13" s="5">
        <f>IF(($C$6-($C$3*$A12)+SUM(FW$6:FW12))*FW$3/365*_xlfn.DAYS($B13,$B12)&lt;0,0,($C$6-($C$3*$A12)+SUM(FW$6:FW12))*FW$3/365*_xlfn.DAYS($B13,$B12))</f>
        <v>59.012617897159188</v>
      </c>
      <c r="FX13" s="5">
        <f>IF(($C$6-($C$3*$A12)+SUM(FX$6:FX12))*FX$3/365*_xlfn.DAYS($B13,$B12)&lt;0,0,($C$6-($C$3*$A12)+SUM(FX$6:FX12))*FX$3/365*_xlfn.DAYS($B13,$B12))</f>
        <v>58.981644631832353</v>
      </c>
      <c r="FY13" s="5">
        <f>IF(($C$6-($C$3*$A12)+SUM(FY$6:FY12))*FY$3/365*_xlfn.DAYS($B13,$B12)&lt;0,0,($C$6-($C$3*$A12)+SUM(FY$6:FY12))*FY$3/365*_xlfn.DAYS($B13,$B12))</f>
        <v>58.950676480966322</v>
      </c>
      <c r="FZ13" s="5">
        <f>IF(($C$6-($C$3*$A12)+SUM(FZ$6:FZ12))*FZ$3/365*_xlfn.DAYS($B13,$B12)&lt;0,0,($C$6-($C$3*$A12)+SUM(FZ$6:FZ12))*FZ$3/365*_xlfn.DAYS($B13,$B12))</f>
        <v>58.919713444147433</v>
      </c>
      <c r="GA13" s="5">
        <f>IF(($C$6-($C$3*$A12)+SUM(GA$6:GA12))*GA$3/365*_xlfn.DAYS($B13,$B12)&lt;0,0,($C$6-($C$3*$A12)+SUM(GA$6:GA12))*GA$3/365*_xlfn.DAYS($B13,$B12))</f>
        <v>58.888755520962007</v>
      </c>
      <c r="GB13" s="5">
        <f>IF(($C$6-($C$3*$A12)+SUM(GB$6:GB12))*GB$3/365*_xlfn.DAYS($B13,$B12)&lt;0,0,($C$6-($C$3*$A12)+SUM(GB$6:GB12))*GB$3/365*_xlfn.DAYS($B13,$B12))</f>
        <v>58.857802710996424</v>
      </c>
      <c r="GC13" s="5">
        <f>IF(($C$6-($C$3*$A12)+SUM(GC$6:GC12))*GC$3/365*_xlfn.DAYS($B13,$B12)&lt;0,0,($C$6-($C$3*$A12)+SUM(GC$6:GC12))*GC$3/365*_xlfn.DAYS($B13,$B12))</f>
        <v>58.826855013837083</v>
      </c>
      <c r="GD13" s="5">
        <f>IF(($C$6-($C$3*$A12)+SUM(GD$6:GD12))*GD$3/365*_xlfn.DAYS($B13,$B12)&lt;0,0,($C$6-($C$3*$A12)+SUM(GD$6:GD12))*GD$3/365*_xlfn.DAYS($B13,$B12))</f>
        <v>58.795912429070377</v>
      </c>
      <c r="GE13" s="5">
        <f>IF(($C$6-($C$3*$A12)+SUM(GE$6:GE12))*GE$3/365*_xlfn.DAYS($B13,$B12)&lt;0,0,($C$6-($C$3*$A12)+SUM(GE$6:GE12))*GE$3/365*_xlfn.DAYS($B13,$B12))</f>
        <v>58.764974956282757</v>
      </c>
      <c r="GF13" s="5">
        <f>IF(($C$6-($C$3*$A12)+SUM(GF$6:GF12))*GF$3/365*_xlfn.DAYS($B13,$B12)&lt;0,0,($C$6-($C$3*$A12)+SUM(GF$6:GF12))*GF$3/365*_xlfn.DAYS($B13,$B12))</f>
        <v>58.734042595060679</v>
      </c>
      <c r="GG13" s="5">
        <f>IF(($C$6-($C$3*$A12)+SUM(GG$6:GG12))*GG$3/365*_xlfn.DAYS($B13,$B12)&lt;0,0,($C$6-($C$3*$A12)+SUM(GG$6:GG12))*GG$3/365*_xlfn.DAYS($B13,$B12))</f>
        <v>58.703115344990628</v>
      </c>
      <c r="GH13" s="5">
        <f>IF(($C$6-($C$3*$A12)+SUM(GH$6:GH12))*GH$3/365*_xlfn.DAYS($B13,$B12)&lt;0,0,($C$6-($C$3*$A12)+SUM(GH$6:GH12))*GH$3/365*_xlfn.DAYS($B13,$B12))</f>
        <v>58.672193205659113</v>
      </c>
      <c r="GI13" s="5">
        <f>IF(($C$6-($C$3*$A12)+SUM(GI$6:GI12))*GI$3/365*_xlfn.DAYS($B13,$B12)&lt;0,0,($C$6-($C$3*$A12)+SUM(GI$6:GI12))*GI$3/365*_xlfn.DAYS($B13,$B12))</f>
        <v>58.641276176652653</v>
      </c>
      <c r="GJ13" s="5">
        <f>IF(($C$6-($C$3*$A12)+SUM(GJ$6:GJ12))*GJ$3/365*_xlfn.DAYS($B13,$B12)&lt;0,0,($C$6-($C$3*$A12)+SUM(GJ$6:GJ12))*GJ$3/365*_xlfn.DAYS($B13,$B12))</f>
        <v>58.610364257557812</v>
      </c>
      <c r="GK13" s="5">
        <f>IF(($C$6-($C$3*$A12)+SUM(GK$6:GK12))*GK$3/365*_xlfn.DAYS($B13,$B12)&lt;0,0,($C$6-($C$3*$A12)+SUM(GK$6:GK12))*GK$3/365*_xlfn.DAYS($B13,$B12))</f>
        <v>58.579457447961168</v>
      </c>
      <c r="GL13" s="5">
        <f>IF(($C$6-($C$3*$A12)+SUM(GL$6:GL12))*GL$3/365*_xlfn.DAYS($B13,$B12)&lt;0,0,($C$6-($C$3*$A12)+SUM(GL$6:GL12))*GL$3/365*_xlfn.DAYS($B13,$B12))</f>
        <v>58.548555747449321</v>
      </c>
      <c r="GM13" s="5">
        <f>IF(($C$6-($C$3*$A12)+SUM(GM$6:GM12))*GM$3/365*_xlfn.DAYS($B13,$B12)&lt;0,0,($C$6-($C$3*$A12)+SUM(GM$6:GM12))*GM$3/365*_xlfn.DAYS($B13,$B12))</f>
        <v>58.517659155608904</v>
      </c>
      <c r="GN13" s="5">
        <f>IF(($C$6-($C$3*$A12)+SUM(GN$6:GN12))*GN$3/365*_xlfn.DAYS($B13,$B12)&lt;0,0,($C$6-($C$3*$A12)+SUM(GN$6:GN12))*GN$3/365*_xlfn.DAYS($B13,$B12))</f>
        <v>58.486767672026552</v>
      </c>
      <c r="GO13" s="5">
        <f>IF(($C$6-($C$3*$A12)+SUM(GO$6:GO12))*GO$3/365*_xlfn.DAYS($B13,$B12)&lt;0,0,($C$6-($C$3*$A12)+SUM(GO$6:GO12))*GO$3/365*_xlfn.DAYS($B13,$B12))</f>
        <v>58.45588129628895</v>
      </c>
      <c r="GP13" s="5">
        <f>IF(($C$6-($C$3*$A12)+SUM(GP$6:GP12))*GP$3/365*_xlfn.DAYS($B13,$B12)&lt;0,0,($C$6-($C$3*$A12)+SUM(GP$6:GP12))*GP$3/365*_xlfn.DAYS($B13,$B12))</f>
        <v>58.42500002798279</v>
      </c>
      <c r="GQ13" s="5">
        <f>IF(($C$6-($C$3*$A12)+SUM(GQ$6:GQ12))*GQ$3/365*_xlfn.DAYS($B13,$B12)&lt;0,0,($C$6-($C$3*$A12)+SUM(GQ$6:GQ12))*GQ$3/365*_xlfn.DAYS($B13,$B12))</f>
        <v>58.39412386669477</v>
      </c>
      <c r="GR13" s="5">
        <f>IF(($C$6-($C$3*$A12)+SUM(GR$6:GR12))*GR$3/365*_xlfn.DAYS($B13,$B12)&lt;0,0,($C$6-($C$3*$A12)+SUM(GR$6:GR12))*GR$3/365*_xlfn.DAYS($B13,$B12))</f>
        <v>58.363252812011666</v>
      </c>
      <c r="GS13" s="5">
        <f>IF(($C$6-($C$3*$A12)+SUM(GS$6:GS12))*GS$3/365*_xlfn.DAYS($B13,$B12)&lt;0,0,($C$6-($C$3*$A12)+SUM(GS$6:GS12))*GS$3/365*_xlfn.DAYS($B13,$B12))</f>
        <v>58.332386863520227</v>
      </c>
      <c r="GT13" s="5">
        <f>IF(($C$6-($C$3*$A12)+SUM(GT$6:GT12))*GT$3/365*_xlfn.DAYS($B13,$B12)&lt;0,0,($C$6-($C$3*$A12)+SUM(GT$6:GT12))*GT$3/365*_xlfn.DAYS($B13,$B12))</f>
        <v>58.301526020807238</v>
      </c>
      <c r="GU13" s="5">
        <f>IF(($C$6-($C$3*$A12)+SUM(GU$6:GU12))*GU$3/365*_xlfn.DAYS($B13,$B12)&lt;0,0,($C$6-($C$3*$A12)+SUM(GU$6:GU12))*GU$3/365*_xlfn.DAYS($B13,$B12))</f>
        <v>58.27067028345953</v>
      </c>
      <c r="GV13" s="5">
        <f>IF(($C$6-($C$3*$A12)+SUM(GV$6:GV12))*GV$3/365*_xlfn.DAYS($B13,$B12)&lt;0,0,($C$6-($C$3*$A12)+SUM(GV$6:GV12))*GV$3/365*_xlfn.DAYS($B13,$B12))</f>
        <v>58.239819651063911</v>
      </c>
      <c r="GW13" s="5">
        <f>IF(($C$6-($C$3*$A12)+SUM(GW$6:GW12))*GW$3/365*_xlfn.DAYS($B13,$B12)&lt;0,0,($C$6-($C$3*$A12)+SUM(GW$6:GW12))*GW$3/365*_xlfn.DAYS($B13,$B12))</f>
        <v>58.208974123207263</v>
      </c>
      <c r="GX13" s="5">
        <f>IF(($C$6-($C$3*$A12)+SUM(GX$6:GX12))*GX$3/365*_xlfn.DAYS($B13,$B12)&lt;0,0,($C$6-($C$3*$A12)+SUM(GX$6:GX12))*GX$3/365*_xlfn.DAYS($B13,$B12))</f>
        <v>58.178133699476462</v>
      </c>
      <c r="GY13" s="5">
        <f>IF(($C$6-($C$3*$A12)+SUM(GY$6:GY12))*GY$3/365*_xlfn.DAYS($B13,$B12)&lt;0,0,($C$6-($C$3*$A12)+SUM(GY$6:GY12))*GY$3/365*_xlfn.DAYS($B13,$B12))</f>
        <v>58.147298379458412</v>
      </c>
      <c r="GZ13" s="5">
        <f>IF(($C$6-($C$3*$A12)+SUM(GZ$6:GZ12))*GZ$3/365*_xlfn.DAYS($B13,$B12)&lt;0,0,($C$6-($C$3*$A12)+SUM(GZ$6:GZ12))*GZ$3/365*_xlfn.DAYS($B13,$B12))</f>
        <v>58.116468162740055</v>
      </c>
      <c r="HA13" s="5">
        <f>IF(($C$6-($C$3*$A12)+SUM(HA$6:HA12))*HA$3/365*_xlfn.DAYS($B13,$B12)&lt;0,0,($C$6-($C$3*$A12)+SUM(HA$6:HA12))*HA$3/365*_xlfn.DAYS($B13,$B12))</f>
        <v>58.085643048908345</v>
      </c>
      <c r="HB13" s="5">
        <f>IF(($C$6-($C$3*$A12)+SUM(HB$6:HB12))*HB$3/365*_xlfn.DAYS($B13,$B12)&lt;0,0,($C$6-($C$3*$A12)+SUM(HB$6:HB12))*HB$3/365*_xlfn.DAYS($B13,$B12))</f>
        <v>58.054823037550229</v>
      </c>
      <c r="HC13" s="5">
        <f>IF(($C$6-($C$3*$A12)+SUM(HC$6:HC12))*HC$3/365*_xlfn.DAYS($B13,$B12)&lt;0,0,($C$6-($C$3*$A12)+SUM(HC$6:HC12))*HC$3/365*_xlfn.DAYS($B13,$B12))</f>
        <v>58.024008128252738</v>
      </c>
      <c r="HD13" s="5">
        <f>IF(($C$6-($C$3*$A12)+SUM(HD$6:HD12))*HD$3/365*_xlfn.DAYS($B13,$B12)&lt;0,0,($C$6-($C$3*$A12)+SUM(HD$6:HD12))*HD$3/365*_xlfn.DAYS($B13,$B12))</f>
        <v>57.9931983206029</v>
      </c>
      <c r="HE13" s="5">
        <f>IF(($C$6-($C$3*$A12)+SUM(HE$6:HE12))*HE$3/365*_xlfn.DAYS($B13,$B12)&lt;0,0,($C$6-($C$3*$A12)+SUM(HE$6:HE12))*HE$3/365*_xlfn.DAYS($B13,$B12))</f>
        <v>57.962393614187739</v>
      </c>
      <c r="HF13" s="5">
        <f>IF(($C$6-($C$3*$A12)+SUM(HF$6:HF12))*HF$3/365*_xlfn.DAYS($B13,$B12)&lt;0,0,($C$6-($C$3*$A12)+SUM(HF$6:HF12))*HF$3/365*_xlfn.DAYS($B13,$B12))</f>
        <v>57.931594008594324</v>
      </c>
      <c r="HG13" s="5">
        <f>IF(($C$6-($C$3*$A12)+SUM(HG$6:HG12))*HG$3/365*_xlfn.DAYS($B13,$B12)&lt;0,0,($C$6-($C$3*$A12)+SUM(HG$6:HG12))*HG$3/365*_xlfn.DAYS($B13,$B12))</f>
        <v>57.900799503409793</v>
      </c>
      <c r="HH13" s="5">
        <f>IF(($C$6-($C$3*$A12)+SUM(HH$6:HH12))*HH$3/365*_xlfn.DAYS($B13,$B12)&lt;0,0,($C$6-($C$3*$A12)+SUM(HH$6:HH12))*HH$3/365*_xlfn.DAYS($B13,$B12))</f>
        <v>57.870010098221215</v>
      </c>
      <c r="HI13" s="5">
        <f>IF(($C$6-($C$3*$A12)+SUM(HI$6:HI12))*HI$3/365*_xlfn.DAYS($B13,$B12)&lt;0,0,($C$6-($C$3*$A12)+SUM(HI$6:HI12))*HI$3/365*_xlfn.DAYS($B13,$B12))</f>
        <v>57.839225792615764</v>
      </c>
      <c r="HJ13" s="5">
        <f>IF(($C$6-($C$3*$A12)+SUM(HJ$6:HJ12))*HJ$3/365*_xlfn.DAYS($B13,$B12)&lt;0,0,($C$6-($C$3*$A12)+SUM(HJ$6:HJ12))*HJ$3/365*_xlfn.DAYS($B13,$B12))</f>
        <v>57.808446586180573</v>
      </c>
      <c r="HK13" s="5">
        <f>IF(($C$6-($C$3*$A12)+SUM(HK$6:HK12))*HK$3/365*_xlfn.DAYS($B13,$B12)&lt;0,0,($C$6-($C$3*$A12)+SUM(HK$6:HK12))*HK$3/365*_xlfn.DAYS($B13,$B12))</f>
        <v>57.777672478502851</v>
      </c>
      <c r="HL13" s="5">
        <f>IF(($C$6-($C$3*$A12)+SUM(HL$6:HL12))*HL$3/365*_xlfn.DAYS($B13,$B12)&lt;0,0,($C$6-($C$3*$A12)+SUM(HL$6:HL12))*HL$3/365*_xlfn.DAYS($B13,$B12))</f>
        <v>57.746903469169823</v>
      </c>
      <c r="HM13" s="5">
        <f>IF(($C$6-($C$3*$A12)+SUM(HM$6:HM12))*HM$3/365*_xlfn.DAYS($B13,$B12)&lt;0,0,($C$6-($C$3*$A12)+SUM(HM$6:HM12))*HM$3/365*_xlfn.DAYS($B13,$B12))</f>
        <v>57.716139557768706</v>
      </c>
      <c r="HN13" s="5">
        <f>IF(($C$6-($C$3*$A12)+SUM(HN$6:HN12))*HN$3/365*_xlfn.DAYS($B13,$B12)&lt;0,0,($C$6-($C$3*$A12)+SUM(HN$6:HN12))*HN$3/365*_xlfn.DAYS($B13,$B12))</f>
        <v>57.685380743886746</v>
      </c>
      <c r="HO13" s="5">
        <f>IF(($C$6-($C$3*$A12)+SUM(HO$6:HO12))*HO$3/365*_xlfn.DAYS($B13,$B12)&lt;0,0,($C$6-($C$3*$A12)+SUM(HO$6:HO12))*HO$3/365*_xlfn.DAYS($B13,$B12))</f>
        <v>57.65462702711126</v>
      </c>
      <c r="HP13" s="5">
        <f>IF(($C$6-($C$3*$A12)+SUM(HP$6:HP12))*HP$3/365*_xlfn.DAYS($B13,$B12)&lt;0,0,($C$6-($C$3*$A12)+SUM(HP$6:HP12))*HP$3/365*_xlfn.DAYS($B13,$B12))</f>
        <v>57.623878407029544</v>
      </c>
      <c r="HQ13" s="5">
        <f>IF(($C$6-($C$3*$A12)+SUM(HQ$6:HQ12))*HQ$3/365*_xlfn.DAYS($B13,$B12)&lt;0,0,($C$6-($C$3*$A12)+SUM(HQ$6:HQ12))*HQ$3/365*_xlfn.DAYS($B13,$B12))</f>
        <v>57.593134883228892</v>
      </c>
      <c r="HR13" s="5">
        <f>IF(($C$6-($C$3*$A12)+SUM(HR$6:HR12))*HR$3/365*_xlfn.DAYS($B13,$B12)&lt;0,0,($C$6-($C$3*$A12)+SUM(HR$6:HR12))*HR$3/365*_xlfn.DAYS($B13,$B12))</f>
        <v>57.562396455296692</v>
      </c>
      <c r="HS13" s="5">
        <f>IF(($C$6-($C$3*$A12)+SUM(HS$6:HS12))*HS$3/365*_xlfn.DAYS($B13,$B12)&lt;0,0,($C$6-($C$3*$A12)+SUM(HS$6:HS12))*HS$3/365*_xlfn.DAYS($B13,$B12))</f>
        <v>57.531663122820326</v>
      </c>
      <c r="HT13" s="5">
        <f>IF(($C$6-($C$3*$A12)+SUM(HT$6:HT12))*HT$3/365*_xlfn.DAYS($B13,$B12)&lt;0,0,($C$6-($C$3*$A12)+SUM(HT$6:HT12))*HT$3/365*_xlfn.DAYS($B13,$B12))</f>
        <v>57.500934885387167</v>
      </c>
      <c r="HU13" s="5">
        <f>IF(($C$6-($C$3*$A12)+SUM(HU$6:HU12))*HU$3/365*_xlfn.DAYS($B13,$B12)&lt;0,0,($C$6-($C$3*$A12)+SUM(HU$6:HU12))*HU$3/365*_xlfn.DAYS($B13,$B12))</f>
        <v>57.470211742584645</v>
      </c>
      <c r="HV13" s="5">
        <f>IF(($C$6-($C$3*$A12)+SUM(HV$6:HV12))*HV$3/365*_xlfn.DAYS($B13,$B12)&lt;0,0,($C$6-($C$3*$A12)+SUM(HV$6:HV12))*HV$3/365*_xlfn.DAYS($B13,$B12))</f>
        <v>57.43949369400022</v>
      </c>
      <c r="HW13" s="5">
        <f>IF(($C$6-($C$3*$A12)+SUM(HW$6:HW12))*HW$3/365*_xlfn.DAYS($B13,$B12)&lt;0,0,($C$6-($C$3*$A12)+SUM(HW$6:HW12))*HW$3/365*_xlfn.DAYS($B13,$B12))</f>
        <v>57.408780739221356</v>
      </c>
      <c r="HX13" s="5">
        <f>IF(($C$6-($C$3*$A12)+SUM(HX$6:HX12))*HX$3/365*_xlfn.DAYS($B13,$B12)&lt;0,0,($C$6-($C$3*$A12)+SUM(HX$6:HX12))*HX$3/365*_xlfn.DAYS($B13,$B12))</f>
        <v>57.378072877835542</v>
      </c>
      <c r="HY13" s="5">
        <f>IF(($C$6-($C$3*$A12)+SUM(HY$6:HY12))*HY$3/365*_xlfn.DAYS($B13,$B12)&lt;0,0,($C$6-($C$3*$A12)+SUM(HY$6:HY12))*HY$3/365*_xlfn.DAYS($B13,$B12))</f>
        <v>57.347370109430294</v>
      </c>
      <c r="HZ13" s="5">
        <f>IF(($C$6-($C$3*$A12)+SUM(HZ$6:HZ12))*HZ$3/365*_xlfn.DAYS($B13,$B12)&lt;0,0,($C$6-($C$3*$A12)+SUM(HZ$6:HZ12))*HZ$3/365*_xlfn.DAYS($B13,$B12))</f>
        <v>57.316672433593155</v>
      </c>
      <c r="IA13" s="5">
        <f>IF(($C$6-($C$3*$A12)+SUM(IA$6:IA12))*IA$3/365*_xlfn.DAYS($B13,$B12)&lt;0,0,($C$6-($C$3*$A12)+SUM(IA$6:IA12))*IA$3/365*_xlfn.DAYS($B13,$B12))</f>
        <v>57.285979849911698</v>
      </c>
      <c r="IB13" s="5">
        <f>IF(($C$6-($C$3*$A12)+SUM(IB$6:IB12))*IB$3/365*_xlfn.DAYS($B13,$B12)&lt;0,0,($C$6-($C$3*$A12)+SUM(IB$6:IB12))*IB$3/365*_xlfn.DAYS($B13,$B12))</f>
        <v>57.255292357973495</v>
      </c>
      <c r="IC13" s="5">
        <f>IF(($C$6-($C$3*$A12)+SUM(IC$6:IC12))*IC$3/365*_xlfn.DAYS($B13,$B12)&lt;0,0,($C$6-($C$3*$A12)+SUM(IC$6:IC12))*IC$3/365*_xlfn.DAYS($B13,$B12))</f>
        <v>57.22460995736617</v>
      </c>
      <c r="ID13" s="5">
        <f>IF(($C$6-($C$3*$A12)+SUM(ID$6:ID12))*ID$3/365*_xlfn.DAYS($B13,$B12)&lt;0,0,($C$6-($C$3*$A12)+SUM(ID$6:ID12))*ID$3/365*_xlfn.DAYS($B13,$B12))</f>
        <v>57.193932647677336</v>
      </c>
      <c r="IE13" s="5">
        <f>IF(($C$6-($C$3*$A12)+SUM(IE$6:IE12))*IE$3/365*_xlfn.DAYS($B13,$B12)&lt;0,0,($C$6-($C$3*$A12)+SUM(IE$6:IE12))*IE$3/365*_xlfn.DAYS($B13,$B12))</f>
        <v>57.163260428494688</v>
      </c>
      <c r="IF13" s="5">
        <f>IF(($C$6-($C$3*$A12)+SUM(IF$6:IF12))*IF$3/365*_xlfn.DAYS($B13,$B12)&lt;0,0,($C$6-($C$3*$A12)+SUM(IF$6:IF12))*IF$3/365*_xlfn.DAYS($B13,$B12))</f>
        <v>57.132593299405869</v>
      </c>
      <c r="IG13" s="5">
        <f>IF(($C$6-($C$3*$A12)+SUM(IG$6:IG12))*IG$3/365*_xlfn.DAYS($B13,$B12)&lt;0,0,($C$6-($C$3*$A12)+SUM(IG$6:IG12))*IG$3/365*_xlfn.DAYS($B13,$B12))</f>
        <v>57.101931259998601</v>
      </c>
      <c r="IH13" s="5">
        <f>IF(($C$6-($C$3*$A12)+SUM(IH$6:IH12))*IH$3/365*_xlfn.DAYS($B13,$B12)&lt;0,0,($C$6-($C$3*$A12)+SUM(IH$6:IH12))*IH$3/365*_xlfn.DAYS($B13,$B12))</f>
        <v>57.07127430986062</v>
      </c>
      <c r="II13" s="5">
        <f>IF(($C$6-($C$3*$A12)+SUM(II$6:II12))*II$3/365*_xlfn.DAYS($B13,$B12)&lt;0,0,($C$6-($C$3*$A12)+SUM(II$6:II12))*II$3/365*_xlfn.DAYS($B13,$B12))</f>
        <v>57.040622448579647</v>
      </c>
      <c r="IJ13" s="5">
        <f>IF(($C$6-($C$3*$A12)+SUM(IJ$6:IJ12))*IJ$3/365*_xlfn.DAYS($B13,$B12)&lt;0,0,($C$6-($C$3*$A12)+SUM(IJ$6:IJ12))*IJ$3/365*_xlfn.DAYS($B13,$B12))</f>
        <v>57.00997567574349</v>
      </c>
      <c r="IK13" s="5">
        <f>IF(($C$6-($C$3*$A12)+SUM(IK$6:IK12))*IK$3/365*_xlfn.DAYS($B13,$B12)&lt;0,0,($C$6-($C$3*$A12)+SUM(IK$6:IK12))*IK$3/365*_xlfn.DAYS($B13,$B12))</f>
        <v>56.979333990939942</v>
      </c>
      <c r="IL13" s="5">
        <f>IF(($C$6-($C$3*$A12)+SUM(IL$6:IL12))*IL$3/365*_xlfn.DAYS($B13,$B12)&lt;0,0,($C$6-($C$3*$A12)+SUM(IL$6:IL12))*IL$3/365*_xlfn.DAYS($B13,$B12))</f>
        <v>56.948697393756802</v>
      </c>
      <c r="IM13" s="5">
        <f>IF(($C$6-($C$3*$A12)+SUM(IM$6:IM12))*IM$3/365*_xlfn.DAYS($B13,$B12)&lt;0,0,($C$6-($C$3*$A12)+SUM(IM$6:IM12))*IM$3/365*_xlfn.DAYS($B13,$B12))</f>
        <v>56.918065883781935</v>
      </c>
      <c r="IN13" s="5">
        <f>IF(($C$6-($C$3*$A12)+SUM(IN$6:IN12))*IN$3/365*_xlfn.DAYS($B13,$B12)&lt;0,0,($C$6-($C$3*$A12)+SUM(IN$6:IN12))*IN$3/365*_xlfn.DAYS($B13,$B12))</f>
        <v>56.887439460603204</v>
      </c>
      <c r="IO13" s="5">
        <f>IF(($C$6-($C$3*$A12)+SUM(IO$6:IO12))*IO$3/365*_xlfn.DAYS($B13,$B12)&lt;0,0,($C$6-($C$3*$A12)+SUM(IO$6:IO12))*IO$3/365*_xlfn.DAYS($B13,$B12))</f>
        <v>56.856818123808509</v>
      </c>
      <c r="IP13" s="5">
        <f>IF(($C$6-($C$3*$A12)+SUM(IP$6:IP12))*IP$3/365*_xlfn.DAYS($B13,$B12)&lt;0,0,($C$6-($C$3*$A12)+SUM(IP$6:IP12))*IP$3/365*_xlfn.DAYS($B13,$B12))</f>
        <v>56.82620187298577</v>
      </c>
      <c r="IQ13" s="5">
        <f>IF(($C$6-($C$3*$A12)+SUM(IQ$6:IQ12))*IQ$3/365*_xlfn.DAYS($B13,$B12)&lt;0,0,($C$6-($C$3*$A12)+SUM(IQ$6:IQ12))*IQ$3/365*_xlfn.DAYS($B13,$B12))</f>
        <v>56.795590707722887</v>
      </c>
      <c r="IR13" s="5">
        <f>IF(($C$6-($C$3*$A12)+SUM(IR$6:IR12))*IR$3/365*_xlfn.DAYS($B13,$B12)&lt;0,0,($C$6-($C$3*$A12)+SUM(IR$6:IR12))*IR$3/365*_xlfn.DAYS($B13,$B12))</f>
        <v>56.764984627607859</v>
      </c>
      <c r="IS13" s="5">
        <f>IF(($C$6-($C$3*$A12)+SUM(IS$6:IS12))*IS$3/365*_xlfn.DAYS($B13,$B12)&lt;0,0,($C$6-($C$3*$A12)+SUM(IS$6:IS12))*IS$3/365*_xlfn.DAYS($B13,$B12))</f>
        <v>56.734383632228671</v>
      </c>
      <c r="IT13" s="5">
        <f>IF(($C$6-($C$3*$A12)+SUM(IT$6:IT12))*IT$3/365*_xlfn.DAYS($B13,$B12)&lt;0,0,($C$6-($C$3*$A12)+SUM(IT$6:IT12))*IT$3/365*_xlfn.DAYS($B13,$B12))</f>
        <v>56.703787721173313</v>
      </c>
      <c r="IU13" s="5">
        <f>IF(($C$6-($C$3*$A12)+SUM(IU$6:IU12))*IU$3/365*_xlfn.DAYS($B13,$B12)&lt;0,0,($C$6-($C$3*$A12)+SUM(IU$6:IU12))*IU$3/365*_xlfn.DAYS($B13,$B12))</f>
        <v>56.673196894029843</v>
      </c>
      <c r="IV13" s="5">
        <f>IF(($C$6-($C$3*$A12)+SUM(IV$6:IV12))*IV$3/365*_xlfn.DAYS($B13,$B12)&lt;0,0,($C$6-($C$3*$A12)+SUM(IV$6:IV12))*IV$3/365*_xlfn.DAYS($B13,$B12))</f>
        <v>56.642611150386287</v>
      </c>
      <c r="IW13" s="5">
        <f>IF(($C$6-($C$3*$A12)+SUM(IW$6:IW12))*IW$3/365*_xlfn.DAYS($B13,$B12)&lt;0,0,($C$6-($C$3*$A12)+SUM(IW$6:IW12))*IW$3/365*_xlfn.DAYS($B13,$B12))</f>
        <v>56.612030489830751</v>
      </c>
      <c r="IX13" s="5">
        <f>IF(($C$6-($C$3*$A12)+SUM(IX$6:IX12))*IX$3/365*_xlfn.DAYS($B13,$B12)&lt;0,0,($C$6-($C$3*$A12)+SUM(IX$6:IX12))*IX$3/365*_xlfn.DAYS($B13,$B12))</f>
        <v>56.581454911951326</v>
      </c>
      <c r="IY13" s="5">
        <f>IF(($C$6-($C$3*$A12)+SUM(IY$6:IY12))*IY$3/365*_xlfn.DAYS($B13,$B12)&lt;0,0,($C$6-($C$3*$A12)+SUM(IY$6:IY12))*IY$3/365*_xlfn.DAYS($B13,$B12))</f>
        <v>56.550884416336139</v>
      </c>
      <c r="IZ13" s="5">
        <f>IF(($C$6-($C$3*$A12)+SUM(IZ$6:IZ12))*IZ$3/365*_xlfn.DAYS($B13,$B12)&lt;0,0,($C$6-($C$3*$A12)+SUM(IZ$6:IZ12))*IZ$3/365*_xlfn.DAYS($B13,$B12))</f>
        <v>56.520319002573345</v>
      </c>
      <c r="JA13" s="5">
        <f>IF(($C$6-($C$3*$A12)+SUM(JA$6:JA12))*JA$3/365*_xlfn.DAYS($B13,$B12)&lt;0,0,($C$6-($C$3*$A12)+SUM(JA$6:JA12))*JA$3/365*_xlfn.DAYS($B13,$B12))</f>
        <v>56.489758670251099</v>
      </c>
      <c r="JB13" s="5">
        <f>IF(($C$6-($C$3*$A12)+SUM(JB$6:JB12))*JB$3/365*_xlfn.DAYS($B13,$B12)&lt;0,0,($C$6-($C$3*$A12)+SUM(JB$6:JB12))*JB$3/365*_xlfn.DAYS($B13,$B12))</f>
        <v>56.459203418957628</v>
      </c>
      <c r="JC13" s="5">
        <f>IF(($C$6-($C$3*$A12)+SUM(JC$6:JC12))*JC$3/365*_xlfn.DAYS($B13,$B12)&lt;0,0,($C$6-($C$3*$A12)+SUM(JC$6:JC12))*JC$3/365*_xlfn.DAYS($B13,$B12))</f>
        <v>56.428653248281123</v>
      </c>
      <c r="JD13" s="5">
        <f>IF(($C$6-($C$3*$A12)+SUM(JD$6:JD12))*JD$3/365*_xlfn.DAYS($B13,$B12)&lt;0,0,($C$6-($C$3*$A12)+SUM(JD$6:JD12))*JD$3/365*_xlfn.DAYS($B13,$B12))</f>
        <v>56.398108157809837</v>
      </c>
      <c r="JE13" s="5">
        <f>IF(($C$6-($C$3*$A12)+SUM(JE$6:JE12))*JE$3/365*_xlfn.DAYS($B13,$B12)&lt;0,0,($C$6-($C$3*$A12)+SUM(JE$6:JE12))*JE$3/365*_xlfn.DAYS($B13,$B12))</f>
        <v>56.367568147132047</v>
      </c>
      <c r="JF13" s="5">
        <f>IF(($C$6-($C$3*$A12)+SUM(JF$6:JF12))*JF$3/365*_xlfn.DAYS($B13,$B12)&lt;0,0,($C$6-($C$3*$A12)+SUM(JF$6:JF12))*JF$3/365*_xlfn.DAYS($B13,$B12))</f>
        <v>56.337033215836044</v>
      </c>
      <c r="JG13" s="5">
        <f>IF(($C$6-($C$3*$A12)+SUM(JG$6:JG12))*JG$3/365*_xlfn.DAYS($B13,$B12)&lt;0,0,($C$6-($C$3*$A12)+SUM(JG$6:JG12))*JG$3/365*_xlfn.DAYS($B13,$B12))</f>
        <v>56.306503363510103</v>
      </c>
      <c r="JH13" s="5">
        <f>IF(($C$6-($C$3*$A12)+SUM(JH$6:JH12))*JH$3/365*_xlfn.DAYS($B13,$B12)&lt;0,0,($C$6-($C$3*$A12)+SUM(JH$6:JH12))*JH$3/365*_xlfn.DAYS($B13,$B12))</f>
        <v>56.275978589742628</v>
      </c>
      <c r="JI13" s="5">
        <f>IF(($C$6-($C$3*$A12)+SUM(JI$6:JI12))*JI$3/365*_xlfn.DAYS($B13,$B12)&lt;0,0,($C$6-($C$3*$A12)+SUM(JI$6:JI12))*JI$3/365*_xlfn.DAYS($B13,$B12))</f>
        <v>56.245458894121931</v>
      </c>
      <c r="JJ13" s="5">
        <f>IF(($C$6-($C$3*$A12)+SUM(JJ$6:JJ12))*JJ$3/365*_xlfn.DAYS($B13,$B12)&lt;0,0,($C$6-($C$3*$A12)+SUM(JJ$6:JJ12))*JJ$3/365*_xlfn.DAYS($B13,$B12))</f>
        <v>56.214944276236416</v>
      </c>
      <c r="JK13" s="5">
        <f>IF(($C$6-($C$3*$A12)+SUM(JK$6:JK12))*JK$3/365*_xlfn.DAYS($B13,$B12)&lt;0,0,($C$6-($C$3*$A12)+SUM(JK$6:JK12))*JK$3/365*_xlfn.DAYS($B13,$B12))</f>
        <v>56.184434735674479</v>
      </c>
      <c r="JL13" s="5">
        <f>IF(($C$6-($C$3*$A12)+SUM(JL$6:JL12))*JL$3/365*_xlfn.DAYS($B13,$B12)&lt;0,0,($C$6-($C$3*$A12)+SUM(JL$6:JL12))*JL$3/365*_xlfn.DAYS($B13,$B12))</f>
        <v>56.153930272024546</v>
      </c>
      <c r="JM13" s="5">
        <f>IF(($C$6-($C$3*$A12)+SUM(JM$6:JM12))*JM$3/365*_xlfn.DAYS($B13,$B12)&lt;0,0,($C$6-($C$3*$A12)+SUM(JM$6:JM12))*JM$3/365*_xlfn.DAYS($B13,$B12))</f>
        <v>56.123430884875084</v>
      </c>
      <c r="JN13" s="5">
        <f>IF(($C$6-($C$3*$A12)+SUM(JN$6:JN12))*JN$3/365*_xlfn.DAYS($B13,$B12)&lt;0,0,($C$6-($C$3*$A12)+SUM(JN$6:JN12))*JN$3/365*_xlfn.DAYS($B13,$B12))</f>
        <v>56.092936573814583</v>
      </c>
      <c r="JO13" s="5">
        <f>IF(($C$6-($C$3*$A12)+SUM(JO$6:JO12))*JO$3/365*_xlfn.DAYS($B13,$B12)&lt;0,0,($C$6-($C$3*$A12)+SUM(JO$6:JO12))*JO$3/365*_xlfn.DAYS($B13,$B12))</f>
        <v>56.062447338431518</v>
      </c>
      <c r="JP13" s="5">
        <f>IF(($C$6-($C$3*$A12)+SUM(JP$6:JP12))*JP$3/365*_xlfn.DAYS($B13,$B12)&lt;0,0,($C$6-($C$3*$A12)+SUM(JP$6:JP12))*JP$3/365*_xlfn.DAYS($B13,$B12))</f>
        <v>56.031963178314413</v>
      </c>
      <c r="JQ13" s="5">
        <f>IF(($C$6-($C$3*$A12)+SUM(JQ$6:JQ12))*JQ$3/365*_xlfn.DAYS($B13,$B12)&lt;0,0,($C$6-($C$3*$A12)+SUM(JQ$6:JQ12))*JQ$3/365*_xlfn.DAYS($B13,$B12))</f>
        <v>56.001484093051843</v>
      </c>
      <c r="JR13" s="5">
        <f>IF(($C$6-($C$3*$A12)+SUM(JR$6:JR12))*JR$3/365*_xlfn.DAYS($B13,$B12)&lt;0,0,($C$6-($C$3*$A12)+SUM(JR$6:JR12))*JR$3/365*_xlfn.DAYS($B13,$B12))</f>
        <v>55.971010082232354</v>
      </c>
      <c r="JS13" s="5">
        <f>IF(($C$6-($C$3*$A12)+SUM(JS$6:JS12))*JS$3/365*_xlfn.DAYS($B13,$B12)&lt;0,0,($C$6-($C$3*$A12)+SUM(JS$6:JS12))*JS$3/365*_xlfn.DAYS($B13,$B12))</f>
        <v>55.940541145444548</v>
      </c>
      <c r="JT13" s="5">
        <f>IF(($C$6-($C$3*$A12)+SUM(JT$6:JT12))*JT$3/365*_xlfn.DAYS($B13,$B12)&lt;0,0,($C$6-($C$3*$A12)+SUM(JT$6:JT12))*JT$3/365*_xlfn.DAYS($B13,$B12))</f>
        <v>55.910077282277051</v>
      </c>
      <c r="JU13" s="5">
        <f>IF(($C$6-($C$3*$A12)+SUM(JU$6:JU12))*JU$3/365*_xlfn.DAYS($B13,$B12)&lt;0,0,($C$6-($C$3*$A12)+SUM(JU$6:JU12))*JU$3/365*_xlfn.DAYS($B13,$B12))</f>
        <v>55.8796184923185</v>
      </c>
      <c r="JV13" s="5">
        <f>IF(($C$6-($C$3*$A12)+SUM(JV$6:JV12))*JV$3/365*_xlfn.DAYS($B13,$B12)&lt;0,0,($C$6-($C$3*$A12)+SUM(JV$6:JV12))*JV$3/365*_xlfn.DAYS($B13,$B12))</f>
        <v>55.849164775157561</v>
      </c>
      <c r="JW13" s="5">
        <f>IF(($C$6-($C$3*$A12)+SUM(JW$6:JW12))*JW$3/365*_xlfn.DAYS($B13,$B12)&lt;0,0,($C$6-($C$3*$A12)+SUM(JW$6:JW12))*JW$3/365*_xlfn.DAYS($B13,$B12))</f>
        <v>55.818716130382917</v>
      </c>
      <c r="JX13" s="5">
        <f>IF(($C$6-($C$3*$A12)+SUM(JX$6:JX12))*JX$3/365*_xlfn.DAYS($B13,$B12)&lt;0,0,($C$6-($C$3*$A12)+SUM(JX$6:JX12))*JX$3/365*_xlfn.DAYS($B13,$B12))</f>
        <v>55.788272557583284</v>
      </c>
      <c r="JY13" s="5">
        <f>IF(($C$6-($C$3*$A12)+SUM(JY$6:JY12))*JY$3/365*_xlfn.DAYS($B13,$B12)&lt;0,0,($C$6-($C$3*$A12)+SUM(JY$6:JY12))*JY$3/365*_xlfn.DAYS($B13,$B12))</f>
        <v>55.757834056347399</v>
      </c>
      <c r="JZ13" s="5">
        <f>IF(($C$6-($C$3*$A12)+SUM(JZ$6:JZ12))*JZ$3/365*_xlfn.DAYS($B13,$B12)&lt;0,0,($C$6-($C$3*$A12)+SUM(JZ$6:JZ12))*JZ$3/365*_xlfn.DAYS($B13,$B12))</f>
        <v>55.727400626264014</v>
      </c>
      <c r="KA13" s="5">
        <f>IF(($C$6-($C$3*$A12)+SUM(KA$6:KA12))*KA$3/365*_xlfn.DAYS($B13,$B12)&lt;0,0,($C$6-($C$3*$A12)+SUM(KA$6:KA12))*KA$3/365*_xlfn.DAYS($B13,$B12))</f>
        <v>55.696972266921911</v>
      </c>
      <c r="KB13" s="5">
        <f>IF(($C$6-($C$3*$A12)+SUM(KB$6:KB12))*KB$3/365*_xlfn.DAYS($B13,$B12)&lt;0,0,($C$6-($C$3*$A12)+SUM(KB$6:KB12))*KB$3/365*_xlfn.DAYS($B13,$B12))</f>
        <v>55.666548977909905</v>
      </c>
      <c r="KC13" s="5">
        <f>IF(($C$6-($C$3*$A12)+SUM(KC$6:KC12))*KC$3/365*_xlfn.DAYS($B13,$B12)&lt;0,0,($C$6-($C$3*$A12)+SUM(KC$6:KC12))*KC$3/365*_xlfn.DAYS($B13,$B12))</f>
        <v>55.636130758816819</v>
      </c>
      <c r="KD13" s="5">
        <f>IF(($C$6-($C$3*$A12)+SUM(KD$6:KD12))*KD$3/365*_xlfn.DAYS($B13,$B12)&lt;0,0,($C$6-($C$3*$A12)+SUM(KD$6:KD12))*KD$3/365*_xlfn.DAYS($B13,$B12))</f>
        <v>55.605717609231505</v>
      </c>
      <c r="KE13" s="5">
        <f>IF(($C$6-($C$3*$A12)+SUM(KE$6:KE12))*KE$3/365*_xlfn.DAYS($B13,$B12)&lt;0,0,($C$6-($C$3*$A12)+SUM(KE$6:KE12))*KE$3/365*_xlfn.DAYS($B13,$B12))</f>
        <v>55.575309528742828</v>
      </c>
      <c r="KF13" s="5">
        <f>IF(($C$6-($C$3*$A12)+SUM(KF$6:KF12))*KF$3/365*_xlfn.DAYS($B13,$B12)&lt;0,0,($C$6-($C$3*$A12)+SUM(KF$6:KF12))*KF$3/365*_xlfn.DAYS($B13,$B12))</f>
        <v>55.544906516939719</v>
      </c>
      <c r="KG13" s="5">
        <f>IF(($C$6-($C$3*$A12)+SUM(KG$6:KG12))*KG$3/365*_xlfn.DAYS($B13,$B12)&lt;0,0,($C$6-($C$3*$A12)+SUM(KG$6:KG12))*KG$3/365*_xlfn.DAYS($B13,$B12))</f>
        <v>55.514508573411071</v>
      </c>
      <c r="KH13" s="5">
        <f>IF(($C$6-($C$3*$A12)+SUM(KH$6:KH12))*KH$3/365*_xlfn.DAYS($B13,$B12)&lt;0,0,($C$6-($C$3*$A12)+SUM(KH$6:KH12))*KH$3/365*_xlfn.DAYS($B13,$B12))</f>
        <v>55.484115697745828</v>
      </c>
      <c r="KI13" s="5">
        <f>IF(($C$6-($C$3*$A12)+SUM(KI$6:KI12))*KI$3/365*_xlfn.DAYS($B13,$B12)&lt;0,0,($C$6-($C$3*$A12)+SUM(KI$6:KI12))*KI$3/365*_xlfn.DAYS($B13,$B12))</f>
        <v>55.453727889532985</v>
      </c>
      <c r="KJ13" s="5">
        <f>IF(($C$6-($C$3*$A12)+SUM(KJ$6:KJ12))*KJ$3/365*_xlfn.DAYS($B13,$B12)&lt;0,0,($C$6-($C$3*$A12)+SUM(KJ$6:KJ12))*KJ$3/365*_xlfn.DAYS($B13,$B12))</f>
        <v>55.423345148361506</v>
      </c>
      <c r="KK13" s="5">
        <f>IF(($C$6-($C$3*$A12)+SUM(KK$6:KK12))*KK$3/365*_xlfn.DAYS($B13,$B12)&lt;0,0,($C$6-($C$3*$A12)+SUM(KK$6:KK12))*KK$3/365*_xlfn.DAYS($B13,$B12))</f>
        <v>55.392967473820434</v>
      </c>
      <c r="KL13" s="5">
        <f>IF(($C$6-($C$3*$A12)+SUM(KL$6:KL12))*KL$3/365*_xlfn.DAYS($B13,$B12)&lt;0,0,($C$6-($C$3*$A12)+SUM(KL$6:KL12))*KL$3/365*_xlfn.DAYS($B13,$B12))</f>
        <v>55.362594865498785</v>
      </c>
      <c r="KM13" s="5">
        <f>IF(($C$6-($C$3*$A12)+SUM(KM$6:KM12))*KM$3/365*_xlfn.DAYS($B13,$B12)&lt;0,0,($C$6-($C$3*$A12)+SUM(KM$6:KM12))*KM$3/365*_xlfn.DAYS($B13,$B12))</f>
        <v>55.332227322985624</v>
      </c>
      <c r="KN13" s="5">
        <f>IF(($C$6-($C$3*$A12)+SUM(KN$6:KN12))*KN$3/365*_xlfn.DAYS($B13,$B12)&lt;0,0,($C$6-($C$3*$A12)+SUM(KN$6:KN12))*KN$3/365*_xlfn.DAYS($B13,$B12))</f>
        <v>55.301864845870057</v>
      </c>
      <c r="KO13" s="5">
        <f>IF(($C$6-($C$3*$A12)+SUM(KO$6:KO12))*KO$3/365*_xlfn.DAYS($B13,$B12)&lt;0,0,($C$6-($C$3*$A12)+SUM(KO$6:KO12))*KO$3/365*_xlfn.DAYS($B13,$B12))</f>
        <v>55.271507433741171</v>
      </c>
      <c r="KP13" s="5">
        <f>IF(($C$6-($C$3*$A12)+SUM(KP$6:KP12))*KP$3/365*_xlfn.DAYS($B13,$B12)&lt;0,0,($C$6-($C$3*$A12)+SUM(KP$6:KP12))*KP$3/365*_xlfn.DAYS($B13,$B12))</f>
        <v>55.241155086188108</v>
      </c>
      <c r="KQ13" s="5">
        <f>IF(($C$6-($C$3*$A12)+SUM(KQ$6:KQ12))*KQ$3/365*_xlfn.DAYS($B13,$B12)&lt;0,0,($C$6-($C$3*$A12)+SUM(KQ$6:KQ12))*KQ$3/365*_xlfn.DAYS($B13,$B12))</f>
        <v>55.210807802800034</v>
      </c>
      <c r="KR13" s="5">
        <f>IF(($C$6-($C$3*$A12)+SUM(KR$6:KR12))*KR$3/365*_xlfn.DAYS($B13,$B12)&lt;0,0,($C$6-($C$3*$A12)+SUM(KR$6:KR12))*KR$3/365*_xlfn.DAYS($B13,$B12))</f>
        <v>55.180465583166118</v>
      </c>
      <c r="KS13" s="5">
        <f>IF(($C$6-($C$3*$A12)+SUM(KS$6:KS12))*KS$3/365*_xlfn.DAYS($B13,$B12)&lt;0,0,($C$6-($C$3*$A12)+SUM(KS$6:KS12))*KS$3/365*_xlfn.DAYS($B13,$B12))</f>
        <v>55.150128426875554</v>
      </c>
      <c r="KT13" s="5">
        <f>IF(($C$6-($C$3*$A12)+SUM(KT$6:KT12))*KT$3/365*_xlfn.DAYS($B13,$B12)&lt;0,0,($C$6-($C$3*$A12)+SUM(KT$6:KT12))*KT$3/365*_xlfn.DAYS($B13,$B12))</f>
        <v>55.119796333517598</v>
      </c>
      <c r="KU13" s="5">
        <f>IF(($C$6-($C$3*$A12)+SUM(KU$6:KU12))*KU$3/365*_xlfn.DAYS($B13,$B12)&lt;0,0,($C$6-($C$3*$A12)+SUM(KU$6:KU12))*KU$3/365*_xlfn.DAYS($B13,$B12))</f>
        <v>55.089469302681465</v>
      </c>
      <c r="KV13" s="5">
        <f>IF(($C$6-($C$3*$A12)+SUM(KV$6:KV12))*KV$3/365*_xlfn.DAYS($B13,$B12)&lt;0,0,($C$6-($C$3*$A12)+SUM(KV$6:KV12))*KV$3/365*_xlfn.DAYS($B13,$B12))</f>
        <v>55.059147333956453</v>
      </c>
      <c r="KW13" s="5">
        <f>IF(($C$6-($C$3*$A12)+SUM(KW$6:KW12))*KW$3/365*_xlfn.DAYS($B13,$B12)&lt;0,0,($C$6-($C$3*$A12)+SUM(KW$6:KW12))*KW$3/365*_xlfn.DAYS($B13,$B12))</f>
        <v>55.028830426931847</v>
      </c>
      <c r="KX13" s="5">
        <f>IF(($C$6-($C$3*$A12)+SUM(KX$6:KX12))*KX$3/365*_xlfn.DAYS($B13,$B12)&lt;0,0,($C$6-($C$3*$A12)+SUM(KX$6:KX12))*KX$3/365*_xlfn.DAYS($B13,$B12))</f>
        <v>54.998518581196969</v>
      </c>
      <c r="KY13" s="5">
        <f>IF(($C$6-($C$3*$A12)+SUM(KY$6:KY12))*KY$3/365*_xlfn.DAYS($B13,$B12)&lt;0,0,($C$6-($C$3*$A12)+SUM(KY$6:KY12))*KY$3/365*_xlfn.DAYS($B13,$B12))</f>
        <v>54.968211796341159</v>
      </c>
      <c r="KZ13" s="5">
        <f>IF(($C$6-($C$3*$A12)+SUM(KZ$6:KZ12))*KZ$3/365*_xlfn.DAYS($B13,$B12)&lt;0,0,($C$6-($C$3*$A12)+SUM(KZ$6:KZ12))*KZ$3/365*_xlfn.DAYS($B13,$B12))</f>
        <v>54.937910071953787</v>
      </c>
      <c r="LA13" s="5">
        <f>IF(($C$6-($C$3*$A12)+SUM(LA$6:LA12))*LA$3/365*_xlfn.DAYS($B13,$B12)&lt;0,0,($C$6-($C$3*$A12)+SUM(LA$6:LA12))*LA$3/365*_xlfn.DAYS($B13,$B12))</f>
        <v>54.907613407624268</v>
      </c>
      <c r="LB13" s="5">
        <f>IF(($C$6-($C$3*$A12)+SUM(LB$6:LB12))*LB$3/365*_xlfn.DAYS($B13,$B12)&lt;0,0,($C$6-($C$3*$A12)+SUM(LB$6:LB12))*LB$3/365*_xlfn.DAYS($B13,$B12))</f>
        <v>54.877321802941971</v>
      </c>
      <c r="LC13" s="5">
        <f>IF(($C$6-($C$3*$A12)+SUM(LC$6:LC12))*LC$3/365*_xlfn.DAYS($B13,$B12)&lt;0,0,($C$6-($C$3*$A12)+SUM(LC$6:LC12))*LC$3/365*_xlfn.DAYS($B13,$B12))</f>
        <v>54.847035257496344</v>
      </c>
      <c r="LD13" s="5">
        <f>IF(($C$6-($C$3*$A12)+SUM(LD$6:LD12))*LD$3/365*_xlfn.DAYS($B13,$B12)&lt;0,0,($C$6-($C$3*$A12)+SUM(LD$6:LD12))*LD$3/365*_xlfn.DAYS($B13,$B12))</f>
        <v>54.816753770876872</v>
      </c>
      <c r="LE13" s="5">
        <f>IF(($C$6-($C$3*$A12)+SUM(LE$6:LE12))*LE$3/365*_xlfn.DAYS($B13,$B12)&lt;0,0,($C$6-($C$3*$A12)+SUM(LE$6:LE12))*LE$3/365*_xlfn.DAYS($B13,$B12))</f>
        <v>54.786477342673024</v>
      </c>
      <c r="LF13" s="5">
        <f>IF(($C$6-($C$3*$A12)+SUM(LF$6:LF12))*LF$3/365*_xlfn.DAYS($B13,$B12)&lt;0,0,($C$6-($C$3*$A12)+SUM(LF$6:LF12))*LF$3/365*_xlfn.DAYS($B13,$B12))</f>
        <v>54.756205972474298</v>
      </c>
      <c r="LG13" s="5">
        <f>IF(($C$6-($C$3*$A12)+SUM(LG$6:LG12))*LG$3/365*_xlfn.DAYS($B13,$B12)&lt;0,0,($C$6-($C$3*$A12)+SUM(LG$6:LG12))*LG$3/365*_xlfn.DAYS($B13,$B12))</f>
        <v>54.725939659870235</v>
      </c>
      <c r="LH13" s="5">
        <f>IF(($C$6-($C$3*$A12)+SUM(LH$6:LH12))*LH$3/365*_xlfn.DAYS($B13,$B12)&lt;0,0,($C$6-($C$3*$A12)+SUM(LH$6:LH12))*LH$3/365*_xlfn.DAYS($B13,$B12))</f>
        <v>54.695678404450383</v>
      </c>
      <c r="LI13" s="5">
        <f>IF(($C$6-($C$3*$A12)+SUM(LI$6:LI12))*LI$3/365*_xlfn.DAYS($B13,$B12)&lt;0,0,($C$6-($C$3*$A12)+SUM(LI$6:LI12))*LI$3/365*_xlfn.DAYS($B13,$B12))</f>
        <v>54.665422205804333</v>
      </c>
      <c r="LJ13" s="5">
        <f>IF(($C$6-($C$3*$A12)+SUM(LJ$6:LJ12))*LJ$3/365*_xlfn.DAYS($B13,$B12)&lt;0,0,($C$6-($C$3*$A12)+SUM(LJ$6:LJ12))*LJ$3/365*_xlfn.DAYS($B13,$B12))</f>
        <v>54.635171063521668</v>
      </c>
      <c r="LK13" s="5">
        <f>IF(($C$6-($C$3*$A12)+SUM(LK$6:LK12))*LK$3/365*_xlfn.DAYS($B13,$B12)&lt;0,0,($C$6-($C$3*$A12)+SUM(LK$6:LK12))*LK$3/365*_xlfn.DAYS($B13,$B12))</f>
        <v>54.604924977192006</v>
      </c>
      <c r="LL13" s="5">
        <f>IF(($C$6-($C$3*$A12)+SUM(LL$6:LL12))*LL$3/365*_xlfn.DAYS($B13,$B12)&lt;0,0,($C$6-($C$3*$A12)+SUM(LL$6:LL12))*LL$3/365*_xlfn.DAYS($B13,$B12))</f>
        <v>54.574683946405038</v>
      </c>
      <c r="LM13" s="5">
        <f>IF(($C$6-($C$3*$A12)+SUM(LM$6:LM12))*LM$3/365*_xlfn.DAYS($B13,$B12)&lt;0,0,($C$6-($C$3*$A12)+SUM(LM$6:LM12))*LM$3/365*_xlfn.DAYS($B13,$B12))</f>
        <v>54.544447970750369</v>
      </c>
      <c r="LN13" s="5">
        <f>IF(($C$6-($C$3*$A12)+SUM(LN$6:LN12))*LN$3/365*_xlfn.DAYS($B13,$B12)&lt;0,0,($C$6-($C$3*$A12)+SUM(LN$6:LN12))*LN$3/365*_xlfn.DAYS($B13,$B12))</f>
        <v>54.514217049817752</v>
      </c>
      <c r="LO13" s="5">
        <f>IF(($C$6-($C$3*$A12)+SUM(LO$6:LO12))*LO$3/365*_xlfn.DAYS($B13,$B12)&lt;0,0,($C$6-($C$3*$A12)+SUM(LO$6:LO12))*LO$3/365*_xlfn.DAYS($B13,$B12))</f>
        <v>54.483991183196871</v>
      </c>
      <c r="LP13" s="5">
        <f>IF(($C$6-($C$3*$A12)+SUM(LP$6:LP12))*LP$3/365*_xlfn.DAYS($B13,$B12)&lt;0,0,($C$6-($C$3*$A12)+SUM(LP$6:LP12))*LP$3/365*_xlfn.DAYS($B13,$B12))</f>
        <v>54.453770370477478</v>
      </c>
      <c r="LQ13" s="5">
        <f>IF(($C$6-($C$3*$A12)+SUM(LQ$6:LQ12))*LQ$3/365*_xlfn.DAYS($B13,$B12)&lt;0,0,($C$6-($C$3*$A12)+SUM(LQ$6:LQ12))*LQ$3/365*_xlfn.DAYS($B13,$B12))</f>
        <v>54.423554611249322</v>
      </c>
      <c r="LR13" s="5">
        <f>IF(($C$6-($C$3*$A12)+SUM(LR$6:LR12))*LR$3/365*_xlfn.DAYS($B13,$B12)&lt;0,0,($C$6-($C$3*$A12)+SUM(LR$6:LR12))*LR$3/365*_xlfn.DAYS($B13,$B12))</f>
        <v>54.393343905102213</v>
      </c>
      <c r="LS13" s="5">
        <f>IF(($C$6-($C$3*$A12)+SUM(LS$6:LS12))*LS$3/365*_xlfn.DAYS($B13,$B12)&lt;0,0,($C$6-($C$3*$A12)+SUM(LS$6:LS12))*LS$3/365*_xlfn.DAYS($B13,$B12))</f>
        <v>54.363138251625955</v>
      </c>
      <c r="LT13" s="5">
        <f>IF(($C$6-($C$3*$A12)+SUM(LT$6:LT12))*LT$3/365*_xlfn.DAYS($B13,$B12)&lt;0,0,($C$6-($C$3*$A12)+SUM(LT$6:LT12))*LT$3/365*_xlfn.DAYS($B13,$B12))</f>
        <v>54.332937650410372</v>
      </c>
      <c r="LU13" s="5">
        <f>IF(($C$6-($C$3*$A12)+SUM(LU$6:LU12))*LU$3/365*_xlfn.DAYS($B13,$B12)&lt;0,0,($C$6-($C$3*$A12)+SUM(LU$6:LU12))*LU$3/365*_xlfn.DAYS($B13,$B12))</f>
        <v>54.302742101045318</v>
      </c>
      <c r="LV13" s="5">
        <f>IF(($C$6-($C$3*$A12)+SUM(LV$6:LV12))*LV$3/365*_xlfn.DAYS($B13,$B12)&lt;0,0,($C$6-($C$3*$A12)+SUM(LV$6:LV12))*LV$3/365*_xlfn.DAYS($B13,$B12))</f>
        <v>54.272551603120711</v>
      </c>
      <c r="LW13" s="5">
        <f>IF(($C$6-($C$3*$A12)+SUM(LW$6:LW12))*LW$3/365*_xlfn.DAYS($B13,$B12)&lt;0,0,($C$6-($C$3*$A12)+SUM(LW$6:LW12))*LW$3/365*_xlfn.DAYS($B13,$B12))</f>
        <v>54.242366156226403</v>
      </c>
      <c r="LX13" s="5">
        <f>IF(($C$6-($C$3*$A12)+SUM(LX$6:LX12))*LX$3/365*_xlfn.DAYS($B13,$B12)&lt;0,0,($C$6-($C$3*$A12)+SUM(LX$6:LX12))*LX$3/365*_xlfn.DAYS($B13,$B12))</f>
        <v>54.212185759952348</v>
      </c>
      <c r="LY13" s="5">
        <f>IF(($C$6-($C$3*$A12)+SUM(LY$6:LY12))*LY$3/365*_xlfn.DAYS($B13,$B12)&lt;0,0,($C$6-($C$3*$A12)+SUM(LY$6:LY12))*LY$3/365*_xlfn.DAYS($B13,$B12))</f>
        <v>54.18201041388852</v>
      </c>
      <c r="LZ13" s="5">
        <f>IF(($C$6-($C$3*$A12)+SUM(LZ$6:LZ12))*LZ$3/365*_xlfn.DAYS($B13,$B12)&lt;0,0,($C$6-($C$3*$A12)+SUM(LZ$6:LZ12))*LZ$3/365*_xlfn.DAYS($B13,$B12))</f>
        <v>54.151840117624836</v>
      </c>
      <c r="MA13" s="5">
        <f>IF(($C$6-($C$3*$A12)+SUM(MA$6:MA12))*MA$3/365*_xlfn.DAYS($B13,$B12)&lt;0,0,($C$6-($C$3*$A12)+SUM(MA$6:MA12))*MA$3/365*_xlfn.DAYS($B13,$B12))</f>
        <v>54.121674870751342</v>
      </c>
      <c r="MB13" s="5">
        <f>IF(($C$6-($C$3*$A12)+SUM(MB$6:MB12))*MB$3/365*_xlfn.DAYS($B13,$B12)&lt;0,0,($C$6-($C$3*$A12)+SUM(MB$6:MB12))*MB$3/365*_xlfn.DAYS($B13,$B12))</f>
        <v>54.09151467285804</v>
      </c>
      <c r="MC13" s="5">
        <f>IF(($C$6-($C$3*$A12)+SUM(MC$6:MC12))*MC$3/365*_xlfn.DAYS($B13,$B12)&lt;0,0,($C$6-($C$3*$A12)+SUM(MC$6:MC12))*MC$3/365*_xlfn.DAYS($B13,$B12))</f>
        <v>54.061359523534975</v>
      </c>
      <c r="MD13" s="5">
        <f>IF(($C$6-($C$3*$A12)+SUM(MD$6:MD12))*MD$3/365*_xlfn.DAYS($B13,$B12)&lt;0,0,($C$6-($C$3*$A12)+SUM(MD$6:MD12))*MD$3/365*_xlfn.DAYS($B13,$B12))</f>
        <v>54.031209422372221</v>
      </c>
      <c r="ME13" s="5">
        <f>IF(($C$6-($C$3*$A12)+SUM(ME$6:ME12))*ME$3/365*_xlfn.DAYS($B13,$B12)&lt;0,0,($C$6-($C$3*$A12)+SUM(ME$6:ME12))*ME$3/365*_xlfn.DAYS($B13,$B12))</f>
        <v>54.00106436895986</v>
      </c>
      <c r="MF13" s="5">
        <f>IF(($C$6-($C$3*$A12)+SUM(MF$6:MF12))*MF$3/365*_xlfn.DAYS($B13,$B12)&lt;0,0,($C$6-($C$3*$A12)+SUM(MF$6:MF12))*MF$3/365*_xlfn.DAYS($B13,$B12))</f>
        <v>53.970924362888006</v>
      </c>
      <c r="MG13" s="5">
        <f>IF(($C$6-($C$3*$A12)+SUM(MG$6:MG12))*MG$3/365*_xlfn.DAYS($B13,$B12)&lt;0,0,($C$6-($C$3*$A12)+SUM(MG$6:MG12))*MG$3/365*_xlfn.DAYS($B13,$B12))</f>
        <v>53.940789403746813</v>
      </c>
      <c r="MH13" s="5">
        <f>IF(($C$6-($C$3*$A12)+SUM(MH$6:MH12))*MH$3/365*_xlfn.DAYS($B13,$B12)&lt;0,0,($C$6-($C$3*$A12)+SUM(MH$6:MH12))*MH$3/365*_xlfn.DAYS($B13,$B12))</f>
        <v>53.910659491126424</v>
      </c>
      <c r="MI13" s="5">
        <f>IF(($C$6-($C$3*$A12)+SUM(MI$6:MI12))*MI$3/365*_xlfn.DAYS($B13,$B12)&lt;0,0,($C$6-($C$3*$A12)+SUM(MI$6:MI12))*MI$3/365*_xlfn.DAYS($B13,$B12))</f>
        <v>53.880534624617027</v>
      </c>
      <c r="MJ13" s="5">
        <f>IF(($C$6-($C$3*$A12)+SUM(MJ$6:MJ12))*MJ$3/365*_xlfn.DAYS($B13,$B12)&lt;0,0,($C$6-($C$3*$A12)+SUM(MJ$6:MJ12))*MJ$3/365*_xlfn.DAYS($B13,$B12))</f>
        <v>53.850414803808839</v>
      </c>
      <c r="MK13" s="5">
        <f>IF(($C$6-($C$3*$A12)+SUM(MK$6:MK12))*MK$3/365*_xlfn.DAYS($B13,$B12)&lt;0,0,($C$6-($C$3*$A12)+SUM(MK$6:MK12))*MK$3/365*_xlfn.DAYS($B13,$B12))</f>
        <v>53.820300028292081</v>
      </c>
      <c r="ML13" s="5">
        <f>IF(($C$6-($C$3*$A12)+SUM(ML$6:ML12))*ML$3/365*_xlfn.DAYS($B13,$B12)&lt;0,0,($C$6-($C$3*$A12)+SUM(ML$6:ML12))*ML$3/365*_xlfn.DAYS($B13,$B12))</f>
        <v>53.790190297657006</v>
      </c>
      <c r="MM13" s="5">
        <f>IF(($C$6-($C$3*$A12)+SUM(MM$6:MM12))*MM$3/365*_xlfn.DAYS($B13,$B12)&lt;0,0,($C$6-($C$3*$A12)+SUM(MM$6:MM12))*MM$3/365*_xlfn.DAYS($B13,$B12))</f>
        <v>53.760085611493906</v>
      </c>
      <c r="MN13" s="5">
        <f>IF(($C$6-($C$3*$A12)+SUM(MN$6:MN12))*MN$3/365*_xlfn.DAYS($B13,$B12)&lt;0,0,($C$6-($C$3*$A12)+SUM(MN$6:MN12))*MN$3/365*_xlfn.DAYS($B13,$B12))</f>
        <v>53.72998596939307</v>
      </c>
      <c r="MO13" s="5">
        <f>IF(($C$6-($C$3*$A12)+SUM(MO$6:MO12))*MO$3/365*_xlfn.DAYS($B13,$B12)&lt;0,0,($C$6-($C$3*$A12)+SUM(MO$6:MO12))*MO$3/365*_xlfn.DAYS($B13,$B12))</f>
        <v>53.699891370944819</v>
      </c>
      <c r="MP13" s="5">
        <f>IF(($C$6-($C$3*$A12)+SUM(MP$6:MP12))*MP$3/365*_xlfn.DAYS($B13,$B12)&lt;0,0,($C$6-($C$3*$A12)+SUM(MP$6:MP12))*MP$3/365*_xlfn.DAYS($B13,$B12))</f>
        <v>53.669801815739511</v>
      </c>
      <c r="MQ13" s="5">
        <f>IF(($C$6-($C$3*$A12)+SUM(MQ$6:MQ12))*MQ$3/365*_xlfn.DAYS($B13,$B12)&lt;0,0,($C$6-($C$3*$A12)+SUM(MQ$6:MQ12))*MQ$3/365*_xlfn.DAYS($B13,$B12))</f>
        <v>53.639717303367512</v>
      </c>
      <c r="MR13" s="5">
        <f>IF(($C$6-($C$3*$A12)+SUM(MR$6:MR12))*MR$3/365*_xlfn.DAYS($B13,$B12)&lt;0,0,($C$6-($C$3*$A12)+SUM(MR$6:MR12))*MR$3/365*_xlfn.DAYS($B13,$B12))</f>
        <v>53.609637833419207</v>
      </c>
      <c r="MS13" s="5">
        <f>IF(($C$6-($C$3*$A12)+SUM(MS$6:MS12))*MS$3/365*_xlfn.DAYS($B13,$B12)&lt;0,0,($C$6-($C$3*$A12)+SUM(MS$6:MS12))*MS$3/365*_xlfn.DAYS($B13,$B12))</f>
        <v>53.579563405485032</v>
      </c>
      <c r="MT13" s="5">
        <f>IF(($C$6-($C$3*$A12)+SUM(MT$6:MT12))*MT$3/365*_xlfn.DAYS($B13,$B12)&lt;0,0,($C$6-($C$3*$A12)+SUM(MT$6:MT12))*MT$3/365*_xlfn.DAYS($B13,$B12))</f>
        <v>53.549494019155418</v>
      </c>
      <c r="MU13" s="5">
        <f>IF(($C$6-($C$3*$A12)+SUM(MU$6:MU12))*MU$3/365*_xlfn.DAYS($B13,$B12)&lt;0,0,($C$6-($C$3*$A12)+SUM(MU$6:MU12))*MU$3/365*_xlfn.DAYS($B13,$B12))</f>
        <v>53.519429674020834</v>
      </c>
      <c r="MV13" s="5">
        <f>IF(($C$6-($C$3*$A12)+SUM(MV$6:MV12))*MV$3/365*_xlfn.DAYS($B13,$B12)&lt;0,0,($C$6-($C$3*$A12)+SUM(MV$6:MV12))*MV$3/365*_xlfn.DAYS($B13,$B12))</f>
        <v>53.489370369671768</v>
      </c>
      <c r="MW13" s="5" t="e">
        <f>IF(($C$6-($C$3*$A12)+SUM(MW$6:MW12))*MW$3/365*_xlfn.DAYS($B13,$B12)&lt;0,0,($C$6-($C$3*$A12)+SUM(MW$6:MW12))*MW$3/365*_xlfn.DAYS($B13,$B12))</f>
        <v>#VALUE!</v>
      </c>
      <c r="MX13" s="5" t="e">
        <f>IF(($C$6-($C$3*$A12)+SUM(MX$6:MX12))*MX$3/365*_xlfn.DAYS($B13,$B12)&lt;0,0,($C$6-($C$3*$A12)+SUM(MX$6:MX12))*MX$3/365*_xlfn.DAYS($B13,$B12))</f>
        <v>#VALUE!</v>
      </c>
      <c r="MY13" s="5" t="e">
        <f>IF(($C$6-($C$3*$A12)+SUM(MY$6:MY12))*MY$3/365*_xlfn.DAYS($B13,$B12)&lt;0,0,($C$6-($C$3*$A12)+SUM(MY$6:MY12))*MY$3/365*_xlfn.DAYS($B13,$B12))</f>
        <v>#VALUE!</v>
      </c>
      <c r="MZ13" s="5" t="e">
        <f>IF(($C$6-($C$3*$A12)+SUM(MZ$6:MZ12))*MZ$3/365*_xlfn.DAYS($B13,$B12)&lt;0,0,($C$6-($C$3*$A12)+SUM(MZ$6:MZ12))*MZ$3/365*_xlfn.DAYS($B13,$B12))</f>
        <v>#VALUE!</v>
      </c>
      <c r="NA13" s="5" t="e">
        <f>IF(($C$6-($C$3*$A12)+SUM(NA$6:NA12))*NA$3/365*_xlfn.DAYS($B13,$B12)&lt;0,0,($C$6-($C$3*$A12)+SUM(NA$6:NA12))*NA$3/365*_xlfn.DAYS($B13,$B12))</f>
        <v>#VALUE!</v>
      </c>
      <c r="NB13" s="5" t="e">
        <f>IF(($C$6-($C$3*$A12)+SUM(NB$6:NB12))*NB$3/365*_xlfn.DAYS($B13,$B12)&lt;0,0,($C$6-($C$3*$A12)+SUM(NB$6:NB12))*NB$3/365*_xlfn.DAYS($B13,$B12))</f>
        <v>#VALUE!</v>
      </c>
      <c r="NC13" s="5" t="e">
        <f>IF(($C$6-($C$3*$A12)+SUM(NC$6:NC12))*NC$3/365*_xlfn.DAYS($B13,$B12)&lt;0,0,($C$6-($C$3*$A12)+SUM(NC$6:NC12))*NC$3/365*_xlfn.DAYS($B13,$B12))</f>
        <v>#VALUE!</v>
      </c>
      <c r="ND13" s="5" t="e">
        <f>IF(($C$6-($C$3*$A12)+SUM(ND$6:ND12))*ND$3/365*_xlfn.DAYS($B13,$B12)&lt;0,0,($C$6-($C$3*$A12)+SUM(ND$6:ND12))*ND$3/365*_xlfn.DAYS($B13,$B12))</f>
        <v>#VALUE!</v>
      </c>
      <c r="NE13" s="5" t="e">
        <f>IF(($C$6-($C$3*$A12)+SUM(NE$6:NE12))*NE$3/365*_xlfn.DAYS($B13,$B12)&lt;0,0,($C$6-($C$3*$A12)+SUM(NE$6:NE12))*NE$3/365*_xlfn.DAYS($B13,$B12))</f>
        <v>#VALUE!</v>
      </c>
      <c r="NF13" s="5" t="e">
        <f>IF(($C$6-($C$3*$A12)+SUM(NF$6:NF12))*NF$3/365*_xlfn.DAYS($B13,$B12)&lt;0,0,($C$6-($C$3*$A12)+SUM(NF$6:NF12))*NF$3/365*_xlfn.DAYS($B13,$B12))</f>
        <v>#VALUE!</v>
      </c>
      <c r="NG13" s="5" t="e">
        <f>IF(($C$6-($C$3*$A12)+SUM(NG$6:NG12))*NG$3/365*_xlfn.DAYS($B13,$B12)&lt;0,0,($C$6-($C$3*$A12)+SUM(NG$6:NG12))*NG$3/365*_xlfn.DAYS($B13,$B12))</f>
        <v>#VALUE!</v>
      </c>
      <c r="NH13" s="5" t="e">
        <f>IF(($C$6-($C$3*$A12)+SUM(NH$6:NH12))*NH$3/365*_xlfn.DAYS($B13,$B12)&lt;0,0,($C$6-($C$3*$A12)+SUM(NH$6:NH12))*NH$3/365*_xlfn.DAYS($B13,$B12))</f>
        <v>#VALUE!</v>
      </c>
      <c r="NI13" s="5" t="e">
        <f>IF(($C$6-($C$3*$A12)+SUM(NI$6:NI12))*NI$3/365*_xlfn.DAYS($B13,$B12)&lt;0,0,($C$6-($C$3*$A12)+SUM(NI$6:NI12))*NI$3/365*_xlfn.DAYS($B13,$B12))</f>
        <v>#VALUE!</v>
      </c>
      <c r="NJ13" s="5" t="e">
        <f>IF(($C$6-($C$3*$A12)+SUM(NJ$6:NJ12))*NJ$3/365*_xlfn.DAYS($B13,$B12)&lt;0,0,($C$6-($C$3*$A12)+SUM(NJ$6:NJ12))*NJ$3/365*_xlfn.DAYS($B13,$B12))</f>
        <v>#VALUE!</v>
      </c>
      <c r="NK13" s="5" t="e">
        <f>IF(($C$6-($C$3*$A12)+SUM(NK$6:NK12))*NK$3/365*_xlfn.DAYS($B13,$B12)&lt;0,0,($C$6-($C$3*$A12)+SUM(NK$6:NK12))*NK$3/365*_xlfn.DAYS($B13,$B12))</f>
        <v>#VALUE!</v>
      </c>
      <c r="NL13" s="5" t="e">
        <f>IF(($C$6-($C$3*$A12)+SUM(NL$6:NL12))*NL$3/365*_xlfn.DAYS($B13,$B12)&lt;0,0,($C$6-($C$3*$A12)+SUM(NL$6:NL12))*NL$3/365*_xlfn.DAYS($B13,$B12))</f>
        <v>#VALUE!</v>
      </c>
      <c r="NM13" s="5" t="e">
        <f>IF(($C$6-($C$3*$A12)+SUM(NM$6:NM12))*NM$3/365*_xlfn.DAYS($B13,$B12)&lt;0,0,($C$6-($C$3*$A12)+SUM(NM$6:NM12))*NM$3/365*_xlfn.DAYS($B13,$B12))</f>
        <v>#VALUE!</v>
      </c>
      <c r="NN13" s="5" t="e">
        <f>IF(($C$6-($C$3*$A12)+SUM(NN$6:NN12))*NN$3/365*_xlfn.DAYS($B13,$B12)&lt;0,0,($C$6-($C$3*$A12)+SUM(NN$6:NN12))*NN$3/365*_xlfn.DAYS($B13,$B12))</f>
        <v>#VALUE!</v>
      </c>
      <c r="NO13" s="5" t="e">
        <f>IF(($C$6-($C$3*$A12)+SUM(NO$6:NO12))*NO$3/365*_xlfn.DAYS($B13,$B12)&lt;0,0,($C$6-($C$3*$A12)+SUM(NO$6:NO12))*NO$3/365*_xlfn.DAYS($B13,$B12))</f>
        <v>#VALUE!</v>
      </c>
      <c r="NP13" s="5" t="e">
        <f>IF(($C$6-($C$3*$A12)+SUM(NP$6:NP12))*NP$3/365*_xlfn.DAYS($B13,$B12)&lt;0,0,($C$6-($C$3*$A12)+SUM(NP$6:NP12))*NP$3/365*_xlfn.DAYS($B13,$B12))</f>
        <v>#VALUE!</v>
      </c>
      <c r="NQ13" s="5" t="e">
        <f>IF(($C$6-($C$3*$A12)+SUM(NQ$6:NQ12))*NQ$3/365*_xlfn.DAYS($B13,$B12)&lt;0,0,($C$6-($C$3*$A12)+SUM(NQ$6:NQ12))*NQ$3/365*_xlfn.DAYS($B13,$B12))</f>
        <v>#VALUE!</v>
      </c>
      <c r="NR13" s="5" t="e">
        <f>IF(($C$6-($C$3*$A12)+SUM(NR$6:NR12))*NR$3/365*_xlfn.DAYS($B13,$B12)&lt;0,0,($C$6-($C$3*$A12)+SUM(NR$6:NR12))*NR$3/365*_xlfn.DAYS($B13,$B12))</f>
        <v>#VALUE!</v>
      </c>
      <c r="NS13" s="5" t="e">
        <f>IF(($C$6-($C$3*$A12)+SUM(NS$6:NS12))*NS$3/365*_xlfn.DAYS($B13,$B12)&lt;0,0,($C$6-($C$3*$A12)+SUM(NS$6:NS12))*NS$3/365*_xlfn.DAYS($B13,$B12))</f>
        <v>#VALUE!</v>
      </c>
      <c r="NT13" s="5" t="e">
        <f>IF(($C$6-($C$3*$A12)+SUM(NT$6:NT12))*NT$3/365*_xlfn.DAYS($B13,$B12)&lt;0,0,($C$6-($C$3*$A12)+SUM(NT$6:NT12))*NT$3/365*_xlfn.DAYS($B13,$B12))</f>
        <v>#VALUE!</v>
      </c>
      <c r="NU13" s="5" t="e">
        <f>IF(($C$6-($C$3*$A12)+SUM(NU$6:NU12))*NU$3/365*_xlfn.DAYS($B13,$B12)&lt;0,0,($C$6-($C$3*$A12)+SUM(NU$6:NU12))*NU$3/365*_xlfn.DAYS($B13,$B12))</f>
        <v>#VALUE!</v>
      </c>
      <c r="NV13" s="5" t="e">
        <f>IF(($C$6-($C$3*$A12)+SUM(NV$6:NV12))*NV$3/365*_xlfn.DAYS($B13,$B12)&lt;0,0,($C$6-($C$3*$A12)+SUM(NV$6:NV12))*NV$3/365*_xlfn.DAYS($B13,$B12))</f>
        <v>#VALUE!</v>
      </c>
      <c r="NW13" s="5" t="e">
        <f>IF(($C$6-($C$3*$A12)+SUM(NW$6:NW12))*NW$3/365*_xlfn.DAYS($B13,$B12)&lt;0,0,($C$6-($C$3*$A12)+SUM(NW$6:NW12))*NW$3/365*_xlfn.DAYS($B13,$B12))</f>
        <v>#VALUE!</v>
      </c>
      <c r="NX13" s="5" t="e">
        <f>IF(($C$6-($C$3*$A12)+SUM(NX$6:NX12))*NX$3/365*_xlfn.DAYS($B13,$B12)&lt;0,0,($C$6-($C$3*$A12)+SUM(NX$6:NX12))*NX$3/365*_xlfn.DAYS($B13,$B12))</f>
        <v>#VALUE!</v>
      </c>
      <c r="NY13" s="5" t="e">
        <f>IF(($C$6-($C$3*$A12)+SUM(NY$6:NY12))*NY$3/365*_xlfn.DAYS($B13,$B12)&lt;0,0,($C$6-($C$3*$A12)+SUM(NY$6:NY12))*NY$3/365*_xlfn.DAYS($B13,$B12))</f>
        <v>#VALUE!</v>
      </c>
      <c r="NZ13" s="5" t="e">
        <f>IF(($C$6-($C$3*$A12)+SUM(NZ$6:NZ12))*NZ$3/365*_xlfn.DAYS($B13,$B12)&lt;0,0,($C$6-($C$3*$A12)+SUM(NZ$6:NZ12))*NZ$3/365*_xlfn.DAYS($B13,$B12))</f>
        <v>#VALUE!</v>
      </c>
      <c r="OA13" s="5" t="e">
        <f>IF(($C$6-($C$3*$A12)+SUM(OA$6:OA12))*OA$3/365*_xlfn.DAYS($B13,$B12)&lt;0,0,($C$6-($C$3*$A12)+SUM(OA$6:OA12))*OA$3/365*_xlfn.DAYS($B13,$B12))</f>
        <v>#VALUE!</v>
      </c>
      <c r="OB13" s="5" t="e">
        <f>IF(($C$6-($C$3*$A12)+SUM(OB$6:OB12))*OB$3/365*_xlfn.DAYS($B13,$B12)&lt;0,0,($C$6-($C$3*$A12)+SUM(OB$6:OB12))*OB$3/365*_xlfn.DAYS($B13,$B12))</f>
        <v>#VALUE!</v>
      </c>
      <c r="OC13" s="5" t="e">
        <f>IF(($C$6-($C$3*$A12)+SUM(OC$6:OC12))*OC$3/365*_xlfn.DAYS($B13,$B12)&lt;0,0,($C$6-($C$3*$A12)+SUM(OC$6:OC12))*OC$3/365*_xlfn.DAYS($B13,$B12))</f>
        <v>#VALUE!</v>
      </c>
      <c r="OD13" s="5" t="e">
        <f>IF(($C$6-($C$3*$A12)+SUM(OD$6:OD12))*OD$3/365*_xlfn.DAYS($B13,$B12)&lt;0,0,($C$6-($C$3*$A12)+SUM(OD$6:OD12))*OD$3/365*_xlfn.DAYS($B13,$B12))</f>
        <v>#VALUE!</v>
      </c>
      <c r="OE13" s="5" t="e">
        <f>IF(($C$6-($C$3*$A12)+SUM(OE$6:OE12))*OE$3/365*_xlfn.DAYS($B13,$B12)&lt;0,0,($C$6-($C$3*$A12)+SUM(OE$6:OE12))*OE$3/365*_xlfn.DAYS($B13,$B12))</f>
        <v>#VALUE!</v>
      </c>
      <c r="OF13" s="5" t="e">
        <f>IF(($C$6-($C$3*$A12)+SUM(OF$6:OF12))*OF$3/365*_xlfn.DAYS($B13,$B12)&lt;0,0,($C$6-($C$3*$A12)+SUM(OF$6:OF12))*OF$3/365*_xlfn.DAYS($B13,$B12))</f>
        <v>#VALUE!</v>
      </c>
      <c r="OG13" s="5" t="e">
        <f>IF(($C$6-($C$3*$A12)+SUM(OG$6:OG12))*OG$3/365*_xlfn.DAYS($B13,$B12)&lt;0,0,($C$6-($C$3*$A12)+SUM(OG$6:OG12))*OG$3/365*_xlfn.DAYS($B13,$B12))</f>
        <v>#VALUE!</v>
      </c>
      <c r="OH13" s="5" t="e">
        <f>IF(($C$6-($C$3*$A12)+SUM(OH$6:OH12))*OH$3/365*_xlfn.DAYS($B13,$B12)&lt;0,0,($C$6-($C$3*$A12)+SUM(OH$6:OH12))*OH$3/365*_xlfn.DAYS($B13,$B12))</f>
        <v>#VALUE!</v>
      </c>
      <c r="OI13" s="5" t="e">
        <f>IF(($C$6-($C$3*$A12)+SUM(OI$6:OI12))*OI$3/365*_xlfn.DAYS($B13,$B12)&lt;0,0,($C$6-($C$3*$A12)+SUM(OI$6:OI12))*OI$3/365*_xlfn.DAYS($B13,$B12))</f>
        <v>#VALUE!</v>
      </c>
      <c r="OJ13" s="5" t="e">
        <f>IF(($C$6-($C$3*$A12)+SUM(OJ$6:OJ12))*OJ$3/365*_xlfn.DAYS($B13,$B12)&lt;0,0,($C$6-($C$3*$A12)+SUM(OJ$6:OJ12))*OJ$3/365*_xlfn.DAYS($B13,$B12))</f>
        <v>#VALUE!</v>
      </c>
      <c r="OK13" s="5" t="e">
        <f>IF(($C$6-($C$3*$A12)+SUM(OK$6:OK12))*OK$3/365*_xlfn.DAYS($B13,$B12)&lt;0,0,($C$6-($C$3*$A12)+SUM(OK$6:OK12))*OK$3/365*_xlfn.DAYS($B13,$B12))</f>
        <v>#VALUE!</v>
      </c>
      <c r="OL13" s="5" t="e">
        <f>IF(($C$6-($C$3*$A12)+SUM(OL$6:OL12))*OL$3/365*_xlfn.DAYS($B13,$B12)&lt;0,0,($C$6-($C$3*$A12)+SUM(OL$6:OL12))*OL$3/365*_xlfn.DAYS($B13,$B12))</f>
        <v>#VALUE!</v>
      </c>
      <c r="OM13" s="5" t="e">
        <f>IF(($C$6-($C$3*$A12)+SUM(OM$6:OM12))*OM$3/365*_xlfn.DAYS($B13,$B12)&lt;0,0,($C$6-($C$3*$A12)+SUM(OM$6:OM12))*OM$3/365*_xlfn.DAYS($B13,$B12))</f>
        <v>#VALUE!</v>
      </c>
      <c r="ON13" s="5" t="e">
        <f>IF(($C$6-($C$3*$A12)+SUM(ON$6:ON12))*ON$3/365*_xlfn.DAYS($B13,$B12)&lt;0,0,($C$6-($C$3*$A12)+SUM(ON$6:ON12))*ON$3/365*_xlfn.DAYS($B13,$B12))</f>
        <v>#VALUE!</v>
      </c>
      <c r="OO13" s="5" t="e">
        <f>IF(($C$6-($C$3*$A12)+SUM(OO$6:OO12))*OO$3/365*_xlfn.DAYS($B13,$B12)&lt;0,0,($C$6-($C$3*$A12)+SUM(OO$6:OO12))*OO$3/365*_xlfn.DAYS($B13,$B12))</f>
        <v>#VALUE!</v>
      </c>
      <c r="OP13" s="5" t="e">
        <f>IF(($C$6-($C$3*$A12)+SUM(OP$6:OP12))*OP$3/365*_xlfn.DAYS($B13,$B12)&lt;0,0,($C$6-($C$3*$A12)+SUM(OP$6:OP12))*OP$3/365*_xlfn.DAYS($B13,$B12))</f>
        <v>#VALUE!</v>
      </c>
      <c r="OQ13" s="5" t="e">
        <f>IF(($C$6-($C$3*$A12)+SUM(OQ$6:OQ12))*OQ$3/365*_xlfn.DAYS($B13,$B12)&lt;0,0,($C$6-($C$3*$A12)+SUM(OQ$6:OQ12))*OQ$3/365*_xlfn.DAYS($B13,$B12))</f>
        <v>#VALUE!</v>
      </c>
      <c r="OR13" s="5" t="e">
        <f>IF(($C$6-($C$3*$A12)+SUM(OR$6:OR12))*OR$3/365*_xlfn.DAYS($B13,$B12)&lt;0,0,($C$6-($C$3*$A12)+SUM(OR$6:OR12))*OR$3/365*_xlfn.DAYS($B13,$B12))</f>
        <v>#VALUE!</v>
      </c>
      <c r="OS13" s="5" t="e">
        <f>IF(($C$6-($C$3*$A12)+SUM(OS$6:OS12))*OS$3/365*_xlfn.DAYS($B13,$B12)&lt;0,0,($C$6-($C$3*$A12)+SUM(OS$6:OS12))*OS$3/365*_xlfn.DAYS($B13,$B12))</f>
        <v>#VALUE!</v>
      </c>
      <c r="OT13" s="5" t="e">
        <f>IF(($C$6-($C$3*$A12)+SUM(OT$6:OT12))*OT$3/365*_xlfn.DAYS($B13,$B12)&lt;0,0,($C$6-($C$3*$A12)+SUM(OT$6:OT12))*OT$3/365*_xlfn.DAYS($B13,$B12))</f>
        <v>#VALUE!</v>
      </c>
      <c r="OU13" s="5" t="e">
        <f>IF(($C$6-($C$3*$A12)+SUM(OU$6:OU12))*OU$3/365*_xlfn.DAYS($B13,$B12)&lt;0,0,($C$6-($C$3*$A12)+SUM(OU$6:OU12))*OU$3/365*_xlfn.DAYS($B13,$B12))</f>
        <v>#VALUE!</v>
      </c>
      <c r="OV13" s="5" t="e">
        <f>IF(($C$6-($C$3*$A12)+SUM(OV$6:OV12))*OV$3/365*_xlfn.DAYS($B13,$B12)&lt;0,0,($C$6-($C$3*$A12)+SUM(OV$6:OV12))*OV$3/365*_xlfn.DAYS($B13,$B12))</f>
        <v>#VALUE!</v>
      </c>
      <c r="OW13" s="5" t="e">
        <f>IF(($C$6-($C$3*$A12)+SUM(OW$6:OW12))*OW$3/365*_xlfn.DAYS($B13,$B12)&lt;0,0,($C$6-($C$3*$A12)+SUM(OW$6:OW12))*OW$3/365*_xlfn.DAYS($B13,$B12))</f>
        <v>#VALUE!</v>
      </c>
      <c r="OX13" s="5" t="e">
        <f>IF(($C$6-($C$3*$A12)+SUM(OX$6:OX12))*OX$3/365*_xlfn.DAYS($B13,$B12)&lt;0,0,($C$6-($C$3*$A12)+SUM(OX$6:OX12))*OX$3/365*_xlfn.DAYS($B13,$B12))</f>
        <v>#VALUE!</v>
      </c>
      <c r="OY13" s="5" t="e">
        <f>IF(($C$6-($C$3*$A12)+SUM(OY$6:OY12))*OY$3/365*_xlfn.DAYS($B13,$B12)&lt;0,0,($C$6-($C$3*$A12)+SUM(OY$6:OY12))*OY$3/365*_xlfn.DAYS($B13,$B12))</f>
        <v>#VALUE!</v>
      </c>
      <c r="OZ13" s="5" t="e">
        <f>IF(($C$6-($C$3*$A12)+SUM(OZ$6:OZ12))*OZ$3/365*_xlfn.DAYS($B13,$B12)&lt;0,0,($C$6-($C$3*$A12)+SUM(OZ$6:OZ12))*OZ$3/365*_xlfn.DAYS($B13,$B12))</f>
        <v>#VALUE!</v>
      </c>
      <c r="PA13" s="5" t="e">
        <f>IF(($C$6-($C$3*$A12)+SUM(PA$6:PA12))*PA$3/365*_xlfn.DAYS($B13,$B12)&lt;0,0,($C$6-($C$3*$A12)+SUM(PA$6:PA12))*PA$3/365*_xlfn.DAYS($B13,$B12))</f>
        <v>#VALUE!</v>
      </c>
      <c r="PB13" s="5" t="e">
        <f>IF(($C$6-($C$3*$A12)+SUM(PB$6:PB12))*PB$3/365*_xlfn.DAYS($B13,$B12)&lt;0,0,($C$6-($C$3*$A12)+SUM(PB$6:PB12))*PB$3/365*_xlfn.DAYS($B13,$B12))</f>
        <v>#VALUE!</v>
      </c>
      <c r="PC13" s="5" t="e">
        <f>IF(($C$6-($C$3*$A12)+SUM(PC$6:PC12))*PC$3/365*_xlfn.DAYS($B13,$B12)&lt;0,0,($C$6-($C$3*$A12)+SUM(PC$6:PC12))*PC$3/365*_xlfn.DAYS($B13,$B12))</f>
        <v>#VALUE!</v>
      </c>
      <c r="PD13" s="5" t="e">
        <f>IF(($C$6-($C$3*$A12)+SUM(PD$6:PD12))*PD$3/365*_xlfn.DAYS($B13,$B12)&lt;0,0,($C$6-($C$3*$A12)+SUM(PD$6:PD12))*PD$3/365*_xlfn.DAYS($B13,$B12))</f>
        <v>#VALUE!</v>
      </c>
      <c r="PE13" s="5" t="e">
        <f>IF(($C$6-($C$3*$A12)+SUM(PE$6:PE12))*PE$3/365*_xlfn.DAYS($B13,$B12)&lt;0,0,($C$6-($C$3*$A12)+SUM(PE$6:PE12))*PE$3/365*_xlfn.DAYS($B13,$B12))</f>
        <v>#VALUE!</v>
      </c>
      <c r="PF13" s="5" t="e">
        <f>IF(($C$6-($C$3*$A12)+SUM(PF$6:PF12))*PF$3/365*_xlfn.DAYS($B13,$B12)&lt;0,0,($C$6-($C$3*$A12)+SUM(PF$6:PF12))*PF$3/365*_xlfn.DAYS($B13,$B12))</f>
        <v>#VALUE!</v>
      </c>
      <c r="PG13" s="5" t="e">
        <f>IF(($C$6-($C$3*$A12)+SUM(PG$6:PG12))*PG$3/365*_xlfn.DAYS($B13,$B12)&lt;0,0,($C$6-($C$3*$A12)+SUM(PG$6:PG12))*PG$3/365*_xlfn.DAYS($B13,$B12))</f>
        <v>#VALUE!</v>
      </c>
      <c r="PH13" s="5" t="e">
        <f>IF(($C$6-($C$3*$A12)+SUM(PH$6:PH12))*PH$3/365*_xlfn.DAYS($B13,$B12)&lt;0,0,($C$6-($C$3*$A12)+SUM(PH$6:PH12))*PH$3/365*_xlfn.DAYS($B13,$B12))</f>
        <v>#VALUE!</v>
      </c>
      <c r="PI13" s="5" t="e">
        <f>IF(($C$6-($C$3*$A12)+SUM(PI$6:PI12))*PI$3/365*_xlfn.DAYS($B13,$B12)&lt;0,0,($C$6-($C$3*$A12)+SUM(PI$6:PI12))*PI$3/365*_xlfn.DAYS($B13,$B12))</f>
        <v>#VALUE!</v>
      </c>
      <c r="PJ13" s="5" t="e">
        <f>IF(($C$6-($C$3*$A12)+SUM(PJ$6:PJ12))*PJ$3/365*_xlfn.DAYS($B13,$B12)&lt;0,0,($C$6-($C$3*$A12)+SUM(PJ$6:PJ12))*PJ$3/365*_xlfn.DAYS($B13,$B12))</f>
        <v>#VALUE!</v>
      </c>
      <c r="PK13" s="5" t="e">
        <f>IF(($C$6-($C$3*$A12)+SUM(PK$6:PK12))*PK$3/365*_xlfn.DAYS($B13,$B12)&lt;0,0,($C$6-($C$3*$A12)+SUM(PK$6:PK12))*PK$3/365*_xlfn.DAYS($B13,$B12))</f>
        <v>#VALUE!</v>
      </c>
      <c r="PL13" s="5" t="e">
        <f>IF(($C$6-($C$3*$A12)+SUM(PL$6:PL12))*PL$3/365*_xlfn.DAYS($B13,$B12)&lt;0,0,($C$6-($C$3*$A12)+SUM(PL$6:PL12))*PL$3/365*_xlfn.DAYS($B13,$B12))</f>
        <v>#VALUE!</v>
      </c>
      <c r="PM13" s="5" t="e">
        <f>IF(($C$6-($C$3*$A12)+SUM(PM$6:PM12))*PM$3/365*_xlfn.DAYS($B13,$B12)&lt;0,0,($C$6-($C$3*$A12)+SUM(PM$6:PM12))*PM$3/365*_xlfn.DAYS($B13,$B12))</f>
        <v>#VALUE!</v>
      </c>
      <c r="PN13" s="5" t="e">
        <f>IF(($C$6-($C$3*$A12)+SUM(PN$6:PN12))*PN$3/365*_xlfn.DAYS($B13,$B12)&lt;0,0,($C$6-($C$3*$A12)+SUM(PN$6:PN12))*PN$3/365*_xlfn.DAYS($B13,$B12))</f>
        <v>#VALUE!</v>
      </c>
      <c r="PO13" s="5" t="e">
        <f>IF(($C$6-($C$3*$A12)+SUM(PO$6:PO12))*PO$3/365*_xlfn.DAYS($B13,$B12)&lt;0,0,($C$6-($C$3*$A12)+SUM(PO$6:PO12))*PO$3/365*_xlfn.DAYS($B13,$B12))</f>
        <v>#VALUE!</v>
      </c>
      <c r="PP13" s="5" t="e">
        <f>IF(($C$6-($C$3*$A12)+SUM(PP$6:PP12))*PP$3/365*_xlfn.DAYS($B13,$B12)&lt;0,0,($C$6-($C$3*$A12)+SUM(PP$6:PP12))*PP$3/365*_xlfn.DAYS($B13,$B12))</f>
        <v>#VALUE!</v>
      </c>
      <c r="PQ13" s="5" t="e">
        <f>IF(($C$6-($C$3*$A12)+SUM(PQ$6:PQ12))*PQ$3/365*_xlfn.DAYS($B13,$B12)&lt;0,0,($C$6-($C$3*$A12)+SUM(PQ$6:PQ12))*PQ$3/365*_xlfn.DAYS($B13,$B12))</f>
        <v>#VALUE!</v>
      </c>
      <c r="PR13" s="5" t="e">
        <f>IF(($C$6-($C$3*$A12)+SUM(PR$6:PR12))*PR$3/365*_xlfn.DAYS($B13,$B12)&lt;0,0,($C$6-($C$3*$A12)+SUM(PR$6:PR12))*PR$3/365*_xlfn.DAYS($B13,$B12))</f>
        <v>#VALUE!</v>
      </c>
      <c r="PS13" s="5" t="e">
        <f>IF(($C$6-($C$3*$A12)+SUM(PS$6:PS12))*PS$3/365*_xlfn.DAYS($B13,$B12)&lt;0,0,($C$6-($C$3*$A12)+SUM(PS$6:PS12))*PS$3/365*_xlfn.DAYS($B13,$B12))</f>
        <v>#VALUE!</v>
      </c>
      <c r="PT13" s="5" t="e">
        <f>IF(($C$6-($C$3*$A12)+SUM(PT$6:PT12))*PT$3/365*_xlfn.DAYS($B13,$B12)&lt;0,0,($C$6-($C$3*$A12)+SUM(PT$6:PT12))*PT$3/365*_xlfn.DAYS($B13,$B12))</f>
        <v>#VALUE!</v>
      </c>
      <c r="PU13" s="5" t="e">
        <f>IF(($C$6-($C$3*$A12)+SUM(PU$6:PU12))*PU$3/365*_xlfn.DAYS($B13,$B12)&lt;0,0,($C$6-($C$3*$A12)+SUM(PU$6:PU12))*PU$3/365*_xlfn.DAYS($B13,$B12))</f>
        <v>#VALUE!</v>
      </c>
      <c r="PV13" s="5" t="e">
        <f>IF(($C$6-($C$3*$A12)+SUM(PV$6:PV12))*PV$3/365*_xlfn.DAYS($B13,$B12)&lt;0,0,($C$6-($C$3*$A12)+SUM(PV$6:PV12))*PV$3/365*_xlfn.DAYS($B13,$B12))</f>
        <v>#VALUE!</v>
      </c>
      <c r="PW13" s="5" t="e">
        <f>IF(($C$6-($C$3*$A12)+SUM(PW$6:PW12))*PW$3/365*_xlfn.DAYS($B13,$B12)&lt;0,0,($C$6-($C$3*$A12)+SUM(PW$6:PW12))*PW$3/365*_xlfn.DAYS($B13,$B12))</f>
        <v>#VALUE!</v>
      </c>
      <c r="PX13" s="5" t="e">
        <f>IF(($C$6-($C$3*$A12)+SUM(PX$6:PX12))*PX$3/365*_xlfn.DAYS($B13,$B12)&lt;0,0,($C$6-($C$3*$A12)+SUM(PX$6:PX12))*PX$3/365*_xlfn.DAYS($B13,$B12))</f>
        <v>#VALUE!</v>
      </c>
      <c r="PY13" s="5" t="e">
        <f>IF(($C$6-($C$3*$A12)+SUM(PY$6:PY12))*PY$3/365*_xlfn.DAYS($B13,$B12)&lt;0,0,($C$6-($C$3*$A12)+SUM(PY$6:PY12))*PY$3/365*_xlfn.DAYS($B13,$B12))</f>
        <v>#VALUE!</v>
      </c>
      <c r="PZ13" s="5" t="e">
        <f>IF(($C$6-($C$3*$A12)+SUM(PZ$6:PZ12))*PZ$3/365*_xlfn.DAYS($B13,$B12)&lt;0,0,($C$6-($C$3*$A12)+SUM(PZ$6:PZ12))*PZ$3/365*_xlfn.DAYS($B13,$B12))</f>
        <v>#VALUE!</v>
      </c>
      <c r="QA13" s="5" t="e">
        <f>IF(($C$6-($C$3*$A12)+SUM(QA$6:QA12))*QA$3/365*_xlfn.DAYS($B13,$B12)&lt;0,0,($C$6-($C$3*$A12)+SUM(QA$6:QA12))*QA$3/365*_xlfn.DAYS($B13,$B12))</f>
        <v>#VALUE!</v>
      </c>
      <c r="QB13" s="5" t="e">
        <f>IF(($C$6-($C$3*$A12)+SUM(QB$6:QB12))*QB$3/365*_xlfn.DAYS($B13,$B12)&lt;0,0,($C$6-($C$3*$A12)+SUM(QB$6:QB12))*QB$3/365*_xlfn.DAYS($B13,$B12))</f>
        <v>#VALUE!</v>
      </c>
      <c r="QC13" s="5" t="e">
        <f>IF(($C$6-($C$3*$A12)+SUM(QC$6:QC12))*QC$3/365*_xlfn.DAYS($B13,$B12)&lt;0,0,($C$6-($C$3*$A12)+SUM(QC$6:QC12))*QC$3/365*_xlfn.DAYS($B13,$B12))</f>
        <v>#VALUE!</v>
      </c>
      <c r="QD13" s="5" t="e">
        <f>IF(($C$6-($C$3*$A12)+SUM(QD$6:QD12))*QD$3/365*_xlfn.DAYS($B13,$B12)&lt;0,0,($C$6-($C$3*$A12)+SUM(QD$6:QD12))*QD$3/365*_xlfn.DAYS($B13,$B12))</f>
        <v>#VALUE!</v>
      </c>
      <c r="QE13" s="5" t="e">
        <f>IF(($C$6-($C$3*$A12)+SUM(QE$6:QE12))*QE$3/365*_xlfn.DAYS($B13,$B12)&lt;0,0,($C$6-($C$3*$A12)+SUM(QE$6:QE12))*QE$3/365*_xlfn.DAYS($B13,$B12))</f>
        <v>#VALUE!</v>
      </c>
      <c r="QF13" s="5" t="e">
        <f>IF(($C$6-($C$3*$A12)+SUM(QF$6:QF12))*QF$3/365*_xlfn.DAYS($B13,$B12)&lt;0,0,($C$6-($C$3*$A12)+SUM(QF$6:QF12))*QF$3/365*_xlfn.DAYS($B13,$B12))</f>
        <v>#VALUE!</v>
      </c>
      <c r="QG13" s="5" t="e">
        <f>IF(($C$6-($C$3*$A12)+SUM(QG$6:QG12))*QG$3/365*_xlfn.DAYS($B13,$B12)&lt;0,0,($C$6-($C$3*$A12)+SUM(QG$6:QG12))*QG$3/365*_xlfn.DAYS($B13,$B12))</f>
        <v>#VALUE!</v>
      </c>
      <c r="QH13" s="5" t="e">
        <f>IF(($C$6-($C$3*$A12)+SUM(QH$6:QH12))*QH$3/365*_xlfn.DAYS($B13,$B12)&lt;0,0,($C$6-($C$3*$A12)+SUM(QH$6:QH12))*QH$3/365*_xlfn.DAYS($B13,$B12))</f>
        <v>#VALUE!</v>
      </c>
      <c r="QI13" s="5" t="e">
        <f>IF(($C$6-($C$3*$A12)+SUM(QI$6:QI12))*QI$3/365*_xlfn.DAYS($B13,$B12)&lt;0,0,($C$6-($C$3*$A12)+SUM(QI$6:QI12))*QI$3/365*_xlfn.DAYS($B13,$B12))</f>
        <v>#VALUE!</v>
      </c>
      <c r="QJ13" s="5" t="e">
        <f>IF(($C$6-($C$3*$A12)+SUM(QJ$6:QJ12))*QJ$3/365*_xlfn.DAYS($B13,$B12)&lt;0,0,($C$6-($C$3*$A12)+SUM(QJ$6:QJ12))*QJ$3/365*_xlfn.DAYS($B13,$B12))</f>
        <v>#VALUE!</v>
      </c>
      <c r="QK13" s="5" t="e">
        <f>IF(($C$6-($C$3*$A12)+SUM(QK$6:QK12))*QK$3/365*_xlfn.DAYS($B13,$B12)&lt;0,0,($C$6-($C$3*$A12)+SUM(QK$6:QK12))*QK$3/365*_xlfn.DAYS($B13,$B12))</f>
        <v>#VALUE!</v>
      </c>
      <c r="QL13" s="5" t="e">
        <f>IF(($C$6-($C$3*$A12)+SUM(QL$6:QL12))*QL$3/365*_xlfn.DAYS($B13,$B12)&lt;0,0,($C$6-($C$3*$A12)+SUM(QL$6:QL12))*QL$3/365*_xlfn.DAYS($B13,$B12))</f>
        <v>#VALUE!</v>
      </c>
      <c r="QM13" s="5" t="e">
        <f>IF(($C$6-($C$3*$A12)+SUM(QM$6:QM12))*QM$3/365*_xlfn.DAYS($B13,$B12)&lt;0,0,($C$6-($C$3*$A12)+SUM(QM$6:QM12))*QM$3/365*_xlfn.DAYS($B13,$B12))</f>
        <v>#VALUE!</v>
      </c>
      <c r="QN13" s="5" t="e">
        <f>IF(($C$6-($C$3*$A12)+SUM(QN$6:QN12))*QN$3/365*_xlfn.DAYS($B13,$B12)&lt;0,0,($C$6-($C$3*$A12)+SUM(QN$6:QN12))*QN$3/365*_xlfn.DAYS($B13,$B12))</f>
        <v>#VALUE!</v>
      </c>
      <c r="QO13" s="5" t="e">
        <f>IF(($C$6-($C$3*$A12)+SUM(QO$6:QO12))*QO$3/365*_xlfn.DAYS($B13,$B12)&lt;0,0,($C$6-($C$3*$A12)+SUM(QO$6:QO12))*QO$3/365*_xlfn.DAYS($B13,$B12))</f>
        <v>#VALUE!</v>
      </c>
      <c r="QP13" s="5" t="e">
        <f>IF(($C$6-($C$3*$A12)+SUM(QP$6:QP12))*QP$3/365*_xlfn.DAYS($B13,$B12)&lt;0,0,($C$6-($C$3*$A12)+SUM(QP$6:QP12))*QP$3/365*_xlfn.DAYS($B13,$B12))</f>
        <v>#VALUE!</v>
      </c>
      <c r="QQ13" s="5" t="e">
        <f>IF(($C$6-($C$3*$A12)+SUM(QQ$6:QQ12))*QQ$3/365*_xlfn.DAYS($B13,$B12)&lt;0,0,($C$6-($C$3*$A12)+SUM(QQ$6:QQ12))*QQ$3/365*_xlfn.DAYS($B13,$B12))</f>
        <v>#VALUE!</v>
      </c>
      <c r="QR13" s="5" t="e">
        <f>IF(($C$6-($C$3*$A12)+SUM(QR$6:QR12))*QR$3/365*_xlfn.DAYS($B13,$B12)&lt;0,0,($C$6-($C$3*$A12)+SUM(QR$6:QR12))*QR$3/365*_xlfn.DAYS($B13,$B12))</f>
        <v>#VALUE!</v>
      </c>
      <c r="QS13" s="5" t="e">
        <f>IF(($C$6-($C$3*$A12)+SUM(QS$6:QS12))*QS$3/365*_xlfn.DAYS($B13,$B12)&lt;0,0,($C$6-($C$3*$A12)+SUM(QS$6:QS12))*QS$3/365*_xlfn.DAYS($B13,$B12))</f>
        <v>#VALUE!</v>
      </c>
      <c r="QT13" s="5" t="e">
        <f>IF(($C$6-($C$3*$A12)+SUM(QT$6:QT12))*QT$3/365*_xlfn.DAYS($B13,$B12)&lt;0,0,($C$6-($C$3*$A12)+SUM(QT$6:QT12))*QT$3/365*_xlfn.DAYS($B13,$B12))</f>
        <v>#VALUE!</v>
      </c>
      <c r="QU13" s="5" t="e">
        <f>IF(($C$6-($C$3*$A12)+SUM(QU$6:QU12))*QU$3/365*_xlfn.DAYS($B13,$B12)&lt;0,0,($C$6-($C$3*$A12)+SUM(QU$6:QU12))*QU$3/365*_xlfn.DAYS($B13,$B12))</f>
        <v>#VALUE!</v>
      </c>
      <c r="QV13" s="5" t="e">
        <f>IF(($C$6-($C$3*$A12)+SUM(QV$6:QV12))*QV$3/365*_xlfn.DAYS($B13,$B12)&lt;0,0,($C$6-($C$3*$A12)+SUM(QV$6:QV12))*QV$3/365*_xlfn.DAYS($B13,$B12))</f>
        <v>#VALUE!</v>
      </c>
      <c r="QW13" s="5" t="e">
        <f>IF(($C$6-($C$3*$A12)+SUM(QW$6:QW12))*QW$3/365*_xlfn.DAYS($B13,$B12)&lt;0,0,($C$6-($C$3*$A12)+SUM(QW$6:QW12))*QW$3/365*_xlfn.DAYS($B13,$B12))</f>
        <v>#VALUE!</v>
      </c>
      <c r="QX13" s="5" t="e">
        <f>IF(($C$6-($C$3*$A12)+SUM(QX$6:QX12))*QX$3/365*_xlfn.DAYS($B13,$B12)&lt;0,0,($C$6-($C$3*$A12)+SUM(QX$6:QX12))*QX$3/365*_xlfn.DAYS($B13,$B12))</f>
        <v>#VALUE!</v>
      </c>
      <c r="QY13" s="5" t="e">
        <f>IF(($C$6-($C$3*$A12)+SUM(QY$6:QY12))*QY$3/365*_xlfn.DAYS($B13,$B12)&lt;0,0,($C$6-($C$3*$A12)+SUM(QY$6:QY12))*QY$3/365*_xlfn.DAYS($B13,$B12))</f>
        <v>#VALUE!</v>
      </c>
      <c r="QZ13" s="5" t="e">
        <f>IF(($C$6-($C$3*$A12)+SUM(QZ$6:QZ12))*QZ$3/365*_xlfn.DAYS($B13,$B12)&lt;0,0,($C$6-($C$3*$A12)+SUM(QZ$6:QZ12))*QZ$3/365*_xlfn.DAYS($B13,$B12))</f>
        <v>#VALUE!</v>
      </c>
      <c r="RA13" s="5" t="e">
        <f>IF(($C$6-($C$3*$A12)+SUM(RA$6:RA12))*RA$3/365*_xlfn.DAYS($B13,$B12)&lt;0,0,($C$6-($C$3*$A12)+SUM(RA$6:RA12))*RA$3/365*_xlfn.DAYS($B13,$B12))</f>
        <v>#VALUE!</v>
      </c>
      <c r="RB13" s="5" t="e">
        <f>IF(($C$6-($C$3*$A12)+SUM(RB$6:RB12))*RB$3/365*_xlfn.DAYS($B13,$B12)&lt;0,0,($C$6-($C$3*$A12)+SUM(RB$6:RB12))*RB$3/365*_xlfn.DAYS($B13,$B12))</f>
        <v>#VALUE!</v>
      </c>
      <c r="RC13" s="5" t="e">
        <f>IF(($C$6-($C$3*$A12)+SUM(RC$6:RC12))*RC$3/365*_xlfn.DAYS($B13,$B12)&lt;0,0,($C$6-($C$3*$A12)+SUM(RC$6:RC12))*RC$3/365*_xlfn.DAYS($B13,$B12))</f>
        <v>#VALUE!</v>
      </c>
      <c r="RD13" s="5" t="e">
        <f>IF(($C$6-($C$3*$A12)+SUM(RD$6:RD12))*RD$3/365*_xlfn.DAYS($B13,$B12)&lt;0,0,($C$6-($C$3*$A12)+SUM(RD$6:RD12))*RD$3/365*_xlfn.DAYS($B13,$B12))</f>
        <v>#VALUE!</v>
      </c>
      <c r="RE13" s="5" t="e">
        <f>IF(($C$6-($C$3*$A12)+SUM(RE$6:RE12))*RE$3/365*_xlfn.DAYS($B13,$B12)&lt;0,0,($C$6-($C$3*$A12)+SUM(RE$6:RE12))*RE$3/365*_xlfn.DAYS($B13,$B12))</f>
        <v>#VALUE!</v>
      </c>
      <c r="RF13" s="5" t="e">
        <f>IF(($C$6-($C$3*$A12)+SUM(RF$6:RF12))*RF$3/365*_xlfn.DAYS($B13,$B12)&lt;0,0,($C$6-($C$3*$A12)+SUM(RF$6:RF12))*RF$3/365*_xlfn.DAYS($B13,$B12))</f>
        <v>#VALUE!</v>
      </c>
      <c r="RG13" s="5" t="e">
        <f>IF(($C$6-($C$3*$A12)+SUM(RG$6:RG12))*RG$3/365*_xlfn.DAYS($B13,$B12)&lt;0,0,($C$6-($C$3*$A12)+SUM(RG$6:RG12))*RG$3/365*_xlfn.DAYS($B13,$B12))</f>
        <v>#VALUE!</v>
      </c>
      <c r="RH13" s="5" t="e">
        <f>IF(($C$6-($C$3*$A12)+SUM(RH$6:RH12))*RH$3/365*_xlfn.DAYS($B13,$B12)&lt;0,0,($C$6-($C$3*$A12)+SUM(RH$6:RH12))*RH$3/365*_xlfn.DAYS($B13,$B12))</f>
        <v>#VALUE!</v>
      </c>
      <c r="RI13" s="5" t="e">
        <f>IF(($C$6-($C$3*$A12)+SUM(RI$6:RI12))*RI$3/365*_xlfn.DAYS($B13,$B12)&lt;0,0,($C$6-($C$3*$A12)+SUM(RI$6:RI12))*RI$3/365*_xlfn.DAYS($B13,$B12))</f>
        <v>#VALUE!</v>
      </c>
      <c r="RJ13" s="5" t="e">
        <f>IF(($C$6-($C$3*$A12)+SUM(RJ$6:RJ12))*RJ$3/365*_xlfn.DAYS($B13,$B12)&lt;0,0,($C$6-($C$3*$A12)+SUM(RJ$6:RJ12))*RJ$3/365*_xlfn.DAYS($B13,$B12))</f>
        <v>#VALUE!</v>
      </c>
      <c r="RK13" s="5" t="e">
        <f>IF(($C$6-($C$3*$A12)+SUM(RK$6:RK12))*RK$3/365*_xlfn.DAYS($B13,$B12)&lt;0,0,($C$6-($C$3*$A12)+SUM(RK$6:RK12))*RK$3/365*_xlfn.DAYS($B13,$B12))</f>
        <v>#VALUE!</v>
      </c>
      <c r="RL13" s="5" t="e">
        <f>IF(($C$6-($C$3*$A12)+SUM(RL$6:RL12))*RL$3/365*_xlfn.DAYS($B13,$B12)&lt;0,0,($C$6-($C$3*$A12)+SUM(RL$6:RL12))*RL$3/365*_xlfn.DAYS($B13,$B12))</f>
        <v>#VALUE!</v>
      </c>
      <c r="RM13" s="5" t="e">
        <f>IF(($C$6-($C$3*$A12)+SUM(RM$6:RM12))*RM$3/365*_xlfn.DAYS($B13,$B12)&lt;0,0,($C$6-($C$3*$A12)+SUM(RM$6:RM12))*RM$3/365*_xlfn.DAYS($B13,$B12))</f>
        <v>#VALUE!</v>
      </c>
      <c r="RN13" s="5" t="e">
        <f>IF(($C$6-($C$3*$A12)+SUM(RN$6:RN12))*RN$3/365*_xlfn.DAYS($B13,$B12)&lt;0,0,($C$6-($C$3*$A12)+SUM(RN$6:RN12))*RN$3/365*_xlfn.DAYS($B13,$B12))</f>
        <v>#VALUE!</v>
      </c>
      <c r="RO13" s="5" t="e">
        <f>IF(($C$6-($C$3*$A12)+SUM(RO$6:RO12))*RO$3/365*_xlfn.DAYS($B13,$B12)&lt;0,0,($C$6-($C$3*$A12)+SUM(RO$6:RO12))*RO$3/365*_xlfn.DAYS($B13,$B12))</f>
        <v>#VALUE!</v>
      </c>
      <c r="RP13" s="5" t="e">
        <f>IF(($C$6-($C$3*$A12)+SUM(RP$6:RP12))*RP$3/365*_xlfn.DAYS($B13,$B12)&lt;0,0,($C$6-($C$3*$A12)+SUM(RP$6:RP12))*RP$3/365*_xlfn.DAYS($B13,$B12))</f>
        <v>#VALUE!</v>
      </c>
      <c r="RQ13" s="5" t="e">
        <f>IF(($C$6-($C$3*$A12)+SUM(RQ$6:RQ12))*RQ$3/365*_xlfn.DAYS($B13,$B12)&lt;0,0,($C$6-($C$3*$A12)+SUM(RQ$6:RQ12))*RQ$3/365*_xlfn.DAYS($B13,$B12))</f>
        <v>#VALUE!</v>
      </c>
      <c r="RR13" s="5" t="e">
        <f>IF(($C$6-($C$3*$A12)+SUM(RR$6:RR12))*RR$3/365*_xlfn.DAYS($B13,$B12)&lt;0,0,($C$6-($C$3*$A12)+SUM(RR$6:RR12))*RR$3/365*_xlfn.DAYS($B13,$B12))</f>
        <v>#VALUE!</v>
      </c>
      <c r="RS13" s="5" t="e">
        <f>IF(($C$6-($C$3*$A12)+SUM(RS$6:RS12))*RS$3/365*_xlfn.DAYS($B13,$B12)&lt;0,0,($C$6-($C$3*$A12)+SUM(RS$6:RS12))*RS$3/365*_xlfn.DAYS($B13,$B12))</f>
        <v>#VALUE!</v>
      </c>
      <c r="RT13" s="5" t="e">
        <f>IF(($C$6-($C$3*$A12)+SUM(RT$6:RT12))*RT$3/365*_xlfn.DAYS($B13,$B12)&lt;0,0,($C$6-($C$3*$A12)+SUM(RT$6:RT12))*RT$3/365*_xlfn.DAYS($B13,$B12))</f>
        <v>#VALUE!</v>
      </c>
      <c r="RU13" s="5" t="e">
        <f>IF(($C$6-($C$3*$A12)+SUM(RU$6:RU12))*RU$3/365*_xlfn.DAYS($B13,$B12)&lt;0,0,($C$6-($C$3*$A12)+SUM(RU$6:RU12))*RU$3/365*_xlfn.DAYS($B13,$B12))</f>
        <v>#VALUE!</v>
      </c>
      <c r="RV13" s="5" t="e">
        <f>IF(($C$6-($C$3*$A12)+SUM(RV$6:RV12))*RV$3/365*_xlfn.DAYS($B13,$B12)&lt;0,0,($C$6-($C$3*$A12)+SUM(RV$6:RV12))*RV$3/365*_xlfn.DAYS($B13,$B12))</f>
        <v>#VALUE!</v>
      </c>
      <c r="RW13" s="5" t="e">
        <f>IF(($C$6-($C$3*$A12)+SUM(RW$6:RW12))*RW$3/365*_xlfn.DAYS($B13,$B12)&lt;0,0,($C$6-($C$3*$A12)+SUM(RW$6:RW12))*RW$3/365*_xlfn.DAYS($B13,$B12))</f>
        <v>#VALUE!</v>
      </c>
      <c r="RX13" s="5" t="e">
        <f>IF(($C$6-($C$3*$A12)+SUM(RX$6:RX12))*RX$3/365*_xlfn.DAYS($B13,$B12)&lt;0,0,($C$6-($C$3*$A12)+SUM(RX$6:RX12))*RX$3/365*_xlfn.DAYS($B13,$B12))</f>
        <v>#VALUE!</v>
      </c>
      <c r="RY13" s="5" t="e">
        <f>IF(($C$6-($C$3*$A12)+SUM(RY$6:RY12))*RY$3/365*_xlfn.DAYS($B13,$B12)&lt;0,0,($C$6-($C$3*$A12)+SUM(RY$6:RY12))*RY$3/365*_xlfn.DAYS($B13,$B12))</f>
        <v>#VALUE!</v>
      </c>
      <c r="RZ13" s="5" t="e">
        <f>IF(($C$6-($C$3*$A12)+SUM(RZ$6:RZ12))*RZ$3/365*_xlfn.DAYS($B13,$B12)&lt;0,0,($C$6-($C$3*$A12)+SUM(RZ$6:RZ12))*RZ$3/365*_xlfn.DAYS($B13,$B12))</f>
        <v>#VALUE!</v>
      </c>
      <c r="SA13" s="5" t="e">
        <f>IF(($C$6-($C$3*$A12)+SUM(SA$6:SA12))*SA$3/365*_xlfn.DAYS($B13,$B12)&lt;0,0,($C$6-($C$3*$A12)+SUM(SA$6:SA12))*SA$3/365*_xlfn.DAYS($B13,$B12))</f>
        <v>#VALUE!</v>
      </c>
      <c r="SB13" s="5" t="e">
        <f>IF(($C$6-($C$3*$A12)+SUM(SB$6:SB12))*SB$3/365*_xlfn.DAYS($B13,$B12)&lt;0,0,($C$6-($C$3*$A12)+SUM(SB$6:SB12))*SB$3/365*_xlfn.DAYS($B13,$B12))</f>
        <v>#VALUE!</v>
      </c>
      <c r="SC13" s="5" t="e">
        <f>IF(($C$6-($C$3*$A12)+SUM(SC$6:SC12))*SC$3/365*_xlfn.DAYS($B13,$B12)&lt;0,0,($C$6-($C$3*$A12)+SUM(SC$6:SC12))*SC$3/365*_xlfn.DAYS($B13,$B12))</f>
        <v>#VALUE!</v>
      </c>
      <c r="SD13" s="5" t="e">
        <f>IF(($C$6-($C$3*$A12)+SUM(SD$6:SD12))*SD$3/365*_xlfn.DAYS($B13,$B12)&lt;0,0,($C$6-($C$3*$A12)+SUM(SD$6:SD12))*SD$3/365*_xlfn.DAYS($B13,$B12))</f>
        <v>#VALUE!</v>
      </c>
      <c r="SE13" s="5" t="e">
        <f>IF(($C$6-($C$3*$A12)+SUM(SE$6:SE12))*SE$3/365*_xlfn.DAYS($B13,$B12)&lt;0,0,($C$6-($C$3*$A12)+SUM(SE$6:SE12))*SE$3/365*_xlfn.DAYS($B13,$B12))</f>
        <v>#VALUE!</v>
      </c>
      <c r="SF13" s="5" t="e">
        <f>IF(($C$6-($C$3*$A12)+SUM(SF$6:SF12))*SF$3/365*_xlfn.DAYS($B13,$B12)&lt;0,0,($C$6-($C$3*$A12)+SUM(SF$6:SF12))*SF$3/365*_xlfn.DAYS($B13,$B12))</f>
        <v>#VALUE!</v>
      </c>
      <c r="SG13" s="5" t="e">
        <f>IF(($C$6-($C$3*$A12)+SUM(SG$6:SG12))*SG$3/365*_xlfn.DAYS($B13,$B12)&lt;0,0,($C$6-($C$3*$A12)+SUM(SG$6:SG12))*SG$3/365*_xlfn.DAYS($B13,$B12))</f>
        <v>#VALUE!</v>
      </c>
      <c r="SH13" s="5" t="e">
        <f>IF(($C$6-($C$3*$A12)+SUM(SH$6:SH12))*SH$3/365*_xlfn.DAYS($B13,$B12)&lt;0,0,($C$6-($C$3*$A12)+SUM(SH$6:SH12))*SH$3/365*_xlfn.DAYS($B13,$B12))</f>
        <v>#VALUE!</v>
      </c>
      <c r="SI13" s="5" t="e">
        <f>IF(($C$6-($C$3*$A12)+SUM(SI$6:SI12))*SI$3/365*_xlfn.DAYS($B13,$B12)&lt;0,0,($C$6-($C$3*$A12)+SUM(SI$6:SI12))*SI$3/365*_xlfn.DAYS($B13,$B12))</f>
        <v>#VALUE!</v>
      </c>
    </row>
    <row r="14" spans="1:507" x14ac:dyDescent="0.25">
      <c r="A14">
        <v>9</v>
      </c>
      <c r="B14" s="1">
        <f>IFERROR(VLOOKUP(IF(WEEKDAY(Sheet3!A9)=7,Sheet3!A9+2,IF(WEEKDAY(Sheet3!A9)=1,Sheet3!A9+1,Sheet3!A9)),Sheet3!D10:F25,3,FALSE),IF(WEEKDAY(Sheet3!A9)=7,Sheet3!A9+2,IF(WEEKDAY(Sheet3!A9)=1,Sheet3!A9+1,Sheet3!A9)))</f>
        <v>44494</v>
      </c>
      <c r="C14" s="4">
        <f t="shared" si="32"/>
        <v>2628.8176834235055</v>
      </c>
      <c r="D14" s="5">
        <f t="shared" si="33"/>
        <v>57.594874659729008</v>
      </c>
      <c r="E14" s="5">
        <f>IF(($C$6-($C$3*$A13)+SUM(E$6:E13))*E$3/365*_xlfn.DAYS($B14,$B13)&lt;0,0,($C$6-($C$3*$A13)+SUM(E$6:E13))*E$3/365*_xlfn.DAYS($B14,$B13))</f>
        <v>57.564874427430894</v>
      </c>
      <c r="F14" s="5">
        <f>IF(($C$6-($C$3*$A13)+SUM(F$6:F13))*F$3/365*_xlfn.DAYS($B14,$B13)&lt;0,0,($C$6-($C$3*$A13)+SUM(F$6:F13))*F$3/365*_xlfn.DAYS($B14,$B13))</f>
        <v>57.534880222134809</v>
      </c>
      <c r="G14" s="5">
        <f>IF(($C$6-($C$3*$A13)+SUM(G$6:G13))*G$3/365*_xlfn.DAYS($B14,$B13)&lt;0,0,($C$6-($C$3*$A13)+SUM(G$6:G13))*G$3/365*_xlfn.DAYS($B14,$B13))</f>
        <v>57.504892043263879</v>
      </c>
      <c r="H14" s="5">
        <f>IF(($C$6-($C$3*$A13)+SUM(H$6:H13))*H$3/365*_xlfn.DAYS($B14,$B13)&lt;0,0,($C$6-($C$3*$A13)+SUM(H$6:H13))*H$3/365*_xlfn.DAYS($B14,$B13))</f>
        <v>57.474909890241264</v>
      </c>
      <c r="I14" s="5">
        <f>IF(($C$6-($C$3*$A13)+SUM(I$6:I13))*I$3/365*_xlfn.DAYS($B14,$B13)&lt;0,0,($C$6-($C$3*$A13)+SUM(I$6:I13))*I$3/365*_xlfn.DAYS($B14,$B13))</f>
        <v>57.444933762490201</v>
      </c>
      <c r="J14" s="5">
        <f>IF(($C$6-($C$3*$A13)+SUM(J$6:J13))*J$3/365*_xlfn.DAYS($B14,$B13)&lt;0,0,($C$6-($C$3*$A13)+SUM(J$6:J13))*J$3/365*_xlfn.DAYS($B14,$B13))</f>
        <v>57.414963659433944</v>
      </c>
      <c r="K14" s="5">
        <f>IF(($C$6-($C$3*$A13)+SUM(K$6:K13))*K$3/365*_xlfn.DAYS($B14,$B13)&lt;0,0,($C$6-($C$3*$A13)+SUM(K$6:K13))*K$3/365*_xlfn.DAYS($B14,$B13))</f>
        <v>57.384999580495787</v>
      </c>
      <c r="L14" s="5">
        <f>IF(($C$6-($C$3*$A13)+SUM(L$6:L13))*L$3/365*_xlfn.DAYS($B14,$B13)&lt;0,0,($C$6-($C$3*$A13)+SUM(L$6:L13))*L$3/365*_xlfn.DAYS($B14,$B13))</f>
        <v>57.355041525099082</v>
      </c>
      <c r="M14" s="5">
        <f>IF(($C$6-($C$3*$A13)+SUM(M$6:M13))*M$3/365*_xlfn.DAYS($B14,$B13)&lt;0,0,($C$6-($C$3*$A13)+SUM(M$6:M13))*M$3/365*_xlfn.DAYS($B14,$B13))</f>
        <v>57.325089492667182</v>
      </c>
      <c r="N14" s="5">
        <f>IF(($C$6-($C$3*$A13)+SUM(N$6:N13))*N$3/365*_xlfn.DAYS($B14,$B13)&lt;0,0,($C$6-($C$3*$A13)+SUM(N$6:N13))*N$3/365*_xlfn.DAYS($B14,$B13))</f>
        <v>57.295143482623516</v>
      </c>
      <c r="O14" s="5">
        <f>IF(($C$6-($C$3*$A13)+SUM(O$6:O13))*O$3/365*_xlfn.DAYS($B14,$B13)&lt;0,0,($C$6-($C$3*$A13)+SUM(O$6:O13))*O$3/365*_xlfn.DAYS($B14,$B13))</f>
        <v>57.265203494391557</v>
      </c>
      <c r="P14" s="5">
        <f>IF(($C$6-($C$3*$A13)+SUM(P$6:P13))*P$3/365*_xlfn.DAYS($B14,$B13)&lt;0,0,($C$6-($C$3*$A13)+SUM(P$6:P13))*P$3/365*_xlfn.DAYS($B14,$B13))</f>
        <v>57.23526952739477</v>
      </c>
      <c r="Q14" s="5">
        <f>IF(($C$6-($C$3*$A13)+SUM(Q$6:Q13))*Q$3/365*_xlfn.DAYS($B14,$B13)&lt;0,0,($C$6-($C$3*$A13)+SUM(Q$6:Q13))*Q$3/365*_xlfn.DAYS($B14,$B13))</f>
        <v>57.205341581056722</v>
      </c>
      <c r="R14" s="5">
        <f>IF(($C$6-($C$3*$A13)+SUM(R$6:R13))*R$3/365*_xlfn.DAYS($B14,$B13)&lt;0,0,($C$6-($C$3*$A13)+SUM(R$6:R13))*R$3/365*_xlfn.DAYS($B14,$B13))</f>
        <v>57.175419654800955</v>
      </c>
      <c r="S14" s="5">
        <f>IF(($C$6-($C$3*$A13)+SUM(S$6:S13))*S$3/365*_xlfn.DAYS($B14,$B13)&lt;0,0,($C$6-($C$3*$A13)+SUM(S$6:S13))*S$3/365*_xlfn.DAYS($B14,$B13))</f>
        <v>57.145503748051127</v>
      </c>
      <c r="T14" s="5">
        <f>IF(($C$6-($C$3*$A13)+SUM(T$6:T13))*T$3/365*_xlfn.DAYS($B14,$B13)&lt;0,0,($C$6-($C$3*$A13)+SUM(T$6:T13))*T$3/365*_xlfn.DAYS($B14,$B13))</f>
        <v>57.115593860230845</v>
      </c>
      <c r="U14" s="5">
        <f>IF(($C$6-($C$3*$A13)+SUM(U$6:U13))*U$3/365*_xlfn.DAYS($B14,$B13)&lt;0,0,($C$6-($C$3*$A13)+SUM(U$6:U13))*U$3/365*_xlfn.DAYS($B14,$B13))</f>
        <v>57.085689990763846</v>
      </c>
      <c r="V14" s="5">
        <f>IF(($C$6-($C$3*$A13)+SUM(V$6:V13))*V$3/365*_xlfn.DAYS($B14,$B13)&lt;0,0,($C$6-($C$3*$A13)+SUM(V$6:V13))*V$3/365*_xlfn.DAYS($B14,$B13))</f>
        <v>57.055792139073816</v>
      </c>
      <c r="W14" s="5">
        <f>IF(($C$6-($C$3*$A13)+SUM(W$6:W13))*W$3/365*_xlfn.DAYS($B14,$B13)&lt;0,0,($C$6-($C$3*$A13)+SUM(W$6:W13))*W$3/365*_xlfn.DAYS($B14,$B13))</f>
        <v>57.025900304584582</v>
      </c>
      <c r="X14" s="5">
        <f>IF(($C$6-($C$3*$A13)+SUM(X$6:X13))*X$3/365*_xlfn.DAYS($B14,$B13)&lt;0,0,($C$6-($C$3*$A13)+SUM(X$6:X13))*X$3/365*_xlfn.DAYS($B14,$B13))</f>
        <v>56.996014486719922</v>
      </c>
      <c r="Y14" s="5">
        <f>IF(($C$6-($C$3*$A13)+SUM(Y$6:Y13))*Y$3/365*_xlfn.DAYS($B14,$B13)&lt;0,0,($C$6-($C$3*$A13)+SUM(Y$6:Y13))*Y$3/365*_xlfn.DAYS($B14,$B13))</f>
        <v>56.966134684903693</v>
      </c>
      <c r="Z14" s="5">
        <f>IF(($C$6-($C$3*$A13)+SUM(Z$6:Z13))*Z$3/365*_xlfn.DAYS($B14,$B13)&lt;0,0,($C$6-($C$3*$A13)+SUM(Z$6:Z13))*Z$3/365*_xlfn.DAYS($B14,$B13))</f>
        <v>56.936260898559794</v>
      </c>
      <c r="AA14" s="5">
        <f>IF(($C$6-($C$3*$A13)+SUM(AA$6:AA13))*AA$3/365*_xlfn.DAYS($B14,$B13)&lt;0,0,($C$6-($C$3*$A13)+SUM(AA$6:AA13))*AA$3/365*_xlfn.DAYS($B14,$B13))</f>
        <v>56.906393127112153</v>
      </c>
      <c r="AB14" s="5">
        <f>IF(($C$6-($C$3*$A13)+SUM(AB$6:AB13))*AB$3/365*_xlfn.DAYS($B14,$B13)&lt;0,0,($C$6-($C$3*$A13)+SUM(AB$6:AB13))*AB$3/365*_xlfn.DAYS($B14,$B13))</f>
        <v>56.876531369984747</v>
      </c>
      <c r="AC14" s="5">
        <f>IF(($C$6-($C$3*$A13)+SUM(AC$6:AC13))*AC$3/365*_xlfn.DAYS($B14,$B13)&lt;0,0,($C$6-($C$3*$A13)+SUM(AC$6:AC13))*AC$3/365*_xlfn.DAYS($B14,$B13))</f>
        <v>56.846675626601574</v>
      </c>
      <c r="AD14" s="5">
        <f>IF(($C$6-($C$3*$A13)+SUM(AD$6:AD13))*AD$3/365*_xlfn.DAYS($B14,$B13)&lt;0,0,($C$6-($C$3*$A13)+SUM(AD$6:AD13))*AD$3/365*_xlfn.DAYS($B14,$B13))</f>
        <v>56.816825896386703</v>
      </c>
      <c r="AE14" s="5">
        <f>IF(($C$6-($C$3*$A13)+SUM(AE$6:AE13))*AE$3/365*_xlfn.DAYS($B14,$B13)&lt;0,0,($C$6-($C$3*$A13)+SUM(AE$6:AE13))*AE$3/365*_xlfn.DAYS($B14,$B13))</f>
        <v>56.786982178764191</v>
      </c>
      <c r="AF14" s="5">
        <f>IF(($C$6-($C$3*$A13)+SUM(AF$6:AF13))*AF$3/365*_xlfn.DAYS($B14,$B13)&lt;0,0,($C$6-($C$3*$A13)+SUM(AF$6:AF13))*AF$3/365*_xlfn.DAYS($B14,$B13))</f>
        <v>56.757144473158206</v>
      </c>
      <c r="AG14" s="5">
        <f>IF(($C$6-($C$3*$A13)+SUM(AG$6:AG13))*AG$3/365*_xlfn.DAYS($B14,$B13)&lt;0,0,($C$6-($C$3*$A13)+SUM(AG$6:AG13))*AG$3/365*_xlfn.DAYS($B14,$B13))</f>
        <v>56.727312778992911</v>
      </c>
      <c r="AH14" s="5">
        <f>IF(($C$6-($C$3*$A13)+SUM(AH$6:AH13))*AH$3/365*_xlfn.DAYS($B14,$B13)&lt;0,0,($C$6-($C$3*$A13)+SUM(AH$6:AH13))*AH$3/365*_xlfn.DAYS($B14,$B13))</f>
        <v>56.697487095692466</v>
      </c>
      <c r="AI14" s="5">
        <f>IF(($C$6-($C$3*$A13)+SUM(AI$6:AI13))*AI$3/365*_xlfn.DAYS($B14,$B13)&lt;0,0,($C$6-($C$3*$A13)+SUM(AI$6:AI13))*AI$3/365*_xlfn.DAYS($B14,$B13))</f>
        <v>56.667667422681191</v>
      </c>
      <c r="AJ14" s="5">
        <f>IF(($C$6-($C$3*$A13)+SUM(AJ$6:AJ13))*AJ$3/365*_xlfn.DAYS($B14,$B13)&lt;0,0,($C$6-($C$3*$A13)+SUM(AJ$6:AJ13))*AJ$3/365*_xlfn.DAYS($B14,$B13))</f>
        <v>56.637853759383319</v>
      </c>
      <c r="AK14" s="5">
        <f>IF(($C$6-($C$3*$A13)+SUM(AK$6:AK13))*AK$3/365*_xlfn.DAYS($B14,$B13)&lt;0,0,($C$6-($C$3*$A13)+SUM(AK$6:AK13))*AK$3/365*_xlfn.DAYS($B14,$B13))</f>
        <v>56.608046105223202</v>
      </c>
      <c r="AL14" s="5">
        <f>IF(($C$6-($C$3*$A13)+SUM(AL$6:AL13))*AL$3/365*_xlfn.DAYS($B14,$B13)&lt;0,0,($C$6-($C$3*$A13)+SUM(AL$6:AL13))*AL$3/365*_xlfn.DAYS($B14,$B13))</f>
        <v>56.578244459625211</v>
      </c>
      <c r="AM14" s="5">
        <f>IF(($C$6-($C$3*$A13)+SUM(AM$6:AM13))*AM$3/365*_xlfn.DAYS($B14,$B13)&lt;0,0,($C$6-($C$3*$A13)+SUM(AM$6:AM13))*AM$3/365*_xlfn.DAYS($B14,$B13))</f>
        <v>56.548448822013739</v>
      </c>
      <c r="AN14" s="5">
        <f>IF(($C$6-($C$3*$A13)+SUM(AN$6:AN13))*AN$3/365*_xlfn.DAYS($B14,$B13)&lt;0,0,($C$6-($C$3*$A13)+SUM(AN$6:AN13))*AN$3/365*_xlfn.DAYS($B14,$B13))</f>
        <v>56.518659191813242</v>
      </c>
      <c r="AO14" s="5">
        <f>IF(($C$6-($C$3*$A13)+SUM(AO$6:AO13))*AO$3/365*_xlfn.DAYS($B14,$B13)&lt;0,0,($C$6-($C$3*$A13)+SUM(AO$6:AO13))*AO$3/365*_xlfn.DAYS($B14,$B13))</f>
        <v>56.488875568448179</v>
      </c>
      <c r="AP14" s="5">
        <f>IF(($C$6-($C$3*$A13)+SUM(AP$6:AP13))*AP$3/365*_xlfn.DAYS($B14,$B13)&lt;0,0,($C$6-($C$3*$A13)+SUM(AP$6:AP13))*AP$3/365*_xlfn.DAYS($B14,$B13))</f>
        <v>56.459097951343104</v>
      </c>
      <c r="AQ14" s="5">
        <f>IF(($C$6-($C$3*$A13)+SUM(AQ$6:AQ13))*AQ$3/365*_xlfn.DAYS($B14,$B13)&lt;0,0,($C$6-($C$3*$A13)+SUM(AQ$6:AQ13))*AQ$3/365*_xlfn.DAYS($B14,$B13))</f>
        <v>56.429326339922589</v>
      </c>
      <c r="AR14" s="5">
        <f>IF(($C$6-($C$3*$A13)+SUM(AR$6:AR13))*AR$3/365*_xlfn.DAYS($B14,$B13)&lt;0,0,($C$6-($C$3*$A13)+SUM(AR$6:AR13))*AR$3/365*_xlfn.DAYS($B14,$B13))</f>
        <v>56.399560733611196</v>
      </c>
      <c r="AS14" s="5">
        <f>IF(($C$6-($C$3*$A13)+SUM(AS$6:AS13))*AS$3/365*_xlfn.DAYS($B14,$B13)&lt;0,0,($C$6-($C$3*$A13)+SUM(AS$6:AS13))*AS$3/365*_xlfn.DAYS($B14,$B13))</f>
        <v>56.369801131833604</v>
      </c>
      <c r="AT14" s="5">
        <f>IF(($C$6-($C$3*$A13)+SUM(AT$6:AT13))*AT$3/365*_xlfn.DAYS($B14,$B13)&lt;0,0,($C$6-($C$3*$A13)+SUM(AT$6:AT13))*AT$3/365*_xlfn.DAYS($B14,$B13))</f>
        <v>56.340047534014481</v>
      </c>
      <c r="AU14" s="5">
        <f>IF(($C$6-($C$3*$A13)+SUM(AU$6:AU13))*AU$3/365*_xlfn.DAYS($B14,$B13)&lt;0,0,($C$6-($C$3*$A13)+SUM(AU$6:AU13))*AU$3/365*_xlfn.DAYS($B14,$B13))</f>
        <v>56.310299939578563</v>
      </c>
      <c r="AV14" s="5">
        <f>IF(($C$6-($C$3*$A13)+SUM(AV$6:AV13))*AV$3/365*_xlfn.DAYS($B14,$B13)&lt;0,0,($C$6-($C$3*$A13)+SUM(AV$6:AV13))*AV$3/365*_xlfn.DAYS($B14,$B13))</f>
        <v>56.280558347950603</v>
      </c>
      <c r="AW14" s="5">
        <f>IF(($C$6-($C$3*$A13)+SUM(AW$6:AW13))*AW$3/365*_xlfn.DAYS($B14,$B13)&lt;0,0,($C$6-($C$3*$A13)+SUM(AW$6:AW13))*AW$3/365*_xlfn.DAYS($B14,$B13))</f>
        <v>56.250822758555408</v>
      </c>
      <c r="AX14" s="5">
        <f>IF(($C$6-($C$3*$A13)+SUM(AX$6:AX13))*AX$3/365*_xlfn.DAYS($B14,$B13)&lt;0,0,($C$6-($C$3*$A13)+SUM(AX$6:AX13))*AX$3/365*_xlfn.DAYS($B14,$B13))</f>
        <v>56.221093170817809</v>
      </c>
      <c r="AY14" s="5">
        <f>IF(($C$6-($C$3*$A13)+SUM(AY$6:AY13))*AY$3/365*_xlfn.DAYS($B14,$B13)&lt;0,0,($C$6-($C$3*$A13)+SUM(AY$6:AY13))*AY$3/365*_xlfn.DAYS($B14,$B13))</f>
        <v>56.191369584162686</v>
      </c>
      <c r="AZ14" s="5">
        <f>IF(($C$6-($C$3*$A13)+SUM(AZ$6:AZ13))*AZ$3/365*_xlfn.DAYS($B14,$B13)&lt;0,0,($C$6-($C$3*$A13)+SUM(AZ$6:AZ13))*AZ$3/365*_xlfn.DAYS($B14,$B13))</f>
        <v>56.161651998014975</v>
      </c>
      <c r="BA14" s="5">
        <f>IF(($C$6-($C$3*$A13)+SUM(BA$6:BA13))*BA$3/365*_xlfn.DAYS($B14,$B13)&lt;0,0,($C$6-($C$3*$A13)+SUM(BA$6:BA13))*BA$3/365*_xlfn.DAYS($B14,$B13))</f>
        <v>56.131940411799619</v>
      </c>
      <c r="BB14" s="5">
        <f>IF(($C$6-($C$3*$A13)+SUM(BB$6:BB13))*BB$3/365*_xlfn.DAYS($B14,$B13)&lt;0,0,($C$6-($C$3*$A13)+SUM(BB$6:BB13))*BB$3/365*_xlfn.DAYS($B14,$B13))</f>
        <v>56.102234824941625</v>
      </c>
      <c r="BC14" s="5">
        <f>IF(($C$6-($C$3*$A13)+SUM(BC$6:BC13))*BC$3/365*_xlfn.DAYS($B14,$B13)&lt;0,0,($C$6-($C$3*$A13)+SUM(BC$6:BC13))*BC$3/365*_xlfn.DAYS($B14,$B13))</f>
        <v>56.072535236866031</v>
      </c>
      <c r="BD14" s="5">
        <f>IF(($C$6-($C$3*$A13)+SUM(BD$6:BD13))*BD$3/365*_xlfn.DAYS($B14,$B13)&lt;0,0,($C$6-($C$3*$A13)+SUM(BD$6:BD13))*BD$3/365*_xlfn.DAYS($B14,$B13))</f>
        <v>56.0428416469979</v>
      </c>
      <c r="BE14" s="5">
        <f>IF(($C$6-($C$3*$A13)+SUM(BE$6:BE13))*BE$3/365*_xlfn.DAYS($B14,$B13)&lt;0,0,($C$6-($C$3*$A13)+SUM(BE$6:BE13))*BE$3/365*_xlfn.DAYS($B14,$B13))</f>
        <v>56.013154054762381</v>
      </c>
      <c r="BF14" s="5">
        <f>IF(($C$6-($C$3*$A13)+SUM(BF$6:BF13))*BF$3/365*_xlfn.DAYS($B14,$B13)&lt;0,0,($C$6-($C$3*$A13)+SUM(BF$6:BF13))*BF$3/365*_xlfn.DAYS($B14,$B13))</f>
        <v>55.983472459584618</v>
      </c>
      <c r="BG14" s="5">
        <f>IF(($C$6-($C$3*$A13)+SUM(BG$6:BG13))*BG$3/365*_xlfn.DAYS($B14,$B13)&lt;0,0,($C$6-($C$3*$A13)+SUM(BG$6:BG13))*BG$3/365*_xlfn.DAYS($B14,$B13))</f>
        <v>55.953796860889796</v>
      </c>
      <c r="BH14" s="5">
        <f>IF(($C$6-($C$3*$A13)+SUM(BH$6:BH13))*BH$3/365*_xlfn.DAYS($B14,$B13)&lt;0,0,($C$6-($C$3*$A13)+SUM(BH$6:BH13))*BH$3/365*_xlfn.DAYS($B14,$B13))</f>
        <v>55.924127258103155</v>
      </c>
      <c r="BI14" s="5">
        <f>IF(($C$6-($C$3*$A13)+SUM(BI$6:BI13))*BI$3/365*_xlfn.DAYS($B14,$B13)&lt;0,0,($C$6-($C$3*$A13)+SUM(BI$6:BI13))*BI$3/365*_xlfn.DAYS($B14,$B13))</f>
        <v>55.894463650649975</v>
      </c>
      <c r="BJ14" s="5">
        <f>IF(($C$6-($C$3*$A13)+SUM(BJ$6:BJ13))*BJ$3/365*_xlfn.DAYS($B14,$B13)&lt;0,0,($C$6-($C$3*$A13)+SUM(BJ$6:BJ13))*BJ$3/365*_xlfn.DAYS($B14,$B13))</f>
        <v>55.864806037955574</v>
      </c>
      <c r="BK14" s="5">
        <f>IF(($C$6-($C$3*$A13)+SUM(BK$6:BK13))*BK$3/365*_xlfn.DAYS($B14,$B13)&lt;0,0,($C$6-($C$3*$A13)+SUM(BK$6:BK13))*BK$3/365*_xlfn.DAYS($B14,$B13))</f>
        <v>55.83515441944531</v>
      </c>
      <c r="BL14" s="5">
        <f>IF(($C$6-($C$3*$A13)+SUM(BL$6:BL13))*BL$3/365*_xlfn.DAYS($B14,$B13)&lt;0,0,($C$6-($C$3*$A13)+SUM(BL$6:BL13))*BL$3/365*_xlfn.DAYS($B14,$B13))</f>
        <v>55.805508794544572</v>
      </c>
      <c r="BM14" s="5">
        <f>IF(($C$6-($C$3*$A13)+SUM(BM$6:BM13))*BM$3/365*_xlfn.DAYS($B14,$B13)&lt;0,0,($C$6-($C$3*$A13)+SUM(BM$6:BM13))*BM$3/365*_xlfn.DAYS($B14,$B13))</f>
        <v>55.775869162678788</v>
      </c>
      <c r="BN14" s="5">
        <f>IF(($C$6-($C$3*$A13)+SUM(BN$6:BN13))*BN$3/365*_xlfn.DAYS($B14,$B13)&lt;0,0,($C$6-($C$3*$A13)+SUM(BN$6:BN13))*BN$3/365*_xlfn.DAYS($B14,$B13))</f>
        <v>55.746235523273427</v>
      </c>
      <c r="BO14" s="5">
        <f>IF(($C$6-($C$3*$A13)+SUM(BO$6:BO13))*BO$3/365*_xlfn.DAYS($B14,$B13)&lt;0,0,($C$6-($C$3*$A13)+SUM(BO$6:BO13))*BO$3/365*_xlfn.DAYS($B14,$B13))</f>
        <v>55.716607875754015</v>
      </c>
      <c r="BP14" s="5">
        <f>IF(($C$6-($C$3*$A13)+SUM(BP$6:BP13))*BP$3/365*_xlfn.DAYS($B14,$B13)&lt;0,0,($C$6-($C$3*$A13)+SUM(BP$6:BP13))*BP$3/365*_xlfn.DAYS($B14,$B13))</f>
        <v>55.686986219546121</v>
      </c>
      <c r="BQ14" s="5">
        <f>IF(($C$6-($C$3*$A13)+SUM(BQ$6:BQ13))*BQ$3/365*_xlfn.DAYS($B14,$B13)&lt;0,0,($C$6-($C$3*$A13)+SUM(BQ$6:BQ13))*BQ$3/365*_xlfn.DAYS($B14,$B13))</f>
        <v>55.6573705540753</v>
      </c>
      <c r="BR14" s="5">
        <f>IF(($C$6-($C$3*$A13)+SUM(BR$6:BR13))*BR$3/365*_xlfn.DAYS($B14,$B13)&lt;0,0,($C$6-($C$3*$A13)+SUM(BR$6:BR13))*BR$3/365*_xlfn.DAYS($B14,$B13))</f>
        <v>55.627760878767191</v>
      </c>
      <c r="BS14" s="5">
        <f>IF(($C$6-($C$3*$A13)+SUM(BS$6:BS13))*BS$3/365*_xlfn.DAYS($B14,$B13)&lt;0,0,($C$6-($C$3*$A13)+SUM(BS$6:BS13))*BS$3/365*_xlfn.DAYS($B14,$B13))</f>
        <v>55.598157193047477</v>
      </c>
      <c r="BT14" s="5">
        <f>IF(($C$6-($C$3*$A13)+SUM(BT$6:BT13))*BT$3/365*_xlfn.DAYS($B14,$B13)&lt;0,0,($C$6-($C$3*$A13)+SUM(BT$6:BT13))*BT$3/365*_xlfn.DAYS($B14,$B13))</f>
        <v>55.568559496341862</v>
      </c>
      <c r="BU14" s="5">
        <f>IF(($C$6-($C$3*$A13)+SUM(BU$6:BU13))*BU$3/365*_xlfn.DAYS($B14,$B13)&lt;0,0,($C$6-($C$3*$A13)+SUM(BU$6:BU13))*BU$3/365*_xlfn.DAYS($B14,$B13))</f>
        <v>55.538967788076093</v>
      </c>
      <c r="BV14" s="5">
        <f>IF(($C$6-($C$3*$A13)+SUM(BV$6:BV13))*BV$3/365*_xlfn.DAYS($B14,$B13)&lt;0,0,($C$6-($C$3*$A13)+SUM(BV$6:BV13))*BV$3/365*_xlfn.DAYS($B14,$B13))</f>
        <v>55.509382067675972</v>
      </c>
      <c r="BW14" s="5">
        <f>IF(($C$6-($C$3*$A13)+SUM(BW$6:BW13))*BW$3/365*_xlfn.DAYS($B14,$B13)&lt;0,0,($C$6-($C$3*$A13)+SUM(BW$6:BW13))*BW$3/365*_xlfn.DAYS($B14,$B13))</f>
        <v>55.479802334567317</v>
      </c>
      <c r="BX14" s="5">
        <f>IF(($C$6-($C$3*$A13)+SUM(BX$6:BX13))*BX$3/365*_xlfn.DAYS($B14,$B13)&lt;0,0,($C$6-($C$3*$A13)+SUM(BX$6:BX13))*BX$3/365*_xlfn.DAYS($B14,$B13))</f>
        <v>55.450228588175996</v>
      </c>
      <c r="BY14" s="5">
        <f>IF(($C$6-($C$3*$A13)+SUM(BY$6:BY13))*BY$3/365*_xlfn.DAYS($B14,$B13)&lt;0,0,($C$6-($C$3*$A13)+SUM(BY$6:BY13))*BY$3/365*_xlfn.DAYS($B14,$B13))</f>
        <v>55.420660827927918</v>
      </c>
      <c r="BZ14" s="5">
        <f>IF(($C$6-($C$3*$A13)+SUM(BZ$6:BZ13))*BZ$3/365*_xlfn.DAYS($B14,$B13)&lt;0,0,($C$6-($C$3*$A13)+SUM(BZ$6:BZ13))*BZ$3/365*_xlfn.DAYS($B14,$B13))</f>
        <v>55.391099053249029</v>
      </c>
      <c r="CA14" s="5">
        <f>IF(($C$6-($C$3*$A13)+SUM(CA$6:CA13))*CA$3/365*_xlfn.DAYS($B14,$B13)&lt;0,0,($C$6-($C$3*$A13)+SUM(CA$6:CA13))*CA$3/365*_xlfn.DAYS($B14,$B13))</f>
        <v>55.361543263565316</v>
      </c>
      <c r="CB14" s="5">
        <f>IF(($C$6-($C$3*$A13)+SUM(CB$6:CB13))*CB$3/365*_xlfn.DAYS($B14,$B13)&lt;0,0,($C$6-($C$3*$A13)+SUM(CB$6:CB13))*CB$3/365*_xlfn.DAYS($B14,$B13))</f>
        <v>55.331993458302804</v>
      </c>
      <c r="CC14" s="5">
        <f>IF(($C$6-($C$3*$A13)+SUM(CC$6:CC13))*CC$3/365*_xlfn.DAYS($B14,$B13)&lt;0,0,($C$6-($C$3*$A13)+SUM(CC$6:CC13))*CC$3/365*_xlfn.DAYS($B14,$B13))</f>
        <v>55.302449636887559</v>
      </c>
      <c r="CD14" s="5">
        <f>IF(($C$6-($C$3*$A13)+SUM(CD$6:CD13))*CD$3/365*_xlfn.DAYS($B14,$B13)&lt;0,0,($C$6-($C$3*$A13)+SUM(CD$6:CD13))*CD$3/365*_xlfn.DAYS($B14,$B13))</f>
        <v>55.272911798745689</v>
      </c>
      <c r="CE14" s="5">
        <f>IF(($C$6-($C$3*$A13)+SUM(CE$6:CE13))*CE$3/365*_xlfn.DAYS($B14,$B13)&lt;0,0,($C$6-($C$3*$A13)+SUM(CE$6:CE13))*CE$3/365*_xlfn.DAYS($B14,$B13))</f>
        <v>55.243379943303324</v>
      </c>
      <c r="CF14" s="5">
        <f>IF(($C$6-($C$3*$A13)+SUM(CF$6:CF13))*CF$3/365*_xlfn.DAYS($B14,$B13)&lt;0,0,($C$6-($C$3*$A13)+SUM(CF$6:CF13))*CF$3/365*_xlfn.DAYS($B14,$B13))</f>
        <v>55.21385406998666</v>
      </c>
      <c r="CG14" s="5">
        <f>IF(($C$6-($C$3*$A13)+SUM(CG$6:CG13))*CG$3/365*_xlfn.DAYS($B14,$B13)&lt;0,0,($C$6-($C$3*$A13)+SUM(CG$6:CG13))*CG$3/365*_xlfn.DAYS($B14,$B13))</f>
        <v>55.184334178221931</v>
      </c>
      <c r="CH14" s="5">
        <f>IF(($C$6-($C$3*$A13)+SUM(CH$6:CH13))*CH$3/365*_xlfn.DAYS($B14,$B13)&lt;0,0,($C$6-($C$3*$A13)+SUM(CH$6:CH13))*CH$3/365*_xlfn.DAYS($B14,$B13))</f>
        <v>55.154820267435383</v>
      </c>
      <c r="CI14" s="5">
        <f>IF(($C$6-($C$3*$A13)+SUM(CI$6:CI13))*CI$3/365*_xlfn.DAYS($B14,$B13)&lt;0,0,($C$6-($C$3*$A13)+SUM(CI$6:CI13))*CI$3/365*_xlfn.DAYS($B14,$B13))</f>
        <v>55.125312337053316</v>
      </c>
      <c r="CJ14" s="5">
        <f>IF(($C$6-($C$3*$A13)+SUM(CJ$6:CJ13))*CJ$3/365*_xlfn.DAYS($B14,$B13)&lt;0,0,($C$6-($C$3*$A13)+SUM(CJ$6:CJ13))*CJ$3/365*_xlfn.DAYS($B14,$B13))</f>
        <v>55.095810386502073</v>
      </c>
      <c r="CK14" s="5">
        <f>IF(($C$6-($C$3*$A13)+SUM(CK$6:CK13))*CK$3/365*_xlfn.DAYS($B14,$B13)&lt;0,0,($C$6-($C$3*$A13)+SUM(CK$6:CK13))*CK$3/365*_xlfn.DAYS($B14,$B13))</f>
        <v>55.066314415208048</v>
      </c>
      <c r="CL14" s="5">
        <f>IF(($C$6-($C$3*$A13)+SUM(CL$6:CL13))*CL$3/365*_xlfn.DAYS($B14,$B13)&lt;0,0,($C$6-($C$3*$A13)+SUM(CL$6:CL13))*CL$3/365*_xlfn.DAYS($B14,$B13))</f>
        <v>55.036824422597661</v>
      </c>
      <c r="CM14" s="5">
        <f>IF(($C$6-($C$3*$A13)+SUM(CM$6:CM13))*CM$3/365*_xlfn.DAYS($B14,$B13)&lt;0,0,($C$6-($C$3*$A13)+SUM(CM$6:CM13))*CM$3/365*_xlfn.DAYS($B14,$B13))</f>
        <v>55.007340408097356</v>
      </c>
      <c r="CN14" s="5">
        <f>IF(($C$6-($C$3*$A13)+SUM(CN$6:CN13))*CN$3/365*_xlfn.DAYS($B14,$B13)&lt;0,0,($C$6-($C$3*$A13)+SUM(CN$6:CN13))*CN$3/365*_xlfn.DAYS($B14,$B13))</f>
        <v>54.977862371133625</v>
      </c>
      <c r="CO14" s="5">
        <f>IF(($C$6-($C$3*$A13)+SUM(CO$6:CO13))*CO$3/365*_xlfn.DAYS($B14,$B13)&lt;0,0,($C$6-($C$3*$A13)+SUM(CO$6:CO13))*CO$3/365*_xlfn.DAYS($B14,$B13))</f>
        <v>54.948390311133039</v>
      </c>
      <c r="CP14" s="5">
        <f>IF(($C$6-($C$3*$A13)+SUM(CP$6:CP13))*CP$3/365*_xlfn.DAYS($B14,$B13)&lt;0,0,($C$6-($C$3*$A13)+SUM(CP$6:CP13))*CP$3/365*_xlfn.DAYS($B14,$B13))</f>
        <v>54.918924227522147</v>
      </c>
      <c r="CQ14" s="5">
        <f>IF(($C$6-($C$3*$A13)+SUM(CQ$6:CQ13))*CQ$3/365*_xlfn.DAYS($B14,$B13)&lt;0,0,($C$6-($C$3*$A13)+SUM(CQ$6:CQ13))*CQ$3/365*_xlfn.DAYS($B14,$B13))</f>
        <v>54.889464119727577</v>
      </c>
      <c r="CR14" s="5">
        <f>IF(($C$6-($C$3*$A13)+SUM(CR$6:CR13))*CR$3/365*_xlfn.DAYS($B14,$B13)&lt;0,0,($C$6-($C$3*$A13)+SUM(CR$6:CR13))*CR$3/365*_xlfn.DAYS($B14,$B13))</f>
        <v>54.860009987175992</v>
      </c>
      <c r="CS14" s="5">
        <f>IF(($C$6-($C$3*$A13)+SUM(CS$6:CS13))*CS$3/365*_xlfn.DAYS($B14,$B13)&lt;0,0,($C$6-($C$3*$A13)+SUM(CS$6:CS13))*CS$3/365*_xlfn.DAYS($B14,$B13))</f>
        <v>54.830561829294069</v>
      </c>
      <c r="CT14" s="5">
        <f>IF(($C$6-($C$3*$A13)+SUM(CT$6:CT13))*CT$3/365*_xlfn.DAYS($B14,$B13)&lt;0,0,($C$6-($C$3*$A13)+SUM(CT$6:CT13))*CT$3/365*_xlfn.DAYS($B14,$B13))</f>
        <v>54.801119645508571</v>
      </c>
      <c r="CU14" s="5">
        <f>IF(($C$6-($C$3*$A13)+SUM(CU$6:CU13))*CU$3/365*_xlfn.DAYS($B14,$B13)&lt;0,0,($C$6-($C$3*$A13)+SUM(CU$6:CU13))*CU$3/365*_xlfn.DAYS($B14,$B13))</f>
        <v>54.771683435246267</v>
      </c>
      <c r="CV14" s="5">
        <f>IF(($C$6-($C$3*$A13)+SUM(CV$6:CV13))*CV$3/365*_xlfn.DAYS($B14,$B13)&lt;0,0,($C$6-($C$3*$A13)+SUM(CV$6:CV13))*CV$3/365*_xlfn.DAYS($B14,$B13))</f>
        <v>54.742253197933962</v>
      </c>
      <c r="CW14" s="5">
        <f>IF(($C$6-($C$3*$A13)+SUM(CW$6:CW13))*CW$3/365*_xlfn.DAYS($B14,$B13)&lt;0,0,($C$6-($C$3*$A13)+SUM(CW$6:CW13))*CW$3/365*_xlfn.DAYS($B14,$B13))</f>
        <v>54.712828932998491</v>
      </c>
      <c r="CX14" s="5">
        <f>IF(($C$6-($C$3*$A13)+SUM(CX$6:CX13))*CX$3/365*_xlfn.DAYS($B14,$B13)&lt;0,0,($C$6-($C$3*$A13)+SUM(CX$6:CX13))*CX$3/365*_xlfn.DAYS($B14,$B13))</f>
        <v>54.683410639866786</v>
      </c>
      <c r="CY14" s="5">
        <f>IF(($C$6-($C$3*$A13)+SUM(CY$6:CY13))*CY$3/365*_xlfn.DAYS($B14,$B13)&lt;0,0,($C$6-($C$3*$A13)+SUM(CY$6:CY13))*CY$3/365*_xlfn.DAYS($B14,$B13))</f>
        <v>54.653998317965758</v>
      </c>
      <c r="CZ14" s="5">
        <f>IF(($C$6-($C$3*$A13)+SUM(CZ$6:CZ13))*CZ$3/365*_xlfn.DAYS($B14,$B13)&lt;0,0,($C$6-($C$3*$A13)+SUM(CZ$6:CZ13))*CZ$3/365*_xlfn.DAYS($B14,$B13))</f>
        <v>54.624591966722384</v>
      </c>
      <c r="DA14" s="5">
        <f>IF(($C$6-($C$3*$A13)+SUM(DA$6:DA13))*DA$3/365*_xlfn.DAYS($B14,$B13)&lt;0,0,($C$6-($C$3*$A13)+SUM(DA$6:DA13))*DA$3/365*_xlfn.DAYS($B14,$B13))</f>
        <v>54.595191585563676</v>
      </c>
      <c r="DB14" s="5">
        <f>IF(($C$6-($C$3*$A13)+SUM(DB$6:DB13))*DB$3/365*_xlfn.DAYS($B14,$B13)&lt;0,0,($C$6-($C$3*$A13)+SUM(DB$6:DB13))*DB$3/365*_xlfn.DAYS($B14,$B13))</f>
        <v>54.565797173916685</v>
      </c>
      <c r="DC14" s="5">
        <f>IF(($C$6-($C$3*$A13)+SUM(DC$6:DC13))*DC$3/365*_xlfn.DAYS($B14,$B13)&lt;0,0,($C$6-($C$3*$A13)+SUM(DC$6:DC13))*DC$3/365*_xlfn.DAYS($B14,$B13))</f>
        <v>54.536408731208503</v>
      </c>
      <c r="DD14" s="5">
        <f>IF(($C$6-($C$3*$A13)+SUM(DD$6:DD13))*DD$3/365*_xlfn.DAYS($B14,$B13)&lt;0,0,($C$6-($C$3*$A13)+SUM(DD$6:DD13))*DD$3/365*_xlfn.DAYS($B14,$B13))</f>
        <v>54.50702625686624</v>
      </c>
      <c r="DE14" s="5">
        <f>IF(($C$6-($C$3*$A13)+SUM(DE$6:DE13))*DE$3/365*_xlfn.DAYS($B14,$B13)&lt;0,0,($C$6-($C$3*$A13)+SUM(DE$6:DE13))*DE$3/365*_xlfn.DAYS($B14,$B13))</f>
        <v>54.477649750317106</v>
      </c>
      <c r="DF14" s="5">
        <f>IF(($C$6-($C$3*$A13)+SUM(DF$6:DF13))*DF$3/365*_xlfn.DAYS($B14,$B13)&lt;0,0,($C$6-($C$3*$A13)+SUM(DF$6:DF13))*DF$3/365*_xlfn.DAYS($B14,$B13))</f>
        <v>54.448279210988261</v>
      </c>
      <c r="DG14" s="5">
        <f>IF(($C$6-($C$3*$A13)+SUM(DG$6:DG13))*DG$3/365*_xlfn.DAYS($B14,$B13)&lt;0,0,($C$6-($C$3*$A13)+SUM(DG$6:DG13))*DG$3/365*_xlfn.DAYS($B14,$B13))</f>
        <v>54.418914638307008</v>
      </c>
      <c r="DH14" s="5">
        <f>IF(($C$6-($C$3*$A13)+SUM(DH$6:DH13))*DH$3/365*_xlfn.DAYS($B14,$B13)&lt;0,0,($C$6-($C$3*$A13)+SUM(DH$6:DH13))*DH$3/365*_xlfn.DAYS($B14,$B13))</f>
        <v>54.389556031700586</v>
      </c>
      <c r="DI14" s="5">
        <f>IF(($C$6-($C$3*$A13)+SUM(DI$6:DI13))*DI$3/365*_xlfn.DAYS($B14,$B13)&lt;0,0,($C$6-($C$3*$A13)+SUM(DI$6:DI13))*DI$3/365*_xlfn.DAYS($B14,$B13))</f>
        <v>54.36020339059634</v>
      </c>
      <c r="DJ14" s="5">
        <f>IF(($C$6-($C$3*$A13)+SUM(DJ$6:DJ13))*DJ$3/365*_xlfn.DAYS($B14,$B13)&lt;0,0,($C$6-($C$3*$A13)+SUM(DJ$6:DJ13))*DJ$3/365*_xlfn.DAYS($B14,$B13))</f>
        <v>54.330856714421643</v>
      </c>
      <c r="DK14" s="5">
        <f>IF(($C$6-($C$3*$A13)+SUM(DK$6:DK13))*DK$3/365*_xlfn.DAYS($B14,$B13)&lt;0,0,($C$6-($C$3*$A13)+SUM(DK$6:DK13))*DK$3/365*_xlfn.DAYS($B14,$B13))</f>
        <v>54.30151600260389</v>
      </c>
      <c r="DL14" s="5">
        <f>IF(($C$6-($C$3*$A13)+SUM(DL$6:DL13))*DL$3/365*_xlfn.DAYS($B14,$B13)&lt;0,0,($C$6-($C$3*$A13)+SUM(DL$6:DL13))*DL$3/365*_xlfn.DAYS($B14,$B13))</f>
        <v>54.272181254570533</v>
      </c>
      <c r="DM14" s="5">
        <f>IF(($C$6-($C$3*$A13)+SUM(DM$6:DM13))*DM$3/365*_xlfn.DAYS($B14,$B13)&lt;0,0,($C$6-($C$3*$A13)+SUM(DM$6:DM13))*DM$3/365*_xlfn.DAYS($B14,$B13))</f>
        <v>54.242852469749053</v>
      </c>
      <c r="DN14" s="5">
        <f>IF(($C$6-($C$3*$A13)+SUM(DN$6:DN13))*DN$3/365*_xlfn.DAYS($B14,$B13)&lt;0,0,($C$6-($C$3*$A13)+SUM(DN$6:DN13))*DN$3/365*_xlfn.DAYS($B14,$B13))</f>
        <v>54.213529647566979</v>
      </c>
      <c r="DO14" s="5">
        <f>IF(($C$6-($C$3*$A13)+SUM(DO$6:DO13))*DO$3/365*_xlfn.DAYS($B14,$B13)&lt;0,0,($C$6-($C$3*$A13)+SUM(DO$6:DO13))*DO$3/365*_xlfn.DAYS($B14,$B13))</f>
        <v>54.184212787451862</v>
      </c>
      <c r="DP14" s="5">
        <f>IF(($C$6-($C$3*$A13)+SUM(DP$6:DP13))*DP$3/365*_xlfn.DAYS($B14,$B13)&lt;0,0,($C$6-($C$3*$A13)+SUM(DP$6:DP13))*DP$3/365*_xlfn.DAYS($B14,$B13))</f>
        <v>54.154901888831319</v>
      </c>
      <c r="DQ14" s="5">
        <f>IF(($C$6-($C$3*$A13)+SUM(DQ$6:DQ13))*DQ$3/365*_xlfn.DAYS($B14,$B13)&lt;0,0,($C$6-($C$3*$A13)+SUM(DQ$6:DQ13))*DQ$3/365*_xlfn.DAYS($B14,$B13))</f>
        <v>54.125596951132977</v>
      </c>
      <c r="DR14" s="5">
        <f>IF(($C$6-($C$3*$A13)+SUM(DR$6:DR13))*DR$3/365*_xlfn.DAYS($B14,$B13)&lt;0,0,($C$6-($C$3*$A13)+SUM(DR$6:DR13))*DR$3/365*_xlfn.DAYS($B14,$B13))</f>
        <v>54.096297973784537</v>
      </c>
      <c r="DS14" s="5">
        <f>IF(($C$6-($C$3*$A13)+SUM(DS$6:DS13))*DS$3/365*_xlfn.DAYS($B14,$B13)&lt;0,0,($C$6-($C$3*$A13)+SUM(DS$6:DS13))*DS$3/365*_xlfn.DAYS($B14,$B13))</f>
        <v>54.067004956213701</v>
      </c>
      <c r="DT14" s="5">
        <f>IF(($C$6-($C$3*$A13)+SUM(DT$6:DT13))*DT$3/365*_xlfn.DAYS($B14,$B13)&lt;0,0,($C$6-($C$3*$A13)+SUM(DT$6:DT13))*DT$3/365*_xlfn.DAYS($B14,$B13))</f>
        <v>54.037717897848232</v>
      </c>
      <c r="DU14" s="5">
        <f>IF(($C$6-($C$3*$A13)+SUM(DU$6:DU13))*DU$3/365*_xlfn.DAYS($B14,$B13)&lt;0,0,($C$6-($C$3*$A13)+SUM(DU$6:DU13))*DU$3/365*_xlfn.DAYS($B14,$B13))</f>
        <v>54.008436798115945</v>
      </c>
      <c r="DV14" s="5">
        <f>IF(($C$6-($C$3*$A13)+SUM(DV$6:DV13))*DV$3/365*_xlfn.DAYS($B14,$B13)&lt;0,0,($C$6-($C$3*$A13)+SUM(DV$6:DV13))*DV$3/365*_xlfn.DAYS($B14,$B13))</f>
        <v>53.979161656444653</v>
      </c>
      <c r="DW14" s="5">
        <f>IF(($C$6-($C$3*$A13)+SUM(DW$6:DW13))*DW$3/365*_xlfn.DAYS($B14,$B13)&lt;0,0,($C$6-($C$3*$A13)+SUM(DW$6:DW13))*DW$3/365*_xlfn.DAYS($B14,$B13))</f>
        <v>53.949892472262256</v>
      </c>
      <c r="DX14" s="5">
        <f>IF(($C$6-($C$3*$A13)+SUM(DX$6:DX13))*DX$3/365*_xlfn.DAYS($B14,$B13)&lt;0,0,($C$6-($C$3*$A13)+SUM(DX$6:DX13))*DX$3/365*_xlfn.DAYS($B14,$B13))</f>
        <v>53.920629244996661</v>
      </c>
      <c r="DY14" s="5">
        <f>IF(($C$6-($C$3*$A13)+SUM(DY$6:DY13))*DY$3/365*_xlfn.DAYS($B14,$B13)&lt;0,0,($C$6-($C$3*$A13)+SUM(DY$6:DY13))*DY$3/365*_xlfn.DAYS($B14,$B13))</f>
        <v>53.891371974075838</v>
      </c>
      <c r="DZ14" s="5">
        <f>IF(($C$6-($C$3*$A13)+SUM(DZ$6:DZ13))*DZ$3/365*_xlfn.DAYS($B14,$B13)&lt;0,0,($C$6-($C$3*$A13)+SUM(DZ$6:DZ13))*DZ$3/365*_xlfn.DAYS($B14,$B13))</f>
        <v>53.862120658927758</v>
      </c>
      <c r="EA14" s="5">
        <f>IF(($C$6-($C$3*$A13)+SUM(EA$6:EA13))*EA$3/365*_xlfn.DAYS($B14,$B13)&lt;0,0,($C$6-($C$3*$A13)+SUM(EA$6:EA13))*EA$3/365*_xlfn.DAYS($B14,$B13))</f>
        <v>53.832875298980468</v>
      </c>
      <c r="EB14" s="5">
        <f>IF(($C$6-($C$3*$A13)+SUM(EB$6:EB13))*EB$3/365*_xlfn.DAYS($B14,$B13)&lt;0,0,($C$6-($C$3*$A13)+SUM(EB$6:EB13))*EB$3/365*_xlfn.DAYS($B14,$B13))</f>
        <v>53.803635893662054</v>
      </c>
      <c r="EC14" s="5">
        <f>IF(($C$6-($C$3*$A13)+SUM(EC$6:EC13))*EC$3/365*_xlfn.DAYS($B14,$B13)&lt;0,0,($C$6-($C$3*$A13)+SUM(EC$6:EC13))*EC$3/365*_xlfn.DAYS($B14,$B13))</f>
        <v>53.774402442400614</v>
      </c>
      <c r="ED14" s="5">
        <f>IF(($C$6-($C$3*$A13)+SUM(ED$6:ED13))*ED$3/365*_xlfn.DAYS($B14,$B13)&lt;0,0,($C$6-($C$3*$A13)+SUM(ED$6:ED13))*ED$3/365*_xlfn.DAYS($B14,$B13))</f>
        <v>53.745174944624317</v>
      </c>
      <c r="EE14" s="5">
        <f>IF(($C$6-($C$3*$A13)+SUM(EE$6:EE13))*EE$3/365*_xlfn.DAYS($B14,$B13)&lt;0,0,($C$6-($C$3*$A13)+SUM(EE$6:EE13))*EE$3/365*_xlfn.DAYS($B14,$B13))</f>
        <v>53.715953399761339</v>
      </c>
      <c r="EF14" s="5">
        <f>IF(($C$6-($C$3*$A13)+SUM(EF$6:EF13))*EF$3/365*_xlfn.DAYS($B14,$B13)&lt;0,0,($C$6-($C$3*$A13)+SUM(EF$6:EF13))*EF$3/365*_xlfn.DAYS($B14,$B13))</f>
        <v>53.686737807239943</v>
      </c>
      <c r="EG14" s="5">
        <f>IF(($C$6-($C$3*$A13)+SUM(EG$6:EG13))*EG$3/365*_xlfn.DAYS($B14,$B13)&lt;0,0,($C$6-($C$3*$A13)+SUM(EG$6:EG13))*EG$3/365*_xlfn.DAYS($B14,$B13))</f>
        <v>53.657528166488362</v>
      </c>
      <c r="EH14" s="5">
        <f>IF(($C$6-($C$3*$A13)+SUM(EH$6:EH13))*EH$3/365*_xlfn.DAYS($B14,$B13)&lt;0,0,($C$6-($C$3*$A13)+SUM(EH$6:EH13))*EH$3/365*_xlfn.DAYS($B14,$B13))</f>
        <v>53.628324476934935</v>
      </c>
      <c r="EI14" s="5">
        <f>IF(($C$6-($C$3*$A13)+SUM(EI$6:EI13))*EI$3/365*_xlfn.DAYS($B14,$B13)&lt;0,0,($C$6-($C$3*$A13)+SUM(EI$6:EI13))*EI$3/365*_xlfn.DAYS($B14,$B13))</f>
        <v>53.599126738007996</v>
      </c>
      <c r="EJ14" s="5">
        <f>IF(($C$6-($C$3*$A13)+SUM(EJ$6:EJ13))*EJ$3/365*_xlfn.DAYS($B14,$B13)&lt;0,0,($C$6-($C$3*$A13)+SUM(EJ$6:EJ13))*EJ$3/365*_xlfn.DAYS($B14,$B13))</f>
        <v>53.569934949135941</v>
      </c>
      <c r="EK14" s="5">
        <f>IF(($C$6-($C$3*$A13)+SUM(EK$6:EK13))*EK$3/365*_xlfn.DAYS($B14,$B13)&lt;0,0,($C$6-($C$3*$A13)+SUM(EK$6:EK13))*EK$3/365*_xlfn.DAYS($B14,$B13))</f>
        <v>53.540749109747196</v>
      </c>
      <c r="EL14" s="5">
        <f>IF(($C$6-($C$3*$A13)+SUM(EL$6:EL13))*EL$3/365*_xlfn.DAYS($B14,$B13)&lt;0,0,($C$6-($C$3*$A13)+SUM(EL$6:EL13))*EL$3/365*_xlfn.DAYS($B14,$B13))</f>
        <v>53.511569219270243</v>
      </c>
      <c r="EM14" s="5">
        <f>IF(($C$6-($C$3*$A13)+SUM(EM$6:EM13))*EM$3/365*_xlfn.DAYS($B14,$B13)&lt;0,0,($C$6-($C$3*$A13)+SUM(EM$6:EM13))*EM$3/365*_xlfn.DAYS($B14,$B13))</f>
        <v>53.482395277133563</v>
      </c>
      <c r="EN14" s="5">
        <f>IF(($C$6-($C$3*$A13)+SUM(EN$6:EN13))*EN$3/365*_xlfn.DAYS($B14,$B13)&lt;0,0,($C$6-($C$3*$A13)+SUM(EN$6:EN13))*EN$3/365*_xlfn.DAYS($B14,$B13))</f>
        <v>53.453227282765724</v>
      </c>
      <c r="EO14" s="5">
        <f>IF(($C$6-($C$3*$A13)+SUM(EO$6:EO13))*EO$3/365*_xlfn.DAYS($B14,$B13)&lt;0,0,($C$6-($C$3*$A13)+SUM(EO$6:EO13))*EO$3/365*_xlfn.DAYS($B14,$B13))</f>
        <v>53.424065235595315</v>
      </c>
      <c r="EP14" s="5">
        <f>IF(($C$6-($C$3*$A13)+SUM(EP$6:EP13))*EP$3/365*_xlfn.DAYS($B14,$B13)&lt;0,0,($C$6-($C$3*$A13)+SUM(EP$6:EP13))*EP$3/365*_xlfn.DAYS($B14,$B13))</f>
        <v>53.394909135050931</v>
      </c>
      <c r="EQ14" s="5">
        <f>IF(($C$6-($C$3*$A13)+SUM(EQ$6:EQ13))*EQ$3/365*_xlfn.DAYS($B14,$B13)&lt;0,0,($C$6-($C$3*$A13)+SUM(EQ$6:EQ13))*EQ$3/365*_xlfn.DAYS($B14,$B13))</f>
        <v>53.365758980561253</v>
      </c>
      <c r="ER14" s="5">
        <f>IF(($C$6-($C$3*$A13)+SUM(ER$6:ER13))*ER$3/365*_xlfn.DAYS($B14,$B13)&lt;0,0,($C$6-($C$3*$A13)+SUM(ER$6:ER13))*ER$3/365*_xlfn.DAYS($B14,$B13))</f>
        <v>53.33661477155502</v>
      </c>
      <c r="ES14" s="5">
        <f>IF(($C$6-($C$3*$A13)+SUM(ES$6:ES13))*ES$3/365*_xlfn.DAYS($B14,$B13)&lt;0,0,($C$6-($C$3*$A13)+SUM(ES$6:ES13))*ES$3/365*_xlfn.DAYS($B14,$B13))</f>
        <v>53.30747650746094</v>
      </c>
      <c r="ET14" s="5">
        <f>IF(($C$6-($C$3*$A13)+SUM(ET$6:ET13))*ET$3/365*_xlfn.DAYS($B14,$B13)&lt;0,0,($C$6-($C$3*$A13)+SUM(ET$6:ET13))*ET$3/365*_xlfn.DAYS($B14,$B13))</f>
        <v>53.278344187707788</v>
      </c>
      <c r="EU14" s="5">
        <f>IF(($C$6-($C$3*$A13)+SUM(EU$6:EU13))*EU$3/365*_xlfn.DAYS($B14,$B13)&lt;0,0,($C$6-($C$3*$A13)+SUM(EU$6:EU13))*EU$3/365*_xlfn.DAYS($B14,$B13))</f>
        <v>53.249217811724421</v>
      </c>
      <c r="EV14" s="5">
        <f>IF(($C$6-($C$3*$A13)+SUM(EV$6:EV13))*EV$3/365*_xlfn.DAYS($B14,$B13)&lt;0,0,($C$6-($C$3*$A13)+SUM(EV$6:EV13))*EV$3/365*_xlfn.DAYS($B14,$B13))</f>
        <v>53.22009737893967</v>
      </c>
      <c r="EW14" s="5">
        <f>IF(($C$6-($C$3*$A13)+SUM(EW$6:EW13))*EW$3/365*_xlfn.DAYS($B14,$B13)&lt;0,0,($C$6-($C$3*$A13)+SUM(EW$6:EW13))*EW$3/365*_xlfn.DAYS($B14,$B13))</f>
        <v>53.190982888782436</v>
      </c>
      <c r="EX14" s="5">
        <f>IF(($C$6-($C$3*$A13)+SUM(EX$6:EX13))*EX$3/365*_xlfn.DAYS($B14,$B13)&lt;0,0,($C$6-($C$3*$A13)+SUM(EX$6:EX13))*EX$3/365*_xlfn.DAYS($B14,$B13))</f>
        <v>53.161874340681685</v>
      </c>
      <c r="EY14" s="5">
        <f>IF(($C$6-($C$3*$A13)+SUM(EY$6:EY13))*EY$3/365*_xlfn.DAYS($B14,$B13)&lt;0,0,($C$6-($C$3*$A13)+SUM(EY$6:EY13))*EY$3/365*_xlfn.DAYS($B14,$B13))</f>
        <v>53.132771734066367</v>
      </c>
      <c r="EZ14" s="5">
        <f>IF(($C$6-($C$3*$A13)+SUM(EZ$6:EZ13))*EZ$3/365*_xlfn.DAYS($B14,$B13)&lt;0,0,($C$6-($C$3*$A13)+SUM(EZ$6:EZ13))*EZ$3/365*_xlfn.DAYS($B14,$B13))</f>
        <v>53.103675068365533</v>
      </c>
      <c r="FA14" s="5">
        <f>IF(($C$6-($C$3*$A13)+SUM(FA$6:FA13))*FA$3/365*_xlfn.DAYS($B14,$B13)&lt;0,0,($C$6-($C$3*$A13)+SUM(FA$6:FA13))*FA$3/365*_xlfn.DAYS($B14,$B13))</f>
        <v>53.074584343008198</v>
      </c>
      <c r="FB14" s="5">
        <f>IF(($C$6-($C$3*$A13)+SUM(FB$6:FB13))*FB$3/365*_xlfn.DAYS($B14,$B13)&lt;0,0,($C$6-($C$3*$A13)+SUM(FB$6:FB13))*FB$3/365*_xlfn.DAYS($B14,$B13))</f>
        <v>53.045499557423497</v>
      </c>
      <c r="FC14" s="5">
        <f>IF(($C$6-($C$3*$A13)+SUM(FC$6:FC13))*FC$3/365*_xlfn.DAYS($B14,$B13)&lt;0,0,($C$6-($C$3*$A13)+SUM(FC$6:FC13))*FC$3/365*_xlfn.DAYS($B14,$B13))</f>
        <v>53.016420711040553</v>
      </c>
      <c r="FD14" s="5">
        <f>IF(($C$6-($C$3*$A13)+SUM(FD$6:FD13))*FD$3/365*_xlfn.DAYS($B14,$B13)&lt;0,0,($C$6-($C$3*$A13)+SUM(FD$6:FD13))*FD$3/365*_xlfn.DAYS($B14,$B13))</f>
        <v>52.987347803288536</v>
      </c>
      <c r="FE14" s="5">
        <f>IF(($C$6-($C$3*$A13)+SUM(FE$6:FE13))*FE$3/365*_xlfn.DAYS($B14,$B13)&lt;0,0,($C$6-($C$3*$A13)+SUM(FE$6:FE13))*FE$3/365*_xlfn.DAYS($B14,$B13))</f>
        <v>52.958280833596675</v>
      </c>
      <c r="FF14" s="5">
        <f>IF(($C$6-($C$3*$A13)+SUM(FF$6:FF13))*FF$3/365*_xlfn.DAYS($B14,$B13)&lt;0,0,($C$6-($C$3*$A13)+SUM(FF$6:FF13))*FF$3/365*_xlfn.DAYS($B14,$B13))</f>
        <v>52.929219801394218</v>
      </c>
      <c r="FG14" s="5">
        <f>IF(($C$6-($C$3*$A13)+SUM(FG$6:FG13))*FG$3/365*_xlfn.DAYS($B14,$B13)&lt;0,0,($C$6-($C$3*$A13)+SUM(FG$6:FG13))*FG$3/365*_xlfn.DAYS($B14,$B13))</f>
        <v>52.900164706110452</v>
      </c>
      <c r="FH14" s="5">
        <f>IF(($C$6-($C$3*$A13)+SUM(FH$6:FH13))*FH$3/365*_xlfn.DAYS($B14,$B13)&lt;0,0,($C$6-($C$3*$A13)+SUM(FH$6:FH13))*FH$3/365*_xlfn.DAYS($B14,$B13))</f>
        <v>52.871115547174718</v>
      </c>
      <c r="FI14" s="5">
        <f>IF(($C$6-($C$3*$A13)+SUM(FI$6:FI13))*FI$3/365*_xlfn.DAYS($B14,$B13)&lt;0,0,($C$6-($C$3*$A13)+SUM(FI$6:FI13))*FI$3/365*_xlfn.DAYS($B14,$B13))</f>
        <v>52.842072324016385</v>
      </c>
      <c r="FJ14" s="5">
        <f>IF(($C$6-($C$3*$A13)+SUM(FJ$6:FJ13))*FJ$3/365*_xlfn.DAYS($B14,$B13)&lt;0,0,($C$6-($C$3*$A13)+SUM(FJ$6:FJ13))*FJ$3/365*_xlfn.DAYS($B14,$B13))</f>
        <v>52.813035036064854</v>
      </c>
      <c r="FK14" s="5">
        <f>IF(($C$6-($C$3*$A13)+SUM(FK$6:FK13))*FK$3/365*_xlfn.DAYS($B14,$B13)&lt;0,0,($C$6-($C$3*$A13)+SUM(FK$6:FK13))*FK$3/365*_xlfn.DAYS($B14,$B13))</f>
        <v>52.784003682749606</v>
      </c>
      <c r="FL14" s="5">
        <f>IF(($C$6-($C$3*$A13)+SUM(FL$6:FL13))*FL$3/365*_xlfn.DAYS($B14,$B13)&lt;0,0,($C$6-($C$3*$A13)+SUM(FL$6:FL13))*FL$3/365*_xlfn.DAYS($B14,$B13))</f>
        <v>52.754978263500099</v>
      </c>
      <c r="FM14" s="5">
        <f>IF(($C$6-($C$3*$A13)+SUM(FM$6:FM13))*FM$3/365*_xlfn.DAYS($B14,$B13)&lt;0,0,($C$6-($C$3*$A13)+SUM(FM$6:FM13))*FM$3/365*_xlfn.DAYS($B14,$B13))</f>
        <v>52.725958777745888</v>
      </c>
      <c r="FN14" s="5">
        <f>IF(($C$6-($C$3*$A13)+SUM(FN$6:FN13))*FN$3/365*_xlfn.DAYS($B14,$B13)&lt;0,0,($C$6-($C$3*$A13)+SUM(FN$6:FN13))*FN$3/365*_xlfn.DAYS($B14,$B13))</f>
        <v>52.696945224916512</v>
      </c>
      <c r="FO14" s="5">
        <f>IF(($C$6-($C$3*$A13)+SUM(FO$6:FO13))*FO$3/365*_xlfn.DAYS($B14,$B13)&lt;0,0,($C$6-($C$3*$A13)+SUM(FO$6:FO13))*FO$3/365*_xlfn.DAYS($B14,$B13))</f>
        <v>52.667937604441605</v>
      </c>
      <c r="FP14" s="5">
        <f>IF(($C$6-($C$3*$A13)+SUM(FP$6:FP13))*FP$3/365*_xlfn.DAYS($B14,$B13)&lt;0,0,($C$6-($C$3*$A13)+SUM(FP$6:FP13))*FP$3/365*_xlfn.DAYS($B14,$B13))</f>
        <v>52.638935915750814</v>
      </c>
      <c r="FQ14" s="5">
        <f>IF(($C$6-($C$3*$A13)+SUM(FQ$6:FQ13))*FQ$3/365*_xlfn.DAYS($B14,$B13)&lt;0,0,($C$6-($C$3*$A13)+SUM(FQ$6:FQ13))*FQ$3/365*_xlfn.DAYS($B14,$B13))</f>
        <v>52.609940158273801</v>
      </c>
      <c r="FR14" s="5">
        <f>IF(($C$6-($C$3*$A13)+SUM(FR$6:FR13))*FR$3/365*_xlfn.DAYS($B14,$B13)&lt;0,0,($C$6-($C$3*$A13)+SUM(FR$6:FR13))*FR$3/365*_xlfn.DAYS($B14,$B13))</f>
        <v>52.580950331440313</v>
      </c>
      <c r="FS14" s="5">
        <f>IF(($C$6-($C$3*$A13)+SUM(FS$6:FS13))*FS$3/365*_xlfn.DAYS($B14,$B13)&lt;0,0,($C$6-($C$3*$A13)+SUM(FS$6:FS13))*FS$3/365*_xlfn.DAYS($B14,$B13))</f>
        <v>52.551966434680132</v>
      </c>
      <c r="FT14" s="5">
        <f>IF(($C$6-($C$3*$A13)+SUM(FT$6:FT13))*FT$3/365*_xlfn.DAYS($B14,$B13)&lt;0,0,($C$6-($C$3*$A13)+SUM(FT$6:FT13))*FT$3/365*_xlfn.DAYS($B14,$B13))</f>
        <v>52.522988467423019</v>
      </c>
      <c r="FU14" s="5">
        <f>IF(($C$6-($C$3*$A13)+SUM(FU$6:FU13))*FU$3/365*_xlfn.DAYS($B14,$B13)&lt;0,0,($C$6-($C$3*$A13)+SUM(FU$6:FU13))*FU$3/365*_xlfn.DAYS($B14,$B13))</f>
        <v>52.494016429098842</v>
      </c>
      <c r="FV14" s="5">
        <f>IF(($C$6-($C$3*$A13)+SUM(FV$6:FV13))*FV$3/365*_xlfn.DAYS($B14,$B13)&lt;0,0,($C$6-($C$3*$A13)+SUM(FV$6:FV13))*FV$3/365*_xlfn.DAYS($B14,$B13))</f>
        <v>52.465050319137475</v>
      </c>
      <c r="FW14" s="5">
        <f>IF(($C$6-($C$3*$A13)+SUM(FW$6:FW13))*FW$3/365*_xlfn.DAYS($B14,$B13)&lt;0,0,($C$6-($C$3*$A13)+SUM(FW$6:FW13))*FW$3/365*_xlfn.DAYS($B14,$B13))</f>
        <v>52.436090136968865</v>
      </c>
      <c r="FX14" s="5">
        <f>IF(($C$6-($C$3*$A13)+SUM(FX$6:FX13))*FX$3/365*_xlfn.DAYS($B14,$B13)&lt;0,0,($C$6-($C$3*$A13)+SUM(FX$6:FX13))*FX$3/365*_xlfn.DAYS($B14,$B13))</f>
        <v>52.407135882022942</v>
      </c>
      <c r="FY14" s="5">
        <f>IF(($C$6-($C$3*$A13)+SUM(FY$6:FY13))*FY$3/365*_xlfn.DAYS($B14,$B13)&lt;0,0,($C$6-($C$3*$A13)+SUM(FY$6:FY13))*FY$3/365*_xlfn.DAYS($B14,$B13))</f>
        <v>52.378187553729717</v>
      </c>
      <c r="FZ14" s="5">
        <f>IF(($C$6-($C$3*$A13)+SUM(FZ$6:FZ13))*FZ$3/365*_xlfn.DAYS($B14,$B13)&lt;0,0,($C$6-($C$3*$A13)+SUM(FZ$6:FZ13))*FZ$3/365*_xlfn.DAYS($B14,$B13))</f>
        <v>52.349245151519227</v>
      </c>
      <c r="GA14" s="5">
        <f>IF(($C$6-($C$3*$A13)+SUM(GA$6:GA13))*GA$3/365*_xlfn.DAYS($B14,$B13)&lt;0,0,($C$6-($C$3*$A13)+SUM(GA$6:GA13))*GA$3/365*_xlfn.DAYS($B14,$B13))</f>
        <v>52.320308674821568</v>
      </c>
      <c r="GB14" s="5">
        <f>IF(($C$6-($C$3*$A13)+SUM(GB$6:GB13))*GB$3/365*_xlfn.DAYS($B14,$B13)&lt;0,0,($C$6-($C$3*$A13)+SUM(GB$6:GB13))*GB$3/365*_xlfn.DAYS($B14,$B13))</f>
        <v>52.291378123066842</v>
      </c>
      <c r="GC14" s="5">
        <f>IF(($C$6-($C$3*$A13)+SUM(GC$6:GC13))*GC$3/365*_xlfn.DAYS($B14,$B13)&lt;0,0,($C$6-($C$3*$A13)+SUM(GC$6:GC13))*GC$3/365*_xlfn.DAYS($B14,$B13))</f>
        <v>52.262453495685222</v>
      </c>
      <c r="GD14" s="5">
        <f>IF(($C$6-($C$3*$A13)+SUM(GD$6:GD13))*GD$3/365*_xlfn.DAYS($B14,$B13)&lt;0,0,($C$6-($C$3*$A13)+SUM(GD$6:GD13))*GD$3/365*_xlfn.DAYS($B14,$B13))</f>
        <v>52.233534792106873</v>
      </c>
      <c r="GE14" s="5">
        <f>IF(($C$6-($C$3*$A13)+SUM(GE$6:GE13))*GE$3/365*_xlfn.DAYS($B14,$B13)&lt;0,0,($C$6-($C$3*$A13)+SUM(GE$6:GE13))*GE$3/365*_xlfn.DAYS($B14,$B13))</f>
        <v>52.204622011762069</v>
      </c>
      <c r="GF14" s="5">
        <f>IF(($C$6-($C$3*$A13)+SUM(GF$6:GF13))*GF$3/365*_xlfn.DAYS($B14,$B13)&lt;0,0,($C$6-($C$3*$A13)+SUM(GF$6:GF13))*GF$3/365*_xlfn.DAYS($B14,$B13))</f>
        <v>52.175715154081061</v>
      </c>
      <c r="GG14" s="5">
        <f>IF(($C$6-($C$3*$A13)+SUM(GG$6:GG13))*GG$3/365*_xlfn.DAYS($B14,$B13)&lt;0,0,($C$6-($C$3*$A13)+SUM(GG$6:GG13))*GG$3/365*_xlfn.DAYS($B14,$B13))</f>
        <v>52.146814218494178</v>
      </c>
      <c r="GH14" s="5">
        <f>IF(($C$6-($C$3*$A13)+SUM(GH$6:GH13))*GH$3/365*_xlfn.DAYS($B14,$B13)&lt;0,0,($C$6-($C$3*$A13)+SUM(GH$6:GH13))*GH$3/365*_xlfn.DAYS($B14,$B13))</f>
        <v>52.11791920443175</v>
      </c>
      <c r="GI14" s="5">
        <f>IF(($C$6-($C$3*$A13)+SUM(GI$6:GI13))*GI$3/365*_xlfn.DAYS($B14,$B13)&lt;0,0,($C$6-($C$3*$A13)+SUM(GI$6:GI13))*GI$3/365*_xlfn.DAYS($B14,$B13))</f>
        <v>52.089030111324206</v>
      </c>
      <c r="GJ14" s="5">
        <f>IF(($C$6-($C$3*$A13)+SUM(GJ$6:GJ13))*GJ$3/365*_xlfn.DAYS($B14,$B13)&lt;0,0,($C$6-($C$3*$A13)+SUM(GJ$6:GJ13))*GJ$3/365*_xlfn.DAYS($B14,$B13))</f>
        <v>52.060146938601946</v>
      </c>
      <c r="GK14" s="5">
        <f>IF(($C$6-($C$3*$A13)+SUM(GK$6:GK13))*GK$3/365*_xlfn.DAYS($B14,$B13)&lt;0,0,($C$6-($C$3*$A13)+SUM(GK$6:GK13))*GK$3/365*_xlfn.DAYS($B14,$B13))</f>
        <v>52.031269685695449</v>
      </c>
      <c r="GL14" s="5">
        <f>IF(($C$6-($C$3*$A13)+SUM(GL$6:GL13))*GL$3/365*_xlfn.DAYS($B14,$B13)&lt;0,0,($C$6-($C$3*$A13)+SUM(GL$6:GL13))*GL$3/365*_xlfn.DAYS($B14,$B13))</f>
        <v>52.00239835203525</v>
      </c>
      <c r="GM14" s="5">
        <f>IF(($C$6-($C$3*$A13)+SUM(GM$6:GM13))*GM$3/365*_xlfn.DAYS($B14,$B13)&lt;0,0,($C$6-($C$3*$A13)+SUM(GM$6:GM13))*GM$3/365*_xlfn.DAYS($B14,$B13))</f>
        <v>51.973532937051871</v>
      </c>
      <c r="GN14" s="5">
        <f>IF(($C$6-($C$3*$A13)+SUM(GN$6:GN13))*GN$3/365*_xlfn.DAYS($B14,$B13)&lt;0,0,($C$6-($C$3*$A13)+SUM(GN$6:GN13))*GN$3/365*_xlfn.DAYS($B14,$B13))</f>
        <v>51.944673440175904</v>
      </c>
      <c r="GO14" s="5">
        <f>IF(($C$6-($C$3*$A13)+SUM(GO$6:GO13))*GO$3/365*_xlfn.DAYS($B14,$B13)&lt;0,0,($C$6-($C$3*$A13)+SUM(GO$6:GO13))*GO$3/365*_xlfn.DAYS($B14,$B13))</f>
        <v>51.915819860837985</v>
      </c>
      <c r="GP14" s="5">
        <f>IF(($C$6-($C$3*$A13)+SUM(GP$6:GP13))*GP$3/365*_xlfn.DAYS($B14,$B13)&lt;0,0,($C$6-($C$3*$A13)+SUM(GP$6:GP13))*GP$3/365*_xlfn.DAYS($B14,$B13))</f>
        <v>51.886972198468783</v>
      </c>
      <c r="GQ14" s="5">
        <f>IF(($C$6-($C$3*$A13)+SUM(GQ$6:GQ13))*GQ$3/365*_xlfn.DAYS($B14,$B13)&lt;0,0,($C$6-($C$3*$A13)+SUM(GQ$6:GQ13))*GQ$3/365*_xlfn.DAYS($B14,$B13))</f>
        <v>51.858130452498997</v>
      </c>
      <c r="GR14" s="5">
        <f>IF(($C$6-($C$3*$A13)+SUM(GR$6:GR13))*GR$3/365*_xlfn.DAYS($B14,$B13)&lt;0,0,($C$6-($C$3*$A13)+SUM(GR$6:GR13))*GR$3/365*_xlfn.DAYS($B14,$B13))</f>
        <v>51.829294622359384</v>
      </c>
      <c r="GS14" s="5">
        <f>IF(($C$6-($C$3*$A13)+SUM(GS$6:GS13))*GS$3/365*_xlfn.DAYS($B14,$B13)&lt;0,0,($C$6-($C$3*$A13)+SUM(GS$6:GS13))*GS$3/365*_xlfn.DAYS($B14,$B13))</f>
        <v>51.800464707480721</v>
      </c>
      <c r="GT14" s="5">
        <f>IF(($C$6-($C$3*$A13)+SUM(GT$6:GT13))*GT$3/365*_xlfn.DAYS($B14,$B13)&lt;0,0,($C$6-($C$3*$A13)+SUM(GT$6:GT13))*GT$3/365*_xlfn.DAYS($B14,$B13))</f>
        <v>51.771640707293827</v>
      </c>
      <c r="GU14" s="5">
        <f>IF(($C$6-($C$3*$A13)+SUM(GU$6:GU13))*GU$3/365*_xlfn.DAYS($B14,$B13)&lt;0,0,($C$6-($C$3*$A13)+SUM(GU$6:GU13))*GU$3/365*_xlfn.DAYS($B14,$B13))</f>
        <v>51.742822621229593</v>
      </c>
      <c r="GV14" s="5">
        <f>IF(($C$6-($C$3*$A13)+SUM(GV$6:GV13))*GV$3/365*_xlfn.DAYS($B14,$B13)&lt;0,0,($C$6-($C$3*$A13)+SUM(GV$6:GV13))*GV$3/365*_xlfn.DAYS($B14,$B13))</f>
        <v>51.714010448718888</v>
      </c>
      <c r="GW14" s="5">
        <f>IF(($C$6-($C$3*$A13)+SUM(GW$6:GW13))*GW$3/365*_xlfn.DAYS($B14,$B13)&lt;0,0,($C$6-($C$3*$A13)+SUM(GW$6:GW13))*GW$3/365*_xlfn.DAYS($B14,$B13))</f>
        <v>51.685204189192653</v>
      </c>
      <c r="GX14" s="5">
        <f>IF(($C$6-($C$3*$A13)+SUM(GX$6:GX13))*GX$3/365*_xlfn.DAYS($B14,$B13)&lt;0,0,($C$6-($C$3*$A13)+SUM(GX$6:GX13))*GX$3/365*_xlfn.DAYS($B14,$B13))</f>
        <v>51.656403842081907</v>
      </c>
      <c r="GY14" s="5">
        <f>IF(($C$6-($C$3*$A13)+SUM(GY$6:GY13))*GY$3/365*_xlfn.DAYS($B14,$B13)&lt;0,0,($C$6-($C$3*$A13)+SUM(GY$6:GY13))*GY$3/365*_xlfn.DAYS($B14,$B13))</f>
        <v>51.627609406817633</v>
      </c>
      <c r="GZ14" s="5">
        <f>IF(($C$6-($C$3*$A13)+SUM(GZ$6:GZ13))*GZ$3/365*_xlfn.DAYS($B14,$B13)&lt;0,0,($C$6-($C$3*$A13)+SUM(GZ$6:GZ13))*GZ$3/365*_xlfn.DAYS($B14,$B13))</f>
        <v>51.598820882830914</v>
      </c>
      <c r="HA14" s="5">
        <f>IF(($C$6-($C$3*$A13)+SUM(HA$6:HA13))*HA$3/365*_xlfn.DAYS($B14,$B13)&lt;0,0,($C$6-($C$3*$A13)+SUM(HA$6:HA13))*HA$3/365*_xlfn.DAYS($B14,$B13))</f>
        <v>51.570038269552832</v>
      </c>
      <c r="HB14" s="5">
        <f>IF(($C$6-($C$3*$A13)+SUM(HB$6:HB13))*HB$3/365*_xlfn.DAYS($B14,$B13)&lt;0,0,($C$6-($C$3*$A13)+SUM(HB$6:HB13))*HB$3/365*_xlfn.DAYS($B14,$B13))</f>
        <v>51.541261566414533</v>
      </c>
      <c r="HC14" s="5">
        <f>IF(($C$6-($C$3*$A13)+SUM(HC$6:HC13))*HC$3/365*_xlfn.DAYS($B14,$B13)&lt;0,0,($C$6-($C$3*$A13)+SUM(HC$6:HC13))*HC$3/365*_xlfn.DAYS($B14,$B13))</f>
        <v>51.512490772847208</v>
      </c>
      <c r="HD14" s="5">
        <f>IF(($C$6-($C$3*$A13)+SUM(HD$6:HD13))*HD$3/365*_xlfn.DAYS($B14,$B13)&lt;0,0,($C$6-($C$3*$A13)+SUM(HD$6:HD13))*HD$3/365*_xlfn.DAYS($B14,$B13))</f>
        <v>51.483725888282052</v>
      </c>
      <c r="HE14" s="5">
        <f>IF(($C$6-($C$3*$A13)+SUM(HE$6:HE13))*HE$3/365*_xlfn.DAYS($B14,$B13)&lt;0,0,($C$6-($C$3*$A13)+SUM(HE$6:HE13))*HE$3/365*_xlfn.DAYS($B14,$B13))</f>
        <v>51.454966912150319</v>
      </c>
      <c r="HF14" s="5">
        <f>IF(($C$6-($C$3*$A13)+SUM(HF$6:HF13))*HF$3/365*_xlfn.DAYS($B14,$B13)&lt;0,0,($C$6-($C$3*$A13)+SUM(HF$6:HF13))*HF$3/365*_xlfn.DAYS($B14,$B13))</f>
        <v>51.426213843883318</v>
      </c>
      <c r="HG14" s="5">
        <f>IF(($C$6-($C$3*$A13)+SUM(HG$6:HG13))*HG$3/365*_xlfn.DAYS($B14,$B13)&lt;0,0,($C$6-($C$3*$A13)+SUM(HG$6:HG13))*HG$3/365*_xlfn.DAYS($B14,$B13))</f>
        <v>51.397466682912381</v>
      </c>
      <c r="HH14" s="5">
        <f>IF(($C$6-($C$3*$A13)+SUM(HH$6:HH13))*HH$3/365*_xlfn.DAYS($B14,$B13)&lt;0,0,($C$6-($C$3*$A13)+SUM(HH$6:HH13))*HH$3/365*_xlfn.DAYS($B14,$B13))</f>
        <v>51.368725428668874</v>
      </c>
      <c r="HI14" s="5">
        <f>IF(($C$6-($C$3*$A13)+SUM(HI$6:HI13))*HI$3/365*_xlfn.DAYS($B14,$B13)&lt;0,0,($C$6-($C$3*$A13)+SUM(HI$6:HI13))*HI$3/365*_xlfn.DAYS($B14,$B13))</f>
        <v>51.339990080584208</v>
      </c>
      <c r="HJ14" s="5">
        <f>IF(($C$6-($C$3*$A13)+SUM(HJ$6:HJ13))*HJ$3/365*_xlfn.DAYS($B14,$B13)&lt;0,0,($C$6-($C$3*$A13)+SUM(HJ$6:HJ13))*HJ$3/365*_xlfn.DAYS($B14,$B13))</f>
        <v>51.311260638089848</v>
      </c>
      <c r="HK14" s="5">
        <f>IF(($C$6-($C$3*$A13)+SUM(HK$6:HK13))*HK$3/365*_xlfn.DAYS($B14,$B13)&lt;0,0,($C$6-($C$3*$A13)+SUM(HK$6:HK13))*HK$3/365*_xlfn.DAYS($B14,$B13))</f>
        <v>51.282537100617269</v>
      </c>
      <c r="HL14" s="5">
        <f>IF(($C$6-($C$3*$A13)+SUM(HL$6:HL13))*HL$3/365*_xlfn.DAYS($B14,$B13)&lt;0,0,($C$6-($C$3*$A13)+SUM(HL$6:HL13))*HL$3/365*_xlfn.DAYS($B14,$B13))</f>
        <v>51.253819467598007</v>
      </c>
      <c r="HM14" s="5">
        <f>IF(($C$6-($C$3*$A13)+SUM(HM$6:HM13))*HM$3/365*_xlfn.DAYS($B14,$B13)&lt;0,0,($C$6-($C$3*$A13)+SUM(HM$6:HM13))*HM$3/365*_xlfn.DAYS($B14,$B13))</f>
        <v>51.225107738463642</v>
      </c>
      <c r="HN14" s="5">
        <f>IF(($C$6-($C$3*$A13)+SUM(HN$6:HN13))*HN$3/365*_xlfn.DAYS($B14,$B13)&lt;0,0,($C$6-($C$3*$A13)+SUM(HN$6:HN13))*HN$3/365*_xlfn.DAYS($B14,$B13))</f>
        <v>51.196401912645761</v>
      </c>
      <c r="HO14" s="5">
        <f>IF(($C$6-($C$3*$A13)+SUM(HO$6:HO13))*HO$3/365*_xlfn.DAYS($B14,$B13)&lt;0,0,($C$6-($C$3*$A13)+SUM(HO$6:HO13))*HO$3/365*_xlfn.DAYS($B14,$B13))</f>
        <v>51.167701989576024</v>
      </c>
      <c r="HP14" s="5">
        <f>IF(($C$6-($C$3*$A13)+SUM(HP$6:HP13))*HP$3/365*_xlfn.DAYS($B14,$B13)&lt;0,0,($C$6-($C$3*$A13)+SUM(HP$6:HP13))*HP$3/365*_xlfn.DAYS($B14,$B13))</f>
        <v>51.139007968686109</v>
      </c>
      <c r="HQ14" s="5">
        <f>IF(($C$6-($C$3*$A13)+SUM(HQ$6:HQ13))*HQ$3/365*_xlfn.DAYS($B14,$B13)&lt;0,0,($C$6-($C$3*$A13)+SUM(HQ$6:HQ13))*HQ$3/365*_xlfn.DAYS($B14,$B13))</f>
        <v>51.110319849407766</v>
      </c>
      <c r="HR14" s="5">
        <f>IF(($C$6-($C$3*$A13)+SUM(HR$6:HR13))*HR$3/365*_xlfn.DAYS($B14,$B13)&lt;0,0,($C$6-($C$3*$A13)+SUM(HR$6:HR13))*HR$3/365*_xlfn.DAYS($B14,$B13))</f>
        <v>51.081637631172732</v>
      </c>
      <c r="HS14" s="5">
        <f>IF(($C$6-($C$3*$A13)+SUM(HS$6:HS13))*HS$3/365*_xlfn.DAYS($B14,$B13)&lt;0,0,($C$6-($C$3*$A13)+SUM(HS$6:HS13))*HS$3/365*_xlfn.DAYS($B14,$B13))</f>
        <v>51.052961313412816</v>
      </c>
      <c r="HT14" s="5">
        <f>IF(($C$6-($C$3*$A13)+SUM(HT$6:HT13))*HT$3/365*_xlfn.DAYS($B14,$B13)&lt;0,0,($C$6-($C$3*$A13)+SUM(HT$6:HT13))*HT$3/365*_xlfn.DAYS($B14,$B13))</f>
        <v>51.024290895559872</v>
      </c>
      <c r="HU14" s="5">
        <f>IF(($C$6-($C$3*$A13)+SUM(HU$6:HU13))*HU$3/365*_xlfn.DAYS($B14,$B13)&lt;0,0,($C$6-($C$3*$A13)+SUM(HU$6:HU13))*HU$3/365*_xlfn.DAYS($B14,$B13))</f>
        <v>50.995626377045774</v>
      </c>
      <c r="HV14" s="5">
        <f>IF(($C$6-($C$3*$A13)+SUM(HV$6:HV13))*HV$3/365*_xlfn.DAYS($B14,$B13)&lt;0,0,($C$6-($C$3*$A13)+SUM(HV$6:HV13))*HV$3/365*_xlfn.DAYS($B14,$B13))</f>
        <v>50.966967757302449</v>
      </c>
      <c r="HW14" s="5">
        <f>IF(($C$6-($C$3*$A13)+SUM(HW$6:HW13))*HW$3/365*_xlfn.DAYS($B14,$B13)&lt;0,0,($C$6-($C$3*$A13)+SUM(HW$6:HW13))*HW$3/365*_xlfn.DAYS($B14,$B13))</f>
        <v>50.938315035761846</v>
      </c>
      <c r="HX14" s="5">
        <f>IF(($C$6-($C$3*$A13)+SUM(HX$6:HX13))*HX$3/365*_xlfn.DAYS($B14,$B13)&lt;0,0,($C$6-($C$3*$A13)+SUM(HX$6:HX13))*HX$3/365*_xlfn.DAYS($B14,$B13))</f>
        <v>50.90966821185598</v>
      </c>
      <c r="HY14" s="5">
        <f>IF(($C$6-($C$3*$A13)+SUM(HY$6:HY13))*HY$3/365*_xlfn.DAYS($B14,$B13)&lt;0,0,($C$6-($C$3*$A13)+SUM(HY$6:HY13))*HY$3/365*_xlfn.DAYS($B14,$B13))</f>
        <v>50.881027285016877</v>
      </c>
      <c r="HZ14" s="5">
        <f>IF(($C$6-($C$3*$A13)+SUM(HZ$6:HZ13))*HZ$3/365*_xlfn.DAYS($B14,$B13)&lt;0,0,($C$6-($C$3*$A13)+SUM(HZ$6:HZ13))*HZ$3/365*_xlfn.DAYS($B14,$B13))</f>
        <v>50.85239225467663</v>
      </c>
      <c r="IA14" s="5">
        <f>IF(($C$6-($C$3*$A13)+SUM(IA$6:IA13))*IA$3/365*_xlfn.DAYS($B14,$B13)&lt;0,0,($C$6-($C$3*$A13)+SUM(IA$6:IA13))*IA$3/365*_xlfn.DAYS($B14,$B13))</f>
        <v>50.823763120267344</v>
      </c>
      <c r="IB14" s="5">
        <f>IF(($C$6-($C$3*$A13)+SUM(IB$6:IB13))*IB$3/365*_xlfn.DAYS($B14,$B13)&lt;0,0,($C$6-($C$3*$A13)+SUM(IB$6:IB13))*IB$3/365*_xlfn.DAYS($B14,$B13))</f>
        <v>50.795139881221175</v>
      </c>
      <c r="IC14" s="5">
        <f>IF(($C$6-($C$3*$A13)+SUM(IC$6:IC13))*IC$3/365*_xlfn.DAYS($B14,$B13)&lt;0,0,($C$6-($C$3*$A13)+SUM(IC$6:IC13))*IC$3/365*_xlfn.DAYS($B14,$B13))</f>
        <v>50.766522536970307</v>
      </c>
      <c r="ID14" s="5">
        <f>IF(($C$6-($C$3*$A13)+SUM(ID$6:ID13))*ID$3/365*_xlfn.DAYS($B14,$B13)&lt;0,0,($C$6-($C$3*$A13)+SUM(ID$6:ID13))*ID$3/365*_xlfn.DAYS($B14,$B13))</f>
        <v>50.737911086947015</v>
      </c>
      <c r="IE14" s="5">
        <f>IF(($C$6-($C$3*$A13)+SUM(IE$6:IE13))*IE$3/365*_xlfn.DAYS($B14,$B13)&lt;0,0,($C$6-($C$3*$A13)+SUM(IE$6:IE13))*IE$3/365*_xlfn.DAYS($B14,$B13))</f>
        <v>50.709305530583528</v>
      </c>
      <c r="IF14" s="5">
        <f>IF(($C$6-($C$3*$A13)+SUM(IF$6:IF13))*IF$3/365*_xlfn.DAYS($B14,$B13)&lt;0,0,($C$6-($C$3*$A13)+SUM(IF$6:IF13))*IF$3/365*_xlfn.DAYS($B14,$B13))</f>
        <v>50.680705867312184</v>
      </c>
      <c r="IG14" s="5">
        <f>IF(($C$6-($C$3*$A13)+SUM(IG$6:IG13))*IG$3/365*_xlfn.DAYS($B14,$B13)&lt;0,0,($C$6-($C$3*$A13)+SUM(IG$6:IG13))*IG$3/365*_xlfn.DAYS($B14,$B13))</f>
        <v>50.652112096565325</v>
      </c>
      <c r="IH14" s="5">
        <f>IF(($C$6-($C$3*$A13)+SUM(IH$6:IH13))*IH$3/365*_xlfn.DAYS($B14,$B13)&lt;0,0,($C$6-($C$3*$A13)+SUM(IH$6:IH13))*IH$3/365*_xlfn.DAYS($B14,$B13))</f>
        <v>50.623524217775355</v>
      </c>
      <c r="II14" s="5">
        <f>IF(($C$6-($C$3*$A13)+SUM(II$6:II13))*II$3/365*_xlfn.DAYS($B14,$B13)&lt;0,0,($C$6-($C$3*$A13)+SUM(II$6:II13))*II$3/365*_xlfn.DAYS($B14,$B13))</f>
        <v>50.594942230374677</v>
      </c>
      <c r="IJ14" s="5">
        <f>IF(($C$6-($C$3*$A13)+SUM(IJ$6:IJ13))*IJ$3/365*_xlfn.DAYS($B14,$B13)&lt;0,0,($C$6-($C$3*$A13)+SUM(IJ$6:IJ13))*IJ$3/365*_xlfn.DAYS($B14,$B13))</f>
        <v>50.566366133795782</v>
      </c>
      <c r="IK14" s="5">
        <f>IF(($C$6-($C$3*$A13)+SUM(IK$6:IK13))*IK$3/365*_xlfn.DAYS($B14,$B13)&lt;0,0,($C$6-($C$3*$A13)+SUM(IK$6:IK13))*IK$3/365*_xlfn.DAYS($B14,$B13))</f>
        <v>50.53779592747118</v>
      </c>
      <c r="IL14" s="5">
        <f>IF(($C$6-($C$3*$A13)+SUM(IL$6:IL13))*IL$3/365*_xlfn.DAYS($B14,$B13)&lt;0,0,($C$6-($C$3*$A13)+SUM(IL$6:IL13))*IL$3/365*_xlfn.DAYS($B14,$B13))</f>
        <v>50.509231610833417</v>
      </c>
      <c r="IM14" s="5">
        <f>IF(($C$6-($C$3*$A13)+SUM(IM$6:IM13))*IM$3/365*_xlfn.DAYS($B14,$B13)&lt;0,0,($C$6-($C$3*$A13)+SUM(IM$6:IM13))*IM$3/365*_xlfn.DAYS($B14,$B13))</f>
        <v>50.480673183315062</v>
      </c>
      <c r="IN14" s="5">
        <f>IF(($C$6-($C$3*$A13)+SUM(IN$6:IN13))*IN$3/365*_xlfn.DAYS($B14,$B13)&lt;0,0,($C$6-($C$3*$A13)+SUM(IN$6:IN13))*IN$3/365*_xlfn.DAYS($B14,$B13))</f>
        <v>50.45212064434876</v>
      </c>
      <c r="IO14" s="5">
        <f>IF(($C$6-($C$3*$A13)+SUM(IO$6:IO13))*IO$3/365*_xlfn.DAYS($B14,$B13)&lt;0,0,($C$6-($C$3*$A13)+SUM(IO$6:IO13))*IO$3/365*_xlfn.DAYS($B14,$B13))</f>
        <v>50.423573993367171</v>
      </c>
      <c r="IP14" s="5">
        <f>IF(($C$6-($C$3*$A13)+SUM(IP$6:IP13))*IP$3/365*_xlfn.DAYS($B14,$B13)&lt;0,0,($C$6-($C$3*$A13)+SUM(IP$6:IP13))*IP$3/365*_xlfn.DAYS($B14,$B13))</f>
        <v>50.395033229802998</v>
      </c>
      <c r="IQ14" s="5">
        <f>IF(($C$6-($C$3*$A13)+SUM(IQ$6:IQ13))*IQ$3/365*_xlfn.DAYS($B14,$B13)&lt;0,0,($C$6-($C$3*$A13)+SUM(IQ$6:IQ13))*IQ$3/365*_xlfn.DAYS($B14,$B13))</f>
        <v>50.366498353088986</v>
      </c>
      <c r="IR14" s="5">
        <f>IF(($C$6-($C$3*$A13)+SUM(IR$6:IR13))*IR$3/365*_xlfn.DAYS($B14,$B13)&lt;0,0,($C$6-($C$3*$A13)+SUM(IR$6:IR13))*IR$3/365*_xlfn.DAYS($B14,$B13))</f>
        <v>50.337969362657894</v>
      </c>
      <c r="IS14" s="5">
        <f>IF(($C$6-($C$3*$A13)+SUM(IS$6:IS13))*IS$3/365*_xlfn.DAYS($B14,$B13)&lt;0,0,($C$6-($C$3*$A13)+SUM(IS$6:IS13))*IS$3/365*_xlfn.DAYS($B14,$B13))</f>
        <v>50.309446257942582</v>
      </c>
      <c r="IT14" s="5">
        <f>IF(($C$6-($C$3*$A13)+SUM(IT$6:IT13))*IT$3/365*_xlfn.DAYS($B14,$B13)&lt;0,0,($C$6-($C$3*$A13)+SUM(IT$6:IT13))*IT$3/365*_xlfn.DAYS($B14,$B13))</f>
        <v>50.280929038375895</v>
      </c>
      <c r="IU14" s="5">
        <f>IF(($C$6-($C$3*$A13)+SUM(IU$6:IU13))*IU$3/365*_xlfn.DAYS($B14,$B13)&lt;0,0,($C$6-($C$3*$A13)+SUM(IU$6:IU13))*IU$3/365*_xlfn.DAYS($B14,$B13))</f>
        <v>50.252417703390726</v>
      </c>
      <c r="IV14" s="5">
        <f>IF(($C$6-($C$3*$A13)+SUM(IV$6:IV13))*IV$3/365*_xlfn.DAYS($B14,$B13)&lt;0,0,($C$6-($C$3*$A13)+SUM(IV$6:IV13))*IV$3/365*_xlfn.DAYS($B14,$B13))</f>
        <v>50.223912252420021</v>
      </c>
      <c r="IW14" s="5">
        <f>IF(($C$6-($C$3*$A13)+SUM(IW$6:IW13))*IW$3/365*_xlfn.DAYS($B14,$B13)&lt;0,0,($C$6-($C$3*$A13)+SUM(IW$6:IW13))*IW$3/365*_xlfn.DAYS($B14,$B13))</f>
        <v>50.195412684896752</v>
      </c>
      <c r="IX14" s="5">
        <f>IF(($C$6-($C$3*$A13)+SUM(IX$6:IX13))*IX$3/365*_xlfn.DAYS($B14,$B13)&lt;0,0,($C$6-($C$3*$A13)+SUM(IX$6:IX13))*IX$3/365*_xlfn.DAYS($B14,$B13))</f>
        <v>50.166919000253934</v>
      </c>
      <c r="IY14" s="5">
        <f>IF(($C$6-($C$3*$A13)+SUM(IY$6:IY13))*IY$3/365*_xlfn.DAYS($B14,$B13)&lt;0,0,($C$6-($C$3*$A13)+SUM(IY$6:IY13))*IY$3/365*_xlfn.DAYS($B14,$B13))</f>
        <v>50.138431197924625</v>
      </c>
      <c r="IZ14" s="5">
        <f>IF(($C$6-($C$3*$A13)+SUM(IZ$6:IZ13))*IZ$3/365*_xlfn.DAYS($B14,$B13)&lt;0,0,($C$6-($C$3*$A13)+SUM(IZ$6:IZ13))*IZ$3/365*_xlfn.DAYS($B14,$B13))</f>
        <v>50.109949277341926</v>
      </c>
      <c r="JA14" s="5">
        <f>IF(($C$6-($C$3*$A13)+SUM(JA$6:JA13))*JA$3/365*_xlfn.DAYS($B14,$B13)&lt;0,0,($C$6-($C$3*$A13)+SUM(JA$6:JA13))*JA$3/365*_xlfn.DAYS($B14,$B13))</f>
        <v>50.081473237938965</v>
      </c>
      <c r="JB14" s="5">
        <f>IF(($C$6-($C$3*$A13)+SUM(JB$6:JB13))*JB$3/365*_xlfn.DAYS($B14,$B13)&lt;0,0,($C$6-($C$3*$A13)+SUM(JB$6:JB13))*JB$3/365*_xlfn.DAYS($B14,$B13))</f>
        <v>50.053003079148915</v>
      </c>
      <c r="JC14" s="5">
        <f>IF(($C$6-($C$3*$A13)+SUM(JC$6:JC13))*JC$3/365*_xlfn.DAYS($B14,$B13)&lt;0,0,($C$6-($C$3*$A13)+SUM(JC$6:JC13))*JC$3/365*_xlfn.DAYS($B14,$B13))</f>
        <v>50.02453880040499</v>
      </c>
      <c r="JD14" s="5">
        <f>IF(($C$6-($C$3*$A13)+SUM(JD$6:JD13))*JD$3/365*_xlfn.DAYS($B14,$B13)&lt;0,0,($C$6-($C$3*$A13)+SUM(JD$6:JD13))*JD$3/365*_xlfn.DAYS($B14,$B13))</f>
        <v>49.996080401140453</v>
      </c>
      <c r="JE14" s="5">
        <f>IF(($C$6-($C$3*$A13)+SUM(JE$6:JE13))*JE$3/365*_xlfn.DAYS($B14,$B13)&lt;0,0,($C$6-($C$3*$A13)+SUM(JE$6:JE13))*JE$3/365*_xlfn.DAYS($B14,$B13))</f>
        <v>49.967627880788577</v>
      </c>
      <c r="JF14" s="5">
        <f>IF(($C$6-($C$3*$A13)+SUM(JF$6:JF13))*JF$3/365*_xlfn.DAYS($B14,$B13)&lt;0,0,($C$6-($C$3*$A13)+SUM(JF$6:JF13))*JF$3/365*_xlfn.DAYS($B14,$B13))</f>
        <v>49.939181238782695</v>
      </c>
      <c r="JG14" s="5">
        <f>IF(($C$6-($C$3*$A13)+SUM(JG$6:JG13))*JG$3/365*_xlfn.DAYS($B14,$B13)&lt;0,0,($C$6-($C$3*$A13)+SUM(JG$6:JG13))*JG$3/365*_xlfn.DAYS($B14,$B13))</f>
        <v>49.910740474556164</v>
      </c>
      <c r="JH14" s="5">
        <f>IF(($C$6-($C$3*$A13)+SUM(JH$6:JH13))*JH$3/365*_xlfn.DAYS($B14,$B13)&lt;0,0,($C$6-($C$3*$A13)+SUM(JH$6:JH13))*JH$3/365*_xlfn.DAYS($B14,$B13))</f>
        <v>49.882305587542412</v>
      </c>
      <c r="JI14" s="5">
        <f>IF(($C$6-($C$3*$A13)+SUM(JI$6:JI13))*JI$3/365*_xlfn.DAYS($B14,$B13)&lt;0,0,($C$6-($C$3*$A13)+SUM(JI$6:JI13))*JI$3/365*_xlfn.DAYS($B14,$B13))</f>
        <v>49.853876577174894</v>
      </c>
      <c r="JJ14" s="5">
        <f>IF(($C$6-($C$3*$A13)+SUM(JJ$6:JJ13))*JJ$3/365*_xlfn.DAYS($B14,$B13)&lt;0,0,($C$6-($C$3*$A13)+SUM(JJ$6:JJ13))*JJ$3/365*_xlfn.DAYS($B14,$B13))</f>
        <v>49.825453442887067</v>
      </c>
      <c r="JK14" s="5">
        <f>IF(($C$6-($C$3*$A13)+SUM(JK$6:JK13))*JK$3/365*_xlfn.DAYS($B14,$B13)&lt;0,0,($C$6-($C$3*$A13)+SUM(JK$6:JK13))*JK$3/365*_xlfn.DAYS($B14,$B13))</f>
        <v>49.797036184112471</v>
      </c>
      <c r="JL14" s="5">
        <f>IF(($C$6-($C$3*$A13)+SUM(JL$6:JL13))*JL$3/365*_xlfn.DAYS($B14,$B13)&lt;0,0,($C$6-($C$3*$A13)+SUM(JL$6:JL13))*JL$3/365*_xlfn.DAYS($B14,$B13))</f>
        <v>49.768624800284663</v>
      </c>
      <c r="JM14" s="5">
        <f>IF(($C$6-($C$3*$A13)+SUM(JM$6:JM13))*JM$3/365*_xlfn.DAYS($B14,$B13)&lt;0,0,($C$6-($C$3*$A13)+SUM(JM$6:JM13))*JM$3/365*_xlfn.DAYS($B14,$B13))</f>
        <v>49.74021929083726</v>
      </c>
      <c r="JN14" s="5">
        <f>IF(($C$6-($C$3*$A13)+SUM(JN$6:JN13))*JN$3/365*_xlfn.DAYS($B14,$B13)&lt;0,0,($C$6-($C$3*$A13)+SUM(JN$6:JN13))*JN$3/365*_xlfn.DAYS($B14,$B13))</f>
        <v>49.711819655203882</v>
      </c>
      <c r="JO14" s="5">
        <f>IF(($C$6-($C$3*$A13)+SUM(JO$6:JO13))*JO$3/365*_xlfn.DAYS($B14,$B13)&lt;0,0,($C$6-($C$3*$A13)+SUM(JO$6:JO13))*JO$3/365*_xlfn.DAYS($B14,$B13))</f>
        <v>49.683425892818235</v>
      </c>
      <c r="JP14" s="5">
        <f>IF(($C$6-($C$3*$A13)+SUM(JP$6:JP13))*JP$3/365*_xlfn.DAYS($B14,$B13)&lt;0,0,($C$6-($C$3*$A13)+SUM(JP$6:JP13))*JP$3/365*_xlfn.DAYS($B14,$B13))</f>
        <v>49.655038003114022</v>
      </c>
      <c r="JQ14" s="5">
        <f>IF(($C$6-($C$3*$A13)+SUM(JQ$6:JQ13))*JQ$3/365*_xlfn.DAYS($B14,$B13)&lt;0,0,($C$6-($C$3*$A13)+SUM(JQ$6:JQ13))*JQ$3/365*_xlfn.DAYS($B14,$B13))</f>
        <v>49.626655985525005</v>
      </c>
      <c r="JR14" s="5">
        <f>IF(($C$6-($C$3*$A13)+SUM(JR$6:JR13))*JR$3/365*_xlfn.DAYS($B14,$B13)&lt;0,0,($C$6-($C$3*$A13)+SUM(JR$6:JR13))*JR$3/365*_xlfn.DAYS($B14,$B13))</f>
        <v>49.598279839484995</v>
      </c>
      <c r="JS14" s="5">
        <f>IF(($C$6-($C$3*$A13)+SUM(JS$6:JS13))*JS$3/365*_xlfn.DAYS($B14,$B13)&lt;0,0,($C$6-($C$3*$A13)+SUM(JS$6:JS13))*JS$3/365*_xlfn.DAYS($B14,$B13))</f>
        <v>49.569909564427817</v>
      </c>
      <c r="JT14" s="5">
        <f>IF(($C$6-($C$3*$A13)+SUM(JT$6:JT13))*JT$3/365*_xlfn.DAYS($B14,$B13)&lt;0,0,($C$6-($C$3*$A13)+SUM(JT$6:JT13))*JT$3/365*_xlfn.DAYS($B14,$B13))</f>
        <v>49.541545159787326</v>
      </c>
      <c r="JU14" s="5">
        <f>IF(($C$6-($C$3*$A13)+SUM(JU$6:JU13))*JU$3/365*_xlfn.DAYS($B14,$B13)&lt;0,0,($C$6-($C$3*$A13)+SUM(JU$6:JU13))*JU$3/365*_xlfn.DAYS($B14,$B13))</f>
        <v>49.513186624997488</v>
      </c>
      <c r="JV14" s="5">
        <f>IF(($C$6-($C$3*$A13)+SUM(JV$6:JV13))*JV$3/365*_xlfn.DAYS($B14,$B13)&lt;0,0,($C$6-($C$3*$A13)+SUM(JV$6:JV13))*JV$3/365*_xlfn.DAYS($B14,$B13))</f>
        <v>49.484833959492214</v>
      </c>
      <c r="JW14" s="5">
        <f>IF(($C$6-($C$3*$A13)+SUM(JW$6:JW13))*JW$3/365*_xlfn.DAYS($B14,$B13)&lt;0,0,($C$6-($C$3*$A13)+SUM(JW$6:JW13))*JW$3/365*_xlfn.DAYS($B14,$B13))</f>
        <v>49.456487162705507</v>
      </c>
      <c r="JX14" s="5">
        <f>IF(($C$6-($C$3*$A13)+SUM(JX$6:JX13))*JX$3/365*_xlfn.DAYS($B14,$B13)&lt;0,0,($C$6-($C$3*$A13)+SUM(JX$6:JX13))*JX$3/365*_xlfn.DAYS($B14,$B13))</f>
        <v>49.42814623407142</v>
      </c>
      <c r="JY14" s="5">
        <f>IF(($C$6-($C$3*$A13)+SUM(JY$6:JY13))*JY$3/365*_xlfn.DAYS($B14,$B13)&lt;0,0,($C$6-($C$3*$A13)+SUM(JY$6:JY13))*JY$3/365*_xlfn.DAYS($B14,$B13))</f>
        <v>49.399811173023998</v>
      </c>
      <c r="JZ14" s="5">
        <f>IF(($C$6-($C$3*$A13)+SUM(JZ$6:JZ13))*JZ$3/365*_xlfn.DAYS($B14,$B13)&lt;0,0,($C$6-($C$3*$A13)+SUM(JZ$6:JZ13))*JZ$3/365*_xlfn.DAYS($B14,$B13))</f>
        <v>49.371481978997373</v>
      </c>
      <c r="KA14" s="5">
        <f>IF(($C$6-($C$3*$A13)+SUM(KA$6:KA13))*KA$3/365*_xlfn.DAYS($B14,$B13)&lt;0,0,($C$6-($C$3*$A13)+SUM(KA$6:KA13))*KA$3/365*_xlfn.DAYS($B14,$B13))</f>
        <v>49.343158651425682</v>
      </c>
      <c r="KB14" s="5">
        <f>IF(($C$6-($C$3*$A13)+SUM(KB$6:KB13))*KB$3/365*_xlfn.DAYS($B14,$B13)&lt;0,0,($C$6-($C$3*$A13)+SUM(KB$6:KB13))*KB$3/365*_xlfn.DAYS($B14,$B13))</f>
        <v>49.314841189743113</v>
      </c>
      <c r="KC14" s="5">
        <f>IF(($C$6-($C$3*$A13)+SUM(KC$6:KC13))*KC$3/365*_xlfn.DAYS($B14,$B13)&lt;0,0,($C$6-($C$3*$A13)+SUM(KC$6:KC13))*KC$3/365*_xlfn.DAYS($B14,$B13))</f>
        <v>49.286529593383904</v>
      </c>
      <c r="KD14" s="5">
        <f>IF(($C$6-($C$3*$A13)+SUM(KD$6:KD13))*KD$3/365*_xlfn.DAYS($B14,$B13)&lt;0,0,($C$6-($C$3*$A13)+SUM(KD$6:KD13))*KD$3/365*_xlfn.DAYS($B14,$B13))</f>
        <v>49.258223861782298</v>
      </c>
      <c r="KE14" s="5">
        <f>IF(($C$6-($C$3*$A13)+SUM(KE$6:KE13))*KE$3/365*_xlfn.DAYS($B14,$B13)&lt;0,0,($C$6-($C$3*$A13)+SUM(KE$6:KE13))*KE$3/365*_xlfn.DAYS($B14,$B13))</f>
        <v>49.229923994372633</v>
      </c>
      <c r="KF14" s="5">
        <f>IF(($C$6-($C$3*$A13)+SUM(KF$6:KF13))*KF$3/365*_xlfn.DAYS($B14,$B13)&lt;0,0,($C$6-($C$3*$A13)+SUM(KF$6:KF13))*KF$3/365*_xlfn.DAYS($B14,$B13))</f>
        <v>49.201629990589225</v>
      </c>
      <c r="KG14" s="5">
        <f>IF(($C$6-($C$3*$A13)+SUM(KG$6:KG13))*KG$3/365*_xlfn.DAYS($B14,$B13)&lt;0,0,($C$6-($C$3*$A13)+SUM(KG$6:KG13))*KG$3/365*_xlfn.DAYS($B14,$B13))</f>
        <v>49.173341849866475</v>
      </c>
      <c r="KH14" s="5">
        <f>IF(($C$6-($C$3*$A13)+SUM(KH$6:KH13))*KH$3/365*_xlfn.DAYS($B14,$B13)&lt;0,0,($C$6-($C$3*$A13)+SUM(KH$6:KH13))*KH$3/365*_xlfn.DAYS($B14,$B13))</f>
        <v>49.145059571638804</v>
      </c>
      <c r="KI14" s="5">
        <f>IF(($C$6-($C$3*$A13)+SUM(KI$6:KI13))*KI$3/365*_xlfn.DAYS($B14,$B13)&lt;0,0,($C$6-($C$3*$A13)+SUM(KI$6:KI13))*KI$3/365*_xlfn.DAYS($B14,$B13))</f>
        <v>49.11678315534067</v>
      </c>
      <c r="KJ14" s="5">
        <f>IF(($C$6-($C$3*$A13)+SUM(KJ$6:KJ13))*KJ$3/365*_xlfn.DAYS($B14,$B13)&lt;0,0,($C$6-($C$3*$A13)+SUM(KJ$6:KJ13))*KJ$3/365*_xlfn.DAYS($B14,$B13))</f>
        <v>49.088512600406574</v>
      </c>
      <c r="KK14" s="5">
        <f>IF(($C$6-($C$3*$A13)+SUM(KK$6:KK13))*KK$3/365*_xlfn.DAYS($B14,$B13)&lt;0,0,($C$6-($C$3*$A13)+SUM(KK$6:KK13))*KK$3/365*_xlfn.DAYS($B14,$B13))</f>
        <v>49.060247906271066</v>
      </c>
      <c r="KL14" s="5">
        <f>IF(($C$6-($C$3*$A13)+SUM(KL$6:KL13))*KL$3/365*_xlfn.DAYS($B14,$B13)&lt;0,0,($C$6-($C$3*$A13)+SUM(KL$6:KL13))*KL$3/365*_xlfn.DAYS($B14,$B13))</f>
        <v>49.031989072368702</v>
      </c>
      <c r="KM14" s="5">
        <f>IF(($C$6-($C$3*$A13)+SUM(KM$6:KM13))*KM$3/365*_xlfn.DAYS($B14,$B13)&lt;0,0,($C$6-($C$3*$A13)+SUM(KM$6:KM13))*KM$3/365*_xlfn.DAYS($B14,$B13))</f>
        <v>49.003736098134105</v>
      </c>
      <c r="KN14" s="5">
        <f>IF(($C$6-($C$3*$A13)+SUM(KN$6:KN13))*KN$3/365*_xlfn.DAYS($B14,$B13)&lt;0,0,($C$6-($C$3*$A13)+SUM(KN$6:KN13))*KN$3/365*_xlfn.DAYS($B14,$B13))</f>
        <v>48.975488983001959</v>
      </c>
      <c r="KO14" s="5">
        <f>IF(($C$6-($C$3*$A13)+SUM(KO$6:KO13))*KO$3/365*_xlfn.DAYS($B14,$B13)&lt;0,0,($C$6-($C$3*$A13)+SUM(KO$6:KO13))*KO$3/365*_xlfn.DAYS($B14,$B13))</f>
        <v>48.947247726406928</v>
      </c>
      <c r="KP14" s="5">
        <f>IF(($C$6-($C$3*$A13)+SUM(KP$6:KP13))*KP$3/365*_xlfn.DAYS($B14,$B13)&lt;0,0,($C$6-($C$3*$A13)+SUM(KP$6:KP13))*KP$3/365*_xlfn.DAYS($B14,$B13))</f>
        <v>48.919012327783776</v>
      </c>
      <c r="KQ14" s="5">
        <f>IF(($C$6-($C$3*$A13)+SUM(KQ$6:KQ13))*KQ$3/365*_xlfn.DAYS($B14,$B13)&lt;0,0,($C$6-($C$3*$A13)+SUM(KQ$6:KQ13))*KQ$3/365*_xlfn.DAYS($B14,$B13))</f>
        <v>48.890782786567236</v>
      </c>
      <c r="KR14" s="5">
        <f>IF(($C$6-($C$3*$A13)+SUM(KR$6:KR13))*KR$3/365*_xlfn.DAYS($B14,$B13)&lt;0,0,($C$6-($C$3*$A13)+SUM(KR$6:KR13))*KR$3/365*_xlfn.DAYS($B14,$B13))</f>
        <v>48.862559102192158</v>
      </c>
      <c r="KS14" s="5">
        <f>IF(($C$6-($C$3*$A13)+SUM(KS$6:KS13))*KS$3/365*_xlfn.DAYS($B14,$B13)&lt;0,0,($C$6-($C$3*$A13)+SUM(KS$6:KS13))*KS$3/365*_xlfn.DAYS($B14,$B13))</f>
        <v>48.834341274093376</v>
      </c>
      <c r="KT14" s="5">
        <f>IF(($C$6-($C$3*$A13)+SUM(KT$6:KT13))*KT$3/365*_xlfn.DAYS($B14,$B13)&lt;0,0,($C$6-($C$3*$A13)+SUM(KT$6:KT13))*KT$3/365*_xlfn.DAYS($B14,$B13))</f>
        <v>48.806129301705795</v>
      </c>
      <c r="KU14" s="5">
        <f>IF(($C$6-($C$3*$A13)+SUM(KU$6:KU13))*KU$3/365*_xlfn.DAYS($B14,$B13)&lt;0,0,($C$6-($C$3*$A13)+SUM(KU$6:KU13))*KU$3/365*_xlfn.DAYS($B14,$B13))</f>
        <v>48.777923184464321</v>
      </c>
      <c r="KV14" s="5">
        <f>IF(($C$6-($C$3*$A13)+SUM(KV$6:KV13))*KV$3/365*_xlfn.DAYS($B14,$B13)&lt;0,0,($C$6-($C$3*$A13)+SUM(KV$6:KV13))*KV$3/365*_xlfn.DAYS($B14,$B13))</f>
        <v>48.749722921803951</v>
      </c>
      <c r="KW14" s="5">
        <f>IF(($C$6-($C$3*$A13)+SUM(KW$6:KW13))*KW$3/365*_xlfn.DAYS($B14,$B13)&lt;0,0,($C$6-($C$3*$A13)+SUM(KW$6:KW13))*KW$3/365*_xlfn.DAYS($B14,$B13))</f>
        <v>48.721528513159676</v>
      </c>
      <c r="KX14" s="5">
        <f>IF(($C$6-($C$3*$A13)+SUM(KX$6:KX13))*KX$3/365*_xlfn.DAYS($B14,$B13)&lt;0,0,($C$6-($C$3*$A13)+SUM(KX$6:KX13))*KX$3/365*_xlfn.DAYS($B14,$B13))</f>
        <v>48.693339957966536</v>
      </c>
      <c r="KY14" s="5">
        <f>IF(($C$6-($C$3*$A13)+SUM(KY$6:KY13))*KY$3/365*_xlfn.DAYS($B14,$B13)&lt;0,0,($C$6-($C$3*$A13)+SUM(KY$6:KY13))*KY$3/365*_xlfn.DAYS($B14,$B13))</f>
        <v>48.665157255659629</v>
      </c>
      <c r="KZ14" s="5">
        <f>IF(($C$6-($C$3*$A13)+SUM(KZ$6:KZ13))*KZ$3/365*_xlfn.DAYS($B14,$B13)&lt;0,0,($C$6-($C$3*$A13)+SUM(KZ$6:KZ13))*KZ$3/365*_xlfn.DAYS($B14,$B13))</f>
        <v>48.636980405674073</v>
      </c>
      <c r="LA14" s="5">
        <f>IF(($C$6-($C$3*$A13)+SUM(LA$6:LA13))*LA$3/365*_xlfn.DAYS($B14,$B13)&lt;0,0,($C$6-($C$3*$A13)+SUM(LA$6:LA13))*LA$3/365*_xlfn.DAYS($B14,$B13))</f>
        <v>48.608809407445044</v>
      </c>
      <c r="LB14" s="5">
        <f>IF(($C$6-($C$3*$A13)+SUM(LB$6:LB13))*LB$3/365*_xlfn.DAYS($B14,$B13)&lt;0,0,($C$6-($C$3*$A13)+SUM(LB$6:LB13))*LB$3/365*_xlfn.DAYS($B14,$B13))</f>
        <v>48.58064426040773</v>
      </c>
      <c r="LC14" s="5">
        <f>IF(($C$6-($C$3*$A13)+SUM(LC$6:LC13))*LC$3/365*_xlfn.DAYS($B14,$B13)&lt;0,0,($C$6-($C$3*$A13)+SUM(LC$6:LC13))*LC$3/365*_xlfn.DAYS($B14,$B13))</f>
        <v>48.552484963997379</v>
      </c>
      <c r="LD14" s="5">
        <f>IF(($C$6-($C$3*$A13)+SUM(LD$6:LD13))*LD$3/365*_xlfn.DAYS($B14,$B13)&lt;0,0,($C$6-($C$3*$A13)+SUM(LD$6:LD13))*LD$3/365*_xlfn.DAYS($B14,$B13))</f>
        <v>48.52433151764928</v>
      </c>
      <c r="LE14" s="5">
        <f>IF(($C$6-($C$3*$A13)+SUM(LE$6:LE13))*LE$3/365*_xlfn.DAYS($B14,$B13)&lt;0,0,($C$6-($C$3*$A13)+SUM(LE$6:LE13))*LE$3/365*_xlfn.DAYS($B14,$B13))</f>
        <v>48.496183920798728</v>
      </c>
      <c r="LF14" s="5">
        <f>IF(($C$6-($C$3*$A13)+SUM(LF$6:LF13))*LF$3/365*_xlfn.DAYS($B14,$B13)&lt;0,0,($C$6-($C$3*$A13)+SUM(LF$6:LF13))*LF$3/365*_xlfn.DAYS($B14,$B13))</f>
        <v>48.468042172881106</v>
      </c>
      <c r="LG14" s="5">
        <f>IF(($C$6-($C$3*$A13)+SUM(LG$6:LG13))*LG$3/365*_xlfn.DAYS($B14,$B13)&lt;0,0,($C$6-($C$3*$A13)+SUM(LG$6:LG13))*LG$3/365*_xlfn.DAYS($B14,$B13))</f>
        <v>48.439906273331815</v>
      </c>
      <c r="LH14" s="5">
        <f>IF(($C$6-($C$3*$A13)+SUM(LH$6:LH13))*LH$3/365*_xlfn.DAYS($B14,$B13)&lt;0,0,($C$6-($C$3*$A13)+SUM(LH$6:LH13))*LH$3/365*_xlfn.DAYS($B14,$B13))</f>
        <v>48.411776221586258</v>
      </c>
      <c r="LI14" s="5">
        <f>IF(($C$6-($C$3*$A13)+SUM(LI$6:LI13))*LI$3/365*_xlfn.DAYS($B14,$B13)&lt;0,0,($C$6-($C$3*$A13)+SUM(LI$6:LI13))*LI$3/365*_xlfn.DAYS($B14,$B13))</f>
        <v>48.383652017079939</v>
      </c>
      <c r="LJ14" s="5">
        <f>IF(($C$6-($C$3*$A13)+SUM(LJ$6:LJ13))*LJ$3/365*_xlfn.DAYS($B14,$B13)&lt;0,0,($C$6-($C$3*$A13)+SUM(LJ$6:LJ13))*LJ$3/365*_xlfn.DAYS($B14,$B13))</f>
        <v>48.355533659248373</v>
      </c>
      <c r="LK14" s="5">
        <f>IF(($C$6-($C$3*$A13)+SUM(LK$6:LK13))*LK$3/365*_xlfn.DAYS($B14,$B13)&lt;0,0,($C$6-($C$3*$A13)+SUM(LK$6:LK13))*LK$3/365*_xlfn.DAYS($B14,$B13))</f>
        <v>48.327421147527097</v>
      </c>
      <c r="LL14" s="5">
        <f>IF(($C$6-($C$3*$A13)+SUM(LL$6:LL13))*LL$3/365*_xlfn.DAYS($B14,$B13)&lt;0,0,($C$6-($C$3*$A13)+SUM(LL$6:LL13))*LL$3/365*_xlfn.DAYS($B14,$B13))</f>
        <v>48.299314481351715</v>
      </c>
      <c r="LM14" s="5">
        <f>IF(($C$6-($C$3*$A13)+SUM(LM$6:LM13))*LM$3/365*_xlfn.DAYS($B14,$B13)&lt;0,0,($C$6-($C$3*$A13)+SUM(LM$6:LM13))*LM$3/365*_xlfn.DAYS($B14,$B13))</f>
        <v>48.271213660157862</v>
      </c>
      <c r="LN14" s="5">
        <f>IF(($C$6-($C$3*$A13)+SUM(LN$6:LN13))*LN$3/365*_xlfn.DAYS($B14,$B13)&lt;0,0,($C$6-($C$3*$A13)+SUM(LN$6:LN13))*LN$3/365*_xlfn.DAYS($B14,$B13))</f>
        <v>48.243118683381184</v>
      </c>
      <c r="LO14" s="5">
        <f>IF(($C$6-($C$3*$A13)+SUM(LO$6:LO13))*LO$3/365*_xlfn.DAYS($B14,$B13)&lt;0,0,($C$6-($C$3*$A13)+SUM(LO$6:LO13))*LO$3/365*_xlfn.DAYS($B14,$B13))</f>
        <v>48.215029550457416</v>
      </c>
      <c r="LP14" s="5">
        <f>IF(($C$6-($C$3*$A13)+SUM(LP$6:LP13))*LP$3/365*_xlfn.DAYS($B14,$B13)&lt;0,0,($C$6-($C$3*$A13)+SUM(LP$6:LP13))*LP$3/365*_xlfn.DAYS($B14,$B13))</f>
        <v>48.186946260822303</v>
      </c>
      <c r="LQ14" s="5">
        <f>IF(($C$6-($C$3*$A13)+SUM(LQ$6:LQ13))*LQ$3/365*_xlfn.DAYS($B14,$B13)&lt;0,0,($C$6-($C$3*$A13)+SUM(LQ$6:LQ13))*LQ$3/365*_xlfn.DAYS($B14,$B13))</f>
        <v>48.15886881391161</v>
      </c>
      <c r="LR14" s="5">
        <f>IF(($C$6-($C$3*$A13)+SUM(LR$6:LR13))*LR$3/365*_xlfn.DAYS($B14,$B13)&lt;0,0,($C$6-($C$3*$A13)+SUM(LR$6:LR13))*LR$3/365*_xlfn.DAYS($B14,$B13))</f>
        <v>48.130797209161202</v>
      </c>
      <c r="LS14" s="5">
        <f>IF(($C$6-($C$3*$A13)+SUM(LS$6:LS13))*LS$3/365*_xlfn.DAYS($B14,$B13)&lt;0,0,($C$6-($C$3*$A13)+SUM(LS$6:LS13))*LS$3/365*_xlfn.DAYS($B14,$B13))</f>
        <v>48.102731446006899</v>
      </c>
      <c r="LT14" s="5">
        <f>IF(($C$6-($C$3*$A13)+SUM(LT$6:LT13))*LT$3/365*_xlfn.DAYS($B14,$B13)&lt;0,0,($C$6-($C$3*$A13)+SUM(LT$6:LT13))*LT$3/365*_xlfn.DAYS($B14,$B13))</f>
        <v>48.074671523884639</v>
      </c>
      <c r="LU14" s="5">
        <f>IF(($C$6-($C$3*$A13)+SUM(LU$6:LU13))*LU$3/365*_xlfn.DAYS($B14,$B13)&lt;0,0,($C$6-($C$3*$A13)+SUM(LU$6:LU13))*LU$3/365*_xlfn.DAYS($B14,$B13))</f>
        <v>48.04661744223035</v>
      </c>
      <c r="LV14" s="5">
        <f>IF(($C$6-($C$3*$A13)+SUM(LV$6:LV13))*LV$3/365*_xlfn.DAYS($B14,$B13)&lt;0,0,($C$6-($C$3*$A13)+SUM(LV$6:LV13))*LV$3/365*_xlfn.DAYS($B14,$B13))</f>
        <v>48.018569200480023</v>
      </c>
      <c r="LW14" s="5">
        <f>IF(($C$6-($C$3*$A13)+SUM(LW$6:LW13))*LW$3/365*_xlfn.DAYS($B14,$B13)&lt;0,0,($C$6-($C$3*$A13)+SUM(LW$6:LW13))*LW$3/365*_xlfn.DAYS($B14,$B13))</f>
        <v>47.990526798069673</v>
      </c>
      <c r="LX14" s="5">
        <f>IF(($C$6-($C$3*$A13)+SUM(LX$6:LX13))*LX$3/365*_xlfn.DAYS($B14,$B13)&lt;0,0,($C$6-($C$3*$A13)+SUM(LX$6:LX13))*LX$3/365*_xlfn.DAYS($B14,$B13))</f>
        <v>47.962490234435364</v>
      </c>
      <c r="LY14" s="5">
        <f>IF(($C$6-($C$3*$A13)+SUM(LY$6:LY13))*LY$3/365*_xlfn.DAYS($B14,$B13)&lt;0,0,($C$6-($C$3*$A13)+SUM(LY$6:LY13))*LY$3/365*_xlfn.DAYS($B14,$B13))</f>
        <v>47.93445950901318</v>
      </c>
      <c r="LZ14" s="5">
        <f>IF(($C$6-($C$3*$A13)+SUM(LZ$6:LZ13))*LZ$3/365*_xlfn.DAYS($B14,$B13)&lt;0,0,($C$6-($C$3*$A13)+SUM(LZ$6:LZ13))*LZ$3/365*_xlfn.DAYS($B14,$B13))</f>
        <v>47.906434621239271</v>
      </c>
      <c r="MA14" s="5">
        <f>IF(($C$6-($C$3*$A13)+SUM(MA$6:MA13))*MA$3/365*_xlfn.DAYS($B14,$B13)&lt;0,0,($C$6-($C$3*$A13)+SUM(MA$6:MA13))*MA$3/365*_xlfn.DAYS($B14,$B13))</f>
        <v>47.878415570549798</v>
      </c>
      <c r="MB14" s="5">
        <f>IF(($C$6-($C$3*$A13)+SUM(MB$6:MB13))*MB$3/365*_xlfn.DAYS($B14,$B13)&lt;0,0,($C$6-($C$3*$A13)+SUM(MB$6:MB13))*MB$3/365*_xlfn.DAYS($B14,$B13))</f>
        <v>47.850402356381011</v>
      </c>
      <c r="MC14" s="5">
        <f>IF(($C$6-($C$3*$A13)+SUM(MC$6:MC13))*MC$3/365*_xlfn.DAYS($B14,$B13)&lt;0,0,($C$6-($C$3*$A13)+SUM(MC$6:MC13))*MC$3/365*_xlfn.DAYS($B14,$B13))</f>
        <v>47.822394978169129</v>
      </c>
      <c r="MD14" s="5">
        <f>IF(($C$6-($C$3*$A13)+SUM(MD$6:MD13))*MD$3/365*_xlfn.DAYS($B14,$B13)&lt;0,0,($C$6-($C$3*$A13)+SUM(MD$6:MD13))*MD$3/365*_xlfn.DAYS($B14,$B13))</f>
        <v>47.79439343535045</v>
      </c>
      <c r="ME14" s="5">
        <f>IF(($C$6-($C$3*$A13)+SUM(ME$6:ME13))*ME$3/365*_xlfn.DAYS($B14,$B13)&lt;0,0,($C$6-($C$3*$A13)+SUM(ME$6:ME13))*ME$3/365*_xlfn.DAYS($B14,$B13))</f>
        <v>47.766397727361337</v>
      </c>
      <c r="MF14" s="5">
        <f>IF(($C$6-($C$3*$A13)+SUM(MF$6:MF13))*MF$3/365*_xlfn.DAYS($B14,$B13)&lt;0,0,($C$6-($C$3*$A13)+SUM(MF$6:MF13))*MF$3/365*_xlfn.DAYS($B14,$B13))</f>
        <v>47.73840785363813</v>
      </c>
      <c r="MG14" s="5">
        <f>IF(($C$6-($C$3*$A13)+SUM(MG$6:MG13))*MG$3/365*_xlfn.DAYS($B14,$B13)&lt;0,0,($C$6-($C$3*$A13)+SUM(MG$6:MG13))*MG$3/365*_xlfn.DAYS($B14,$B13))</f>
        <v>47.71042381361724</v>
      </c>
      <c r="MH14" s="5">
        <f>IF(($C$6-($C$3*$A13)+SUM(MH$6:MH13))*MH$3/365*_xlfn.DAYS($B14,$B13)&lt;0,0,($C$6-($C$3*$A13)+SUM(MH$6:MH13))*MH$3/365*_xlfn.DAYS($B14,$B13))</f>
        <v>47.682445606735136</v>
      </c>
      <c r="MI14" s="5">
        <f>IF(($C$6-($C$3*$A13)+SUM(MI$6:MI13))*MI$3/365*_xlfn.DAYS($B14,$B13)&lt;0,0,($C$6-($C$3*$A13)+SUM(MI$6:MI13))*MI$3/365*_xlfn.DAYS($B14,$B13))</f>
        <v>47.65447323242828</v>
      </c>
      <c r="MJ14" s="5">
        <f>IF(($C$6-($C$3*$A13)+SUM(MJ$6:MJ13))*MJ$3/365*_xlfn.DAYS($B14,$B13)&lt;0,0,($C$6-($C$3*$A13)+SUM(MJ$6:MJ13))*MJ$3/365*_xlfn.DAYS($B14,$B13))</f>
        <v>47.626506690133212</v>
      </c>
      <c r="MK14" s="5">
        <f>IF(($C$6-($C$3*$A13)+SUM(MK$6:MK13))*MK$3/365*_xlfn.DAYS($B14,$B13)&lt;0,0,($C$6-($C$3*$A13)+SUM(MK$6:MK13))*MK$3/365*_xlfn.DAYS($B14,$B13))</f>
        <v>47.598545979286506</v>
      </c>
      <c r="ML14" s="5">
        <f>IF(($C$6-($C$3*$A13)+SUM(ML$6:ML13))*ML$3/365*_xlfn.DAYS($B14,$B13)&lt;0,0,($C$6-($C$3*$A13)+SUM(ML$6:ML13))*ML$3/365*_xlfn.DAYS($B14,$B13))</f>
        <v>47.570591099324751</v>
      </c>
      <c r="MM14" s="5">
        <f>IF(($C$6-($C$3*$A13)+SUM(MM$6:MM13))*MM$3/365*_xlfn.DAYS($B14,$B13)&lt;0,0,($C$6-($C$3*$A13)+SUM(MM$6:MM13))*MM$3/365*_xlfn.DAYS($B14,$B13))</f>
        <v>47.542642049684609</v>
      </c>
      <c r="MN14" s="5">
        <f>IF(($C$6-($C$3*$A13)+SUM(MN$6:MN13))*MN$3/365*_xlfn.DAYS($B14,$B13)&lt;0,0,($C$6-($C$3*$A13)+SUM(MN$6:MN13))*MN$3/365*_xlfn.DAYS($B14,$B13))</f>
        <v>47.514698829802747</v>
      </c>
      <c r="MO14" s="5">
        <f>IF(($C$6-($C$3*$A13)+SUM(MO$6:MO13))*MO$3/365*_xlfn.DAYS($B14,$B13)&lt;0,0,($C$6-($C$3*$A13)+SUM(MO$6:MO13))*MO$3/365*_xlfn.DAYS($B14,$B13))</f>
        <v>47.486761439115881</v>
      </c>
      <c r="MP14" s="5">
        <f>IF(($C$6-($C$3*$A13)+SUM(MP$6:MP13))*MP$3/365*_xlfn.DAYS($B14,$B13)&lt;0,0,($C$6-($C$3*$A13)+SUM(MP$6:MP13))*MP$3/365*_xlfn.DAYS($B14,$B13))</f>
        <v>47.458829877060786</v>
      </c>
      <c r="MQ14" s="5">
        <f>IF(($C$6-($C$3*$A13)+SUM(MQ$6:MQ13))*MQ$3/365*_xlfn.DAYS($B14,$B13)&lt;0,0,($C$6-($C$3*$A13)+SUM(MQ$6:MQ13))*MQ$3/365*_xlfn.DAYS($B14,$B13))</f>
        <v>47.430904143074244</v>
      </c>
      <c r="MR14" s="5">
        <f>IF(($C$6-($C$3*$A13)+SUM(MR$6:MR13))*MR$3/365*_xlfn.DAYS($B14,$B13)&lt;0,0,($C$6-($C$3*$A13)+SUM(MR$6:MR13))*MR$3/365*_xlfn.DAYS($B14,$B13))</f>
        <v>47.402984236593113</v>
      </c>
      <c r="MS14" s="5">
        <f>IF(($C$6-($C$3*$A13)+SUM(MS$6:MS13))*MS$3/365*_xlfn.DAYS($B14,$B13)&lt;0,0,($C$6-($C$3*$A13)+SUM(MS$6:MS13))*MS$3/365*_xlfn.DAYS($B14,$B13))</f>
        <v>47.375070157054253</v>
      </c>
      <c r="MT14" s="5">
        <f>IF(($C$6-($C$3*$A13)+SUM(MT$6:MT13))*MT$3/365*_xlfn.DAYS($B14,$B13)&lt;0,0,($C$6-($C$3*$A13)+SUM(MT$6:MT13))*MT$3/365*_xlfn.DAYS($B14,$B13))</f>
        <v>47.347161903894595</v>
      </c>
      <c r="MU14" s="5">
        <f>IF(($C$6-($C$3*$A13)+SUM(MU$6:MU13))*MU$3/365*_xlfn.DAYS($B14,$B13)&lt;0,0,($C$6-($C$3*$A13)+SUM(MU$6:MU13))*MU$3/365*_xlfn.DAYS($B14,$B13))</f>
        <v>47.319259476551089</v>
      </c>
      <c r="MV14" s="5">
        <f>IF(($C$6-($C$3*$A13)+SUM(MV$6:MV13))*MV$3/365*_xlfn.DAYS($B14,$B13)&lt;0,0,($C$6-($C$3*$A13)+SUM(MV$6:MV13))*MV$3/365*_xlfn.DAYS($B14,$B13))</f>
        <v>47.29136287446071</v>
      </c>
      <c r="MW14" s="5" t="e">
        <f>IF(($C$6-($C$3*$A13)+SUM(MW$6:MW13))*MW$3/365*_xlfn.DAYS($B14,$B13)&lt;0,0,($C$6-($C$3*$A13)+SUM(MW$6:MW13))*MW$3/365*_xlfn.DAYS($B14,$B13))</f>
        <v>#VALUE!</v>
      </c>
      <c r="MX14" s="5" t="e">
        <f>IF(($C$6-($C$3*$A13)+SUM(MX$6:MX13))*MX$3/365*_xlfn.DAYS($B14,$B13)&lt;0,0,($C$6-($C$3*$A13)+SUM(MX$6:MX13))*MX$3/365*_xlfn.DAYS($B14,$B13))</f>
        <v>#VALUE!</v>
      </c>
      <c r="MY14" s="5" t="e">
        <f>IF(($C$6-($C$3*$A13)+SUM(MY$6:MY13))*MY$3/365*_xlfn.DAYS($B14,$B13)&lt;0,0,($C$6-($C$3*$A13)+SUM(MY$6:MY13))*MY$3/365*_xlfn.DAYS($B14,$B13))</f>
        <v>#VALUE!</v>
      </c>
      <c r="MZ14" s="5" t="e">
        <f>IF(($C$6-($C$3*$A13)+SUM(MZ$6:MZ13))*MZ$3/365*_xlfn.DAYS($B14,$B13)&lt;0,0,($C$6-($C$3*$A13)+SUM(MZ$6:MZ13))*MZ$3/365*_xlfn.DAYS($B14,$B13))</f>
        <v>#VALUE!</v>
      </c>
      <c r="NA14" s="5" t="e">
        <f>IF(($C$6-($C$3*$A13)+SUM(NA$6:NA13))*NA$3/365*_xlfn.DAYS($B14,$B13)&lt;0,0,($C$6-($C$3*$A13)+SUM(NA$6:NA13))*NA$3/365*_xlfn.DAYS($B14,$B13))</f>
        <v>#VALUE!</v>
      </c>
      <c r="NB14" s="5" t="e">
        <f>IF(($C$6-($C$3*$A13)+SUM(NB$6:NB13))*NB$3/365*_xlfn.DAYS($B14,$B13)&lt;0,0,($C$6-($C$3*$A13)+SUM(NB$6:NB13))*NB$3/365*_xlfn.DAYS($B14,$B13))</f>
        <v>#VALUE!</v>
      </c>
      <c r="NC14" s="5" t="e">
        <f>IF(($C$6-($C$3*$A13)+SUM(NC$6:NC13))*NC$3/365*_xlfn.DAYS($B14,$B13)&lt;0,0,($C$6-($C$3*$A13)+SUM(NC$6:NC13))*NC$3/365*_xlfn.DAYS($B14,$B13))</f>
        <v>#VALUE!</v>
      </c>
      <c r="ND14" s="5" t="e">
        <f>IF(($C$6-($C$3*$A13)+SUM(ND$6:ND13))*ND$3/365*_xlfn.DAYS($B14,$B13)&lt;0,0,($C$6-($C$3*$A13)+SUM(ND$6:ND13))*ND$3/365*_xlfn.DAYS($B14,$B13))</f>
        <v>#VALUE!</v>
      </c>
      <c r="NE14" s="5" t="e">
        <f>IF(($C$6-($C$3*$A13)+SUM(NE$6:NE13))*NE$3/365*_xlfn.DAYS($B14,$B13)&lt;0,0,($C$6-($C$3*$A13)+SUM(NE$6:NE13))*NE$3/365*_xlfn.DAYS($B14,$B13))</f>
        <v>#VALUE!</v>
      </c>
      <c r="NF14" s="5" t="e">
        <f>IF(($C$6-($C$3*$A13)+SUM(NF$6:NF13))*NF$3/365*_xlfn.DAYS($B14,$B13)&lt;0,0,($C$6-($C$3*$A13)+SUM(NF$6:NF13))*NF$3/365*_xlfn.DAYS($B14,$B13))</f>
        <v>#VALUE!</v>
      </c>
      <c r="NG14" s="5" t="e">
        <f>IF(($C$6-($C$3*$A13)+SUM(NG$6:NG13))*NG$3/365*_xlfn.DAYS($B14,$B13)&lt;0,0,($C$6-($C$3*$A13)+SUM(NG$6:NG13))*NG$3/365*_xlfn.DAYS($B14,$B13))</f>
        <v>#VALUE!</v>
      </c>
      <c r="NH14" s="5" t="e">
        <f>IF(($C$6-($C$3*$A13)+SUM(NH$6:NH13))*NH$3/365*_xlfn.DAYS($B14,$B13)&lt;0,0,($C$6-($C$3*$A13)+SUM(NH$6:NH13))*NH$3/365*_xlfn.DAYS($B14,$B13))</f>
        <v>#VALUE!</v>
      </c>
      <c r="NI14" s="5" t="e">
        <f>IF(($C$6-($C$3*$A13)+SUM(NI$6:NI13))*NI$3/365*_xlfn.DAYS($B14,$B13)&lt;0,0,($C$6-($C$3*$A13)+SUM(NI$6:NI13))*NI$3/365*_xlfn.DAYS($B14,$B13))</f>
        <v>#VALUE!</v>
      </c>
      <c r="NJ14" s="5" t="e">
        <f>IF(($C$6-($C$3*$A13)+SUM(NJ$6:NJ13))*NJ$3/365*_xlfn.DAYS($B14,$B13)&lt;0,0,($C$6-($C$3*$A13)+SUM(NJ$6:NJ13))*NJ$3/365*_xlfn.DAYS($B14,$B13))</f>
        <v>#VALUE!</v>
      </c>
      <c r="NK14" s="5" t="e">
        <f>IF(($C$6-($C$3*$A13)+SUM(NK$6:NK13))*NK$3/365*_xlfn.DAYS($B14,$B13)&lt;0,0,($C$6-($C$3*$A13)+SUM(NK$6:NK13))*NK$3/365*_xlfn.DAYS($B14,$B13))</f>
        <v>#VALUE!</v>
      </c>
      <c r="NL14" s="5" t="e">
        <f>IF(($C$6-($C$3*$A13)+SUM(NL$6:NL13))*NL$3/365*_xlfn.DAYS($B14,$B13)&lt;0,0,($C$6-($C$3*$A13)+SUM(NL$6:NL13))*NL$3/365*_xlfn.DAYS($B14,$B13))</f>
        <v>#VALUE!</v>
      </c>
      <c r="NM14" s="5" t="e">
        <f>IF(($C$6-($C$3*$A13)+SUM(NM$6:NM13))*NM$3/365*_xlfn.DAYS($B14,$B13)&lt;0,0,($C$6-($C$3*$A13)+SUM(NM$6:NM13))*NM$3/365*_xlfn.DAYS($B14,$B13))</f>
        <v>#VALUE!</v>
      </c>
      <c r="NN14" s="5" t="e">
        <f>IF(($C$6-($C$3*$A13)+SUM(NN$6:NN13))*NN$3/365*_xlfn.DAYS($B14,$B13)&lt;0,0,($C$6-($C$3*$A13)+SUM(NN$6:NN13))*NN$3/365*_xlfn.DAYS($B14,$B13))</f>
        <v>#VALUE!</v>
      </c>
      <c r="NO14" s="5" t="e">
        <f>IF(($C$6-($C$3*$A13)+SUM(NO$6:NO13))*NO$3/365*_xlfn.DAYS($B14,$B13)&lt;0,0,($C$6-($C$3*$A13)+SUM(NO$6:NO13))*NO$3/365*_xlfn.DAYS($B14,$B13))</f>
        <v>#VALUE!</v>
      </c>
      <c r="NP14" s="5" t="e">
        <f>IF(($C$6-($C$3*$A13)+SUM(NP$6:NP13))*NP$3/365*_xlfn.DAYS($B14,$B13)&lt;0,0,($C$6-($C$3*$A13)+SUM(NP$6:NP13))*NP$3/365*_xlfn.DAYS($B14,$B13))</f>
        <v>#VALUE!</v>
      </c>
      <c r="NQ14" s="5" t="e">
        <f>IF(($C$6-($C$3*$A13)+SUM(NQ$6:NQ13))*NQ$3/365*_xlfn.DAYS($B14,$B13)&lt;0,0,($C$6-($C$3*$A13)+SUM(NQ$6:NQ13))*NQ$3/365*_xlfn.DAYS($B14,$B13))</f>
        <v>#VALUE!</v>
      </c>
      <c r="NR14" s="5" t="e">
        <f>IF(($C$6-($C$3*$A13)+SUM(NR$6:NR13))*NR$3/365*_xlfn.DAYS($B14,$B13)&lt;0,0,($C$6-($C$3*$A13)+SUM(NR$6:NR13))*NR$3/365*_xlfn.DAYS($B14,$B13))</f>
        <v>#VALUE!</v>
      </c>
      <c r="NS14" s="5" t="e">
        <f>IF(($C$6-($C$3*$A13)+SUM(NS$6:NS13))*NS$3/365*_xlfn.DAYS($B14,$B13)&lt;0,0,($C$6-($C$3*$A13)+SUM(NS$6:NS13))*NS$3/365*_xlfn.DAYS($B14,$B13))</f>
        <v>#VALUE!</v>
      </c>
      <c r="NT14" s="5" t="e">
        <f>IF(($C$6-($C$3*$A13)+SUM(NT$6:NT13))*NT$3/365*_xlfn.DAYS($B14,$B13)&lt;0,0,($C$6-($C$3*$A13)+SUM(NT$6:NT13))*NT$3/365*_xlfn.DAYS($B14,$B13))</f>
        <v>#VALUE!</v>
      </c>
      <c r="NU14" s="5" t="e">
        <f>IF(($C$6-($C$3*$A13)+SUM(NU$6:NU13))*NU$3/365*_xlfn.DAYS($B14,$B13)&lt;0,0,($C$6-($C$3*$A13)+SUM(NU$6:NU13))*NU$3/365*_xlfn.DAYS($B14,$B13))</f>
        <v>#VALUE!</v>
      </c>
      <c r="NV14" s="5" t="e">
        <f>IF(($C$6-($C$3*$A13)+SUM(NV$6:NV13))*NV$3/365*_xlfn.DAYS($B14,$B13)&lt;0,0,($C$6-($C$3*$A13)+SUM(NV$6:NV13))*NV$3/365*_xlfn.DAYS($B14,$B13))</f>
        <v>#VALUE!</v>
      </c>
      <c r="NW14" s="5" t="e">
        <f>IF(($C$6-($C$3*$A13)+SUM(NW$6:NW13))*NW$3/365*_xlfn.DAYS($B14,$B13)&lt;0,0,($C$6-($C$3*$A13)+SUM(NW$6:NW13))*NW$3/365*_xlfn.DAYS($B14,$B13))</f>
        <v>#VALUE!</v>
      </c>
      <c r="NX14" s="5" t="e">
        <f>IF(($C$6-($C$3*$A13)+SUM(NX$6:NX13))*NX$3/365*_xlfn.DAYS($B14,$B13)&lt;0,0,($C$6-($C$3*$A13)+SUM(NX$6:NX13))*NX$3/365*_xlfn.DAYS($B14,$B13))</f>
        <v>#VALUE!</v>
      </c>
      <c r="NY14" s="5" t="e">
        <f>IF(($C$6-($C$3*$A13)+SUM(NY$6:NY13))*NY$3/365*_xlfn.DAYS($B14,$B13)&lt;0,0,($C$6-($C$3*$A13)+SUM(NY$6:NY13))*NY$3/365*_xlfn.DAYS($B14,$B13))</f>
        <v>#VALUE!</v>
      </c>
      <c r="NZ14" s="5" t="e">
        <f>IF(($C$6-($C$3*$A13)+SUM(NZ$6:NZ13))*NZ$3/365*_xlfn.DAYS($B14,$B13)&lt;0,0,($C$6-($C$3*$A13)+SUM(NZ$6:NZ13))*NZ$3/365*_xlfn.DAYS($B14,$B13))</f>
        <v>#VALUE!</v>
      </c>
      <c r="OA14" s="5" t="e">
        <f>IF(($C$6-($C$3*$A13)+SUM(OA$6:OA13))*OA$3/365*_xlfn.DAYS($B14,$B13)&lt;0,0,($C$6-($C$3*$A13)+SUM(OA$6:OA13))*OA$3/365*_xlfn.DAYS($B14,$B13))</f>
        <v>#VALUE!</v>
      </c>
      <c r="OB14" s="5" t="e">
        <f>IF(($C$6-($C$3*$A13)+SUM(OB$6:OB13))*OB$3/365*_xlfn.DAYS($B14,$B13)&lt;0,0,($C$6-($C$3*$A13)+SUM(OB$6:OB13))*OB$3/365*_xlfn.DAYS($B14,$B13))</f>
        <v>#VALUE!</v>
      </c>
      <c r="OC14" s="5" t="e">
        <f>IF(($C$6-($C$3*$A13)+SUM(OC$6:OC13))*OC$3/365*_xlfn.DAYS($B14,$B13)&lt;0,0,($C$6-($C$3*$A13)+SUM(OC$6:OC13))*OC$3/365*_xlfn.DAYS($B14,$B13))</f>
        <v>#VALUE!</v>
      </c>
      <c r="OD14" s="5" t="e">
        <f>IF(($C$6-($C$3*$A13)+SUM(OD$6:OD13))*OD$3/365*_xlfn.DAYS($B14,$B13)&lt;0,0,($C$6-($C$3*$A13)+SUM(OD$6:OD13))*OD$3/365*_xlfn.DAYS($B14,$B13))</f>
        <v>#VALUE!</v>
      </c>
      <c r="OE14" s="5" t="e">
        <f>IF(($C$6-($C$3*$A13)+SUM(OE$6:OE13))*OE$3/365*_xlfn.DAYS($B14,$B13)&lt;0,0,($C$6-($C$3*$A13)+SUM(OE$6:OE13))*OE$3/365*_xlfn.DAYS($B14,$B13))</f>
        <v>#VALUE!</v>
      </c>
      <c r="OF14" s="5" t="e">
        <f>IF(($C$6-($C$3*$A13)+SUM(OF$6:OF13))*OF$3/365*_xlfn.DAYS($B14,$B13)&lt;0,0,($C$6-($C$3*$A13)+SUM(OF$6:OF13))*OF$3/365*_xlfn.DAYS($B14,$B13))</f>
        <v>#VALUE!</v>
      </c>
      <c r="OG14" s="5" t="e">
        <f>IF(($C$6-($C$3*$A13)+SUM(OG$6:OG13))*OG$3/365*_xlfn.DAYS($B14,$B13)&lt;0,0,($C$6-($C$3*$A13)+SUM(OG$6:OG13))*OG$3/365*_xlfn.DAYS($B14,$B13))</f>
        <v>#VALUE!</v>
      </c>
      <c r="OH14" s="5" t="e">
        <f>IF(($C$6-($C$3*$A13)+SUM(OH$6:OH13))*OH$3/365*_xlfn.DAYS($B14,$B13)&lt;0,0,($C$6-($C$3*$A13)+SUM(OH$6:OH13))*OH$3/365*_xlfn.DAYS($B14,$B13))</f>
        <v>#VALUE!</v>
      </c>
      <c r="OI14" s="5" t="e">
        <f>IF(($C$6-($C$3*$A13)+SUM(OI$6:OI13))*OI$3/365*_xlfn.DAYS($B14,$B13)&lt;0,0,($C$6-($C$3*$A13)+SUM(OI$6:OI13))*OI$3/365*_xlfn.DAYS($B14,$B13))</f>
        <v>#VALUE!</v>
      </c>
      <c r="OJ14" s="5" t="e">
        <f>IF(($C$6-($C$3*$A13)+SUM(OJ$6:OJ13))*OJ$3/365*_xlfn.DAYS($B14,$B13)&lt;0,0,($C$6-($C$3*$A13)+SUM(OJ$6:OJ13))*OJ$3/365*_xlfn.DAYS($B14,$B13))</f>
        <v>#VALUE!</v>
      </c>
      <c r="OK14" s="5" t="e">
        <f>IF(($C$6-($C$3*$A13)+SUM(OK$6:OK13))*OK$3/365*_xlfn.DAYS($B14,$B13)&lt;0,0,($C$6-($C$3*$A13)+SUM(OK$6:OK13))*OK$3/365*_xlfn.DAYS($B14,$B13))</f>
        <v>#VALUE!</v>
      </c>
      <c r="OL14" s="5" t="e">
        <f>IF(($C$6-($C$3*$A13)+SUM(OL$6:OL13))*OL$3/365*_xlfn.DAYS($B14,$B13)&lt;0,0,($C$6-($C$3*$A13)+SUM(OL$6:OL13))*OL$3/365*_xlfn.DAYS($B14,$B13))</f>
        <v>#VALUE!</v>
      </c>
      <c r="OM14" s="5" t="e">
        <f>IF(($C$6-($C$3*$A13)+SUM(OM$6:OM13))*OM$3/365*_xlfn.DAYS($B14,$B13)&lt;0,0,($C$6-($C$3*$A13)+SUM(OM$6:OM13))*OM$3/365*_xlfn.DAYS($B14,$B13))</f>
        <v>#VALUE!</v>
      </c>
      <c r="ON14" s="5" t="e">
        <f>IF(($C$6-($C$3*$A13)+SUM(ON$6:ON13))*ON$3/365*_xlfn.DAYS($B14,$B13)&lt;0,0,($C$6-($C$3*$A13)+SUM(ON$6:ON13))*ON$3/365*_xlfn.DAYS($B14,$B13))</f>
        <v>#VALUE!</v>
      </c>
      <c r="OO14" s="5" t="e">
        <f>IF(($C$6-($C$3*$A13)+SUM(OO$6:OO13))*OO$3/365*_xlfn.DAYS($B14,$B13)&lt;0,0,($C$6-($C$3*$A13)+SUM(OO$6:OO13))*OO$3/365*_xlfn.DAYS($B14,$B13))</f>
        <v>#VALUE!</v>
      </c>
      <c r="OP14" s="5" t="e">
        <f>IF(($C$6-($C$3*$A13)+SUM(OP$6:OP13))*OP$3/365*_xlfn.DAYS($B14,$B13)&lt;0,0,($C$6-($C$3*$A13)+SUM(OP$6:OP13))*OP$3/365*_xlfn.DAYS($B14,$B13))</f>
        <v>#VALUE!</v>
      </c>
      <c r="OQ14" s="5" t="e">
        <f>IF(($C$6-($C$3*$A13)+SUM(OQ$6:OQ13))*OQ$3/365*_xlfn.DAYS($B14,$B13)&lt;0,0,($C$6-($C$3*$A13)+SUM(OQ$6:OQ13))*OQ$3/365*_xlfn.DAYS($B14,$B13))</f>
        <v>#VALUE!</v>
      </c>
      <c r="OR14" s="5" t="e">
        <f>IF(($C$6-($C$3*$A13)+SUM(OR$6:OR13))*OR$3/365*_xlfn.DAYS($B14,$B13)&lt;0,0,($C$6-($C$3*$A13)+SUM(OR$6:OR13))*OR$3/365*_xlfn.DAYS($B14,$B13))</f>
        <v>#VALUE!</v>
      </c>
      <c r="OS14" s="5" t="e">
        <f>IF(($C$6-($C$3*$A13)+SUM(OS$6:OS13))*OS$3/365*_xlfn.DAYS($B14,$B13)&lt;0,0,($C$6-($C$3*$A13)+SUM(OS$6:OS13))*OS$3/365*_xlfn.DAYS($B14,$B13))</f>
        <v>#VALUE!</v>
      </c>
      <c r="OT14" s="5" t="e">
        <f>IF(($C$6-($C$3*$A13)+SUM(OT$6:OT13))*OT$3/365*_xlfn.DAYS($B14,$B13)&lt;0,0,($C$6-($C$3*$A13)+SUM(OT$6:OT13))*OT$3/365*_xlfn.DAYS($B14,$B13))</f>
        <v>#VALUE!</v>
      </c>
      <c r="OU14" s="5" t="e">
        <f>IF(($C$6-($C$3*$A13)+SUM(OU$6:OU13))*OU$3/365*_xlfn.DAYS($B14,$B13)&lt;0,0,($C$6-($C$3*$A13)+SUM(OU$6:OU13))*OU$3/365*_xlfn.DAYS($B14,$B13))</f>
        <v>#VALUE!</v>
      </c>
      <c r="OV14" s="5" t="e">
        <f>IF(($C$6-($C$3*$A13)+SUM(OV$6:OV13))*OV$3/365*_xlfn.DAYS($B14,$B13)&lt;0,0,($C$6-($C$3*$A13)+SUM(OV$6:OV13))*OV$3/365*_xlfn.DAYS($B14,$B13))</f>
        <v>#VALUE!</v>
      </c>
      <c r="OW14" s="5" t="e">
        <f>IF(($C$6-($C$3*$A13)+SUM(OW$6:OW13))*OW$3/365*_xlfn.DAYS($B14,$B13)&lt;0,0,($C$6-($C$3*$A13)+SUM(OW$6:OW13))*OW$3/365*_xlfn.DAYS($B14,$B13))</f>
        <v>#VALUE!</v>
      </c>
      <c r="OX14" s="5" t="e">
        <f>IF(($C$6-($C$3*$A13)+SUM(OX$6:OX13))*OX$3/365*_xlfn.DAYS($B14,$B13)&lt;0,0,($C$6-($C$3*$A13)+SUM(OX$6:OX13))*OX$3/365*_xlfn.DAYS($B14,$B13))</f>
        <v>#VALUE!</v>
      </c>
      <c r="OY14" s="5" t="e">
        <f>IF(($C$6-($C$3*$A13)+SUM(OY$6:OY13))*OY$3/365*_xlfn.DAYS($B14,$B13)&lt;0,0,($C$6-($C$3*$A13)+SUM(OY$6:OY13))*OY$3/365*_xlfn.DAYS($B14,$B13))</f>
        <v>#VALUE!</v>
      </c>
      <c r="OZ14" s="5" t="e">
        <f>IF(($C$6-($C$3*$A13)+SUM(OZ$6:OZ13))*OZ$3/365*_xlfn.DAYS($B14,$B13)&lt;0,0,($C$6-($C$3*$A13)+SUM(OZ$6:OZ13))*OZ$3/365*_xlfn.DAYS($B14,$B13))</f>
        <v>#VALUE!</v>
      </c>
      <c r="PA14" s="5" t="e">
        <f>IF(($C$6-($C$3*$A13)+SUM(PA$6:PA13))*PA$3/365*_xlfn.DAYS($B14,$B13)&lt;0,0,($C$6-($C$3*$A13)+SUM(PA$6:PA13))*PA$3/365*_xlfn.DAYS($B14,$B13))</f>
        <v>#VALUE!</v>
      </c>
      <c r="PB14" s="5" t="e">
        <f>IF(($C$6-($C$3*$A13)+SUM(PB$6:PB13))*PB$3/365*_xlfn.DAYS($B14,$B13)&lt;0,0,($C$6-($C$3*$A13)+SUM(PB$6:PB13))*PB$3/365*_xlfn.DAYS($B14,$B13))</f>
        <v>#VALUE!</v>
      </c>
      <c r="PC14" s="5" t="e">
        <f>IF(($C$6-($C$3*$A13)+SUM(PC$6:PC13))*PC$3/365*_xlfn.DAYS($B14,$B13)&lt;0,0,($C$6-($C$3*$A13)+SUM(PC$6:PC13))*PC$3/365*_xlfn.DAYS($B14,$B13))</f>
        <v>#VALUE!</v>
      </c>
      <c r="PD14" s="5" t="e">
        <f>IF(($C$6-($C$3*$A13)+SUM(PD$6:PD13))*PD$3/365*_xlfn.DAYS($B14,$B13)&lt;0,0,($C$6-($C$3*$A13)+SUM(PD$6:PD13))*PD$3/365*_xlfn.DAYS($B14,$B13))</f>
        <v>#VALUE!</v>
      </c>
      <c r="PE14" s="5" t="e">
        <f>IF(($C$6-($C$3*$A13)+SUM(PE$6:PE13))*PE$3/365*_xlfn.DAYS($B14,$B13)&lt;0,0,($C$6-($C$3*$A13)+SUM(PE$6:PE13))*PE$3/365*_xlfn.DAYS($B14,$B13))</f>
        <v>#VALUE!</v>
      </c>
      <c r="PF14" s="5" t="e">
        <f>IF(($C$6-($C$3*$A13)+SUM(PF$6:PF13))*PF$3/365*_xlfn.DAYS($B14,$B13)&lt;0,0,($C$6-($C$3*$A13)+SUM(PF$6:PF13))*PF$3/365*_xlfn.DAYS($B14,$B13))</f>
        <v>#VALUE!</v>
      </c>
      <c r="PG14" s="5" t="e">
        <f>IF(($C$6-($C$3*$A13)+SUM(PG$6:PG13))*PG$3/365*_xlfn.DAYS($B14,$B13)&lt;0,0,($C$6-($C$3*$A13)+SUM(PG$6:PG13))*PG$3/365*_xlfn.DAYS($B14,$B13))</f>
        <v>#VALUE!</v>
      </c>
      <c r="PH14" s="5" t="e">
        <f>IF(($C$6-($C$3*$A13)+SUM(PH$6:PH13))*PH$3/365*_xlfn.DAYS($B14,$B13)&lt;0,0,($C$6-($C$3*$A13)+SUM(PH$6:PH13))*PH$3/365*_xlfn.DAYS($B14,$B13))</f>
        <v>#VALUE!</v>
      </c>
      <c r="PI14" s="5" t="e">
        <f>IF(($C$6-($C$3*$A13)+SUM(PI$6:PI13))*PI$3/365*_xlfn.DAYS($B14,$B13)&lt;0,0,($C$6-($C$3*$A13)+SUM(PI$6:PI13))*PI$3/365*_xlfn.DAYS($B14,$B13))</f>
        <v>#VALUE!</v>
      </c>
      <c r="PJ14" s="5" t="e">
        <f>IF(($C$6-($C$3*$A13)+SUM(PJ$6:PJ13))*PJ$3/365*_xlfn.DAYS($B14,$B13)&lt;0,0,($C$6-($C$3*$A13)+SUM(PJ$6:PJ13))*PJ$3/365*_xlfn.DAYS($B14,$B13))</f>
        <v>#VALUE!</v>
      </c>
      <c r="PK14" s="5" t="e">
        <f>IF(($C$6-($C$3*$A13)+SUM(PK$6:PK13))*PK$3/365*_xlfn.DAYS($B14,$B13)&lt;0,0,($C$6-($C$3*$A13)+SUM(PK$6:PK13))*PK$3/365*_xlfn.DAYS($B14,$B13))</f>
        <v>#VALUE!</v>
      </c>
      <c r="PL14" s="5" t="e">
        <f>IF(($C$6-($C$3*$A13)+SUM(PL$6:PL13))*PL$3/365*_xlfn.DAYS($B14,$B13)&lt;0,0,($C$6-($C$3*$A13)+SUM(PL$6:PL13))*PL$3/365*_xlfn.DAYS($B14,$B13))</f>
        <v>#VALUE!</v>
      </c>
      <c r="PM14" s="5" t="e">
        <f>IF(($C$6-($C$3*$A13)+SUM(PM$6:PM13))*PM$3/365*_xlfn.DAYS($B14,$B13)&lt;0,0,($C$6-($C$3*$A13)+SUM(PM$6:PM13))*PM$3/365*_xlfn.DAYS($B14,$B13))</f>
        <v>#VALUE!</v>
      </c>
      <c r="PN14" s="5" t="e">
        <f>IF(($C$6-($C$3*$A13)+SUM(PN$6:PN13))*PN$3/365*_xlfn.DAYS($B14,$B13)&lt;0,0,($C$6-($C$3*$A13)+SUM(PN$6:PN13))*PN$3/365*_xlfn.DAYS($B14,$B13))</f>
        <v>#VALUE!</v>
      </c>
      <c r="PO14" s="5" t="e">
        <f>IF(($C$6-($C$3*$A13)+SUM(PO$6:PO13))*PO$3/365*_xlfn.DAYS($B14,$B13)&lt;0,0,($C$6-($C$3*$A13)+SUM(PO$6:PO13))*PO$3/365*_xlfn.DAYS($B14,$B13))</f>
        <v>#VALUE!</v>
      </c>
      <c r="PP14" s="5" t="e">
        <f>IF(($C$6-($C$3*$A13)+SUM(PP$6:PP13))*PP$3/365*_xlfn.DAYS($B14,$B13)&lt;0,0,($C$6-($C$3*$A13)+SUM(PP$6:PP13))*PP$3/365*_xlfn.DAYS($B14,$B13))</f>
        <v>#VALUE!</v>
      </c>
      <c r="PQ14" s="5" t="e">
        <f>IF(($C$6-($C$3*$A13)+SUM(PQ$6:PQ13))*PQ$3/365*_xlfn.DAYS($B14,$B13)&lt;0,0,($C$6-($C$3*$A13)+SUM(PQ$6:PQ13))*PQ$3/365*_xlfn.DAYS($B14,$B13))</f>
        <v>#VALUE!</v>
      </c>
      <c r="PR14" s="5" t="e">
        <f>IF(($C$6-($C$3*$A13)+SUM(PR$6:PR13))*PR$3/365*_xlfn.DAYS($B14,$B13)&lt;0,0,($C$6-($C$3*$A13)+SUM(PR$6:PR13))*PR$3/365*_xlfn.DAYS($B14,$B13))</f>
        <v>#VALUE!</v>
      </c>
      <c r="PS14" s="5" t="e">
        <f>IF(($C$6-($C$3*$A13)+SUM(PS$6:PS13))*PS$3/365*_xlfn.DAYS($B14,$B13)&lt;0,0,($C$6-($C$3*$A13)+SUM(PS$6:PS13))*PS$3/365*_xlfn.DAYS($B14,$B13))</f>
        <v>#VALUE!</v>
      </c>
      <c r="PT14" s="5" t="e">
        <f>IF(($C$6-($C$3*$A13)+SUM(PT$6:PT13))*PT$3/365*_xlfn.DAYS($B14,$B13)&lt;0,0,($C$6-($C$3*$A13)+SUM(PT$6:PT13))*PT$3/365*_xlfn.DAYS($B14,$B13))</f>
        <v>#VALUE!</v>
      </c>
      <c r="PU14" s="5" t="e">
        <f>IF(($C$6-($C$3*$A13)+SUM(PU$6:PU13))*PU$3/365*_xlfn.DAYS($B14,$B13)&lt;0,0,($C$6-($C$3*$A13)+SUM(PU$6:PU13))*PU$3/365*_xlfn.DAYS($B14,$B13))</f>
        <v>#VALUE!</v>
      </c>
      <c r="PV14" s="5" t="e">
        <f>IF(($C$6-($C$3*$A13)+SUM(PV$6:PV13))*PV$3/365*_xlfn.DAYS($B14,$B13)&lt;0,0,($C$6-($C$3*$A13)+SUM(PV$6:PV13))*PV$3/365*_xlfn.DAYS($B14,$B13))</f>
        <v>#VALUE!</v>
      </c>
      <c r="PW14" s="5" t="e">
        <f>IF(($C$6-($C$3*$A13)+SUM(PW$6:PW13))*PW$3/365*_xlfn.DAYS($B14,$B13)&lt;0,0,($C$6-($C$3*$A13)+SUM(PW$6:PW13))*PW$3/365*_xlfn.DAYS($B14,$B13))</f>
        <v>#VALUE!</v>
      </c>
      <c r="PX14" s="5" t="e">
        <f>IF(($C$6-($C$3*$A13)+SUM(PX$6:PX13))*PX$3/365*_xlfn.DAYS($B14,$B13)&lt;0,0,($C$6-($C$3*$A13)+SUM(PX$6:PX13))*PX$3/365*_xlfn.DAYS($B14,$B13))</f>
        <v>#VALUE!</v>
      </c>
      <c r="PY14" s="5" t="e">
        <f>IF(($C$6-($C$3*$A13)+SUM(PY$6:PY13))*PY$3/365*_xlfn.DAYS($B14,$B13)&lt;0,0,($C$6-($C$3*$A13)+SUM(PY$6:PY13))*PY$3/365*_xlfn.DAYS($B14,$B13))</f>
        <v>#VALUE!</v>
      </c>
      <c r="PZ14" s="5" t="e">
        <f>IF(($C$6-($C$3*$A13)+SUM(PZ$6:PZ13))*PZ$3/365*_xlfn.DAYS($B14,$B13)&lt;0,0,($C$6-($C$3*$A13)+SUM(PZ$6:PZ13))*PZ$3/365*_xlfn.DAYS($B14,$B13))</f>
        <v>#VALUE!</v>
      </c>
      <c r="QA14" s="5" t="e">
        <f>IF(($C$6-($C$3*$A13)+SUM(QA$6:QA13))*QA$3/365*_xlfn.DAYS($B14,$B13)&lt;0,0,($C$6-($C$3*$A13)+SUM(QA$6:QA13))*QA$3/365*_xlfn.DAYS($B14,$B13))</f>
        <v>#VALUE!</v>
      </c>
      <c r="QB14" s="5" t="e">
        <f>IF(($C$6-($C$3*$A13)+SUM(QB$6:QB13))*QB$3/365*_xlfn.DAYS($B14,$B13)&lt;0,0,($C$6-($C$3*$A13)+SUM(QB$6:QB13))*QB$3/365*_xlfn.DAYS($B14,$B13))</f>
        <v>#VALUE!</v>
      </c>
      <c r="QC14" s="5" t="e">
        <f>IF(($C$6-($C$3*$A13)+SUM(QC$6:QC13))*QC$3/365*_xlfn.DAYS($B14,$B13)&lt;0,0,($C$6-($C$3*$A13)+SUM(QC$6:QC13))*QC$3/365*_xlfn.DAYS($B14,$B13))</f>
        <v>#VALUE!</v>
      </c>
      <c r="QD14" s="5" t="e">
        <f>IF(($C$6-($C$3*$A13)+SUM(QD$6:QD13))*QD$3/365*_xlfn.DAYS($B14,$B13)&lt;0,0,($C$6-($C$3*$A13)+SUM(QD$6:QD13))*QD$3/365*_xlfn.DAYS($B14,$B13))</f>
        <v>#VALUE!</v>
      </c>
      <c r="QE14" s="5" t="e">
        <f>IF(($C$6-($C$3*$A13)+SUM(QE$6:QE13))*QE$3/365*_xlfn.DAYS($B14,$B13)&lt;0,0,($C$6-($C$3*$A13)+SUM(QE$6:QE13))*QE$3/365*_xlfn.DAYS($B14,$B13))</f>
        <v>#VALUE!</v>
      </c>
      <c r="QF14" s="5" t="e">
        <f>IF(($C$6-($C$3*$A13)+SUM(QF$6:QF13))*QF$3/365*_xlfn.DAYS($B14,$B13)&lt;0,0,($C$6-($C$3*$A13)+SUM(QF$6:QF13))*QF$3/365*_xlfn.DAYS($B14,$B13))</f>
        <v>#VALUE!</v>
      </c>
      <c r="QG14" s="5" t="e">
        <f>IF(($C$6-($C$3*$A13)+SUM(QG$6:QG13))*QG$3/365*_xlfn.DAYS($B14,$B13)&lt;0,0,($C$6-($C$3*$A13)+SUM(QG$6:QG13))*QG$3/365*_xlfn.DAYS($B14,$B13))</f>
        <v>#VALUE!</v>
      </c>
      <c r="QH14" s="5" t="e">
        <f>IF(($C$6-($C$3*$A13)+SUM(QH$6:QH13))*QH$3/365*_xlfn.DAYS($B14,$B13)&lt;0,0,($C$6-($C$3*$A13)+SUM(QH$6:QH13))*QH$3/365*_xlfn.DAYS($B14,$B13))</f>
        <v>#VALUE!</v>
      </c>
      <c r="QI14" s="5" t="e">
        <f>IF(($C$6-($C$3*$A13)+SUM(QI$6:QI13))*QI$3/365*_xlfn.DAYS($B14,$B13)&lt;0,0,($C$6-($C$3*$A13)+SUM(QI$6:QI13))*QI$3/365*_xlfn.DAYS($B14,$B13))</f>
        <v>#VALUE!</v>
      </c>
      <c r="QJ14" s="5" t="e">
        <f>IF(($C$6-($C$3*$A13)+SUM(QJ$6:QJ13))*QJ$3/365*_xlfn.DAYS($B14,$B13)&lt;0,0,($C$6-($C$3*$A13)+SUM(QJ$6:QJ13))*QJ$3/365*_xlfn.DAYS($B14,$B13))</f>
        <v>#VALUE!</v>
      </c>
      <c r="QK14" s="5" t="e">
        <f>IF(($C$6-($C$3*$A13)+SUM(QK$6:QK13))*QK$3/365*_xlfn.DAYS($B14,$B13)&lt;0,0,($C$6-($C$3*$A13)+SUM(QK$6:QK13))*QK$3/365*_xlfn.DAYS($B14,$B13))</f>
        <v>#VALUE!</v>
      </c>
      <c r="QL14" s="5" t="e">
        <f>IF(($C$6-($C$3*$A13)+SUM(QL$6:QL13))*QL$3/365*_xlfn.DAYS($B14,$B13)&lt;0,0,($C$6-($C$3*$A13)+SUM(QL$6:QL13))*QL$3/365*_xlfn.DAYS($B14,$B13))</f>
        <v>#VALUE!</v>
      </c>
      <c r="QM14" s="5" t="e">
        <f>IF(($C$6-($C$3*$A13)+SUM(QM$6:QM13))*QM$3/365*_xlfn.DAYS($B14,$B13)&lt;0,0,($C$6-($C$3*$A13)+SUM(QM$6:QM13))*QM$3/365*_xlfn.DAYS($B14,$B13))</f>
        <v>#VALUE!</v>
      </c>
      <c r="QN14" s="5" t="e">
        <f>IF(($C$6-($C$3*$A13)+SUM(QN$6:QN13))*QN$3/365*_xlfn.DAYS($B14,$B13)&lt;0,0,($C$6-($C$3*$A13)+SUM(QN$6:QN13))*QN$3/365*_xlfn.DAYS($B14,$B13))</f>
        <v>#VALUE!</v>
      </c>
      <c r="QO14" s="5" t="e">
        <f>IF(($C$6-($C$3*$A13)+SUM(QO$6:QO13))*QO$3/365*_xlfn.DAYS($B14,$B13)&lt;0,0,($C$6-($C$3*$A13)+SUM(QO$6:QO13))*QO$3/365*_xlfn.DAYS($B14,$B13))</f>
        <v>#VALUE!</v>
      </c>
      <c r="QP14" s="5" t="e">
        <f>IF(($C$6-($C$3*$A13)+SUM(QP$6:QP13))*QP$3/365*_xlfn.DAYS($B14,$B13)&lt;0,0,($C$6-($C$3*$A13)+SUM(QP$6:QP13))*QP$3/365*_xlfn.DAYS($B14,$B13))</f>
        <v>#VALUE!</v>
      </c>
      <c r="QQ14" s="5" t="e">
        <f>IF(($C$6-($C$3*$A13)+SUM(QQ$6:QQ13))*QQ$3/365*_xlfn.DAYS($B14,$B13)&lt;0,0,($C$6-($C$3*$A13)+SUM(QQ$6:QQ13))*QQ$3/365*_xlfn.DAYS($B14,$B13))</f>
        <v>#VALUE!</v>
      </c>
      <c r="QR14" s="5" t="e">
        <f>IF(($C$6-($C$3*$A13)+SUM(QR$6:QR13))*QR$3/365*_xlfn.DAYS($B14,$B13)&lt;0,0,($C$6-($C$3*$A13)+SUM(QR$6:QR13))*QR$3/365*_xlfn.DAYS($B14,$B13))</f>
        <v>#VALUE!</v>
      </c>
      <c r="QS14" s="5" t="e">
        <f>IF(($C$6-($C$3*$A13)+SUM(QS$6:QS13))*QS$3/365*_xlfn.DAYS($B14,$B13)&lt;0,0,($C$6-($C$3*$A13)+SUM(QS$6:QS13))*QS$3/365*_xlfn.DAYS($B14,$B13))</f>
        <v>#VALUE!</v>
      </c>
      <c r="QT14" s="5" t="e">
        <f>IF(($C$6-($C$3*$A13)+SUM(QT$6:QT13))*QT$3/365*_xlfn.DAYS($B14,$B13)&lt;0,0,($C$6-($C$3*$A13)+SUM(QT$6:QT13))*QT$3/365*_xlfn.DAYS($B14,$B13))</f>
        <v>#VALUE!</v>
      </c>
      <c r="QU14" s="5" t="e">
        <f>IF(($C$6-($C$3*$A13)+SUM(QU$6:QU13))*QU$3/365*_xlfn.DAYS($B14,$B13)&lt;0,0,($C$6-($C$3*$A13)+SUM(QU$6:QU13))*QU$3/365*_xlfn.DAYS($B14,$B13))</f>
        <v>#VALUE!</v>
      </c>
      <c r="QV14" s="5" t="e">
        <f>IF(($C$6-($C$3*$A13)+SUM(QV$6:QV13))*QV$3/365*_xlfn.DAYS($B14,$B13)&lt;0,0,($C$6-($C$3*$A13)+SUM(QV$6:QV13))*QV$3/365*_xlfn.DAYS($B14,$B13))</f>
        <v>#VALUE!</v>
      </c>
      <c r="QW14" s="5" t="e">
        <f>IF(($C$6-($C$3*$A13)+SUM(QW$6:QW13))*QW$3/365*_xlfn.DAYS($B14,$B13)&lt;0,0,($C$6-($C$3*$A13)+SUM(QW$6:QW13))*QW$3/365*_xlfn.DAYS($B14,$B13))</f>
        <v>#VALUE!</v>
      </c>
      <c r="QX14" s="5" t="e">
        <f>IF(($C$6-($C$3*$A13)+SUM(QX$6:QX13))*QX$3/365*_xlfn.DAYS($B14,$B13)&lt;0,0,($C$6-($C$3*$A13)+SUM(QX$6:QX13))*QX$3/365*_xlfn.DAYS($B14,$B13))</f>
        <v>#VALUE!</v>
      </c>
      <c r="QY14" s="5" t="e">
        <f>IF(($C$6-($C$3*$A13)+SUM(QY$6:QY13))*QY$3/365*_xlfn.DAYS($B14,$B13)&lt;0,0,($C$6-($C$3*$A13)+SUM(QY$6:QY13))*QY$3/365*_xlfn.DAYS($B14,$B13))</f>
        <v>#VALUE!</v>
      </c>
      <c r="QZ14" s="5" t="e">
        <f>IF(($C$6-($C$3*$A13)+SUM(QZ$6:QZ13))*QZ$3/365*_xlfn.DAYS($B14,$B13)&lt;0,0,($C$6-($C$3*$A13)+SUM(QZ$6:QZ13))*QZ$3/365*_xlfn.DAYS($B14,$B13))</f>
        <v>#VALUE!</v>
      </c>
      <c r="RA14" s="5" t="e">
        <f>IF(($C$6-($C$3*$A13)+SUM(RA$6:RA13))*RA$3/365*_xlfn.DAYS($B14,$B13)&lt;0,0,($C$6-($C$3*$A13)+SUM(RA$6:RA13))*RA$3/365*_xlfn.DAYS($B14,$B13))</f>
        <v>#VALUE!</v>
      </c>
      <c r="RB14" s="5" t="e">
        <f>IF(($C$6-($C$3*$A13)+SUM(RB$6:RB13))*RB$3/365*_xlfn.DAYS($B14,$B13)&lt;0,0,($C$6-($C$3*$A13)+SUM(RB$6:RB13))*RB$3/365*_xlfn.DAYS($B14,$B13))</f>
        <v>#VALUE!</v>
      </c>
      <c r="RC14" s="5" t="e">
        <f>IF(($C$6-($C$3*$A13)+SUM(RC$6:RC13))*RC$3/365*_xlfn.DAYS($B14,$B13)&lt;0,0,($C$6-($C$3*$A13)+SUM(RC$6:RC13))*RC$3/365*_xlfn.DAYS($B14,$B13))</f>
        <v>#VALUE!</v>
      </c>
      <c r="RD14" s="5" t="e">
        <f>IF(($C$6-($C$3*$A13)+SUM(RD$6:RD13))*RD$3/365*_xlfn.DAYS($B14,$B13)&lt;0,0,($C$6-($C$3*$A13)+SUM(RD$6:RD13))*RD$3/365*_xlfn.DAYS($B14,$B13))</f>
        <v>#VALUE!</v>
      </c>
      <c r="RE14" s="5" t="e">
        <f>IF(($C$6-($C$3*$A13)+SUM(RE$6:RE13))*RE$3/365*_xlfn.DAYS($B14,$B13)&lt;0,0,($C$6-($C$3*$A13)+SUM(RE$6:RE13))*RE$3/365*_xlfn.DAYS($B14,$B13))</f>
        <v>#VALUE!</v>
      </c>
      <c r="RF14" s="5" t="e">
        <f>IF(($C$6-($C$3*$A13)+SUM(RF$6:RF13))*RF$3/365*_xlfn.DAYS($B14,$B13)&lt;0,0,($C$6-($C$3*$A13)+SUM(RF$6:RF13))*RF$3/365*_xlfn.DAYS($B14,$B13))</f>
        <v>#VALUE!</v>
      </c>
      <c r="RG14" s="5" t="e">
        <f>IF(($C$6-($C$3*$A13)+SUM(RG$6:RG13))*RG$3/365*_xlfn.DAYS($B14,$B13)&lt;0,0,($C$6-($C$3*$A13)+SUM(RG$6:RG13))*RG$3/365*_xlfn.DAYS($B14,$B13))</f>
        <v>#VALUE!</v>
      </c>
      <c r="RH14" s="5" t="e">
        <f>IF(($C$6-($C$3*$A13)+SUM(RH$6:RH13))*RH$3/365*_xlfn.DAYS($B14,$B13)&lt;0,0,($C$6-($C$3*$A13)+SUM(RH$6:RH13))*RH$3/365*_xlfn.DAYS($B14,$B13))</f>
        <v>#VALUE!</v>
      </c>
      <c r="RI14" s="5" t="e">
        <f>IF(($C$6-($C$3*$A13)+SUM(RI$6:RI13))*RI$3/365*_xlfn.DAYS($B14,$B13)&lt;0,0,($C$6-($C$3*$A13)+SUM(RI$6:RI13))*RI$3/365*_xlfn.DAYS($B14,$B13))</f>
        <v>#VALUE!</v>
      </c>
      <c r="RJ14" s="5" t="e">
        <f>IF(($C$6-($C$3*$A13)+SUM(RJ$6:RJ13))*RJ$3/365*_xlfn.DAYS($B14,$B13)&lt;0,0,($C$6-($C$3*$A13)+SUM(RJ$6:RJ13))*RJ$3/365*_xlfn.DAYS($B14,$B13))</f>
        <v>#VALUE!</v>
      </c>
      <c r="RK14" s="5" t="e">
        <f>IF(($C$6-($C$3*$A13)+SUM(RK$6:RK13))*RK$3/365*_xlfn.DAYS($B14,$B13)&lt;0,0,($C$6-($C$3*$A13)+SUM(RK$6:RK13))*RK$3/365*_xlfn.DAYS($B14,$B13))</f>
        <v>#VALUE!</v>
      </c>
      <c r="RL14" s="5" t="e">
        <f>IF(($C$6-($C$3*$A13)+SUM(RL$6:RL13))*RL$3/365*_xlfn.DAYS($B14,$B13)&lt;0,0,($C$6-($C$3*$A13)+SUM(RL$6:RL13))*RL$3/365*_xlfn.DAYS($B14,$B13))</f>
        <v>#VALUE!</v>
      </c>
      <c r="RM14" s="5" t="e">
        <f>IF(($C$6-($C$3*$A13)+SUM(RM$6:RM13))*RM$3/365*_xlfn.DAYS($B14,$B13)&lt;0,0,($C$6-($C$3*$A13)+SUM(RM$6:RM13))*RM$3/365*_xlfn.DAYS($B14,$B13))</f>
        <v>#VALUE!</v>
      </c>
      <c r="RN14" s="5" t="e">
        <f>IF(($C$6-($C$3*$A13)+SUM(RN$6:RN13))*RN$3/365*_xlfn.DAYS($B14,$B13)&lt;0,0,($C$6-($C$3*$A13)+SUM(RN$6:RN13))*RN$3/365*_xlfn.DAYS($B14,$B13))</f>
        <v>#VALUE!</v>
      </c>
      <c r="RO14" s="5" t="e">
        <f>IF(($C$6-($C$3*$A13)+SUM(RO$6:RO13))*RO$3/365*_xlfn.DAYS($B14,$B13)&lt;0,0,($C$6-($C$3*$A13)+SUM(RO$6:RO13))*RO$3/365*_xlfn.DAYS($B14,$B13))</f>
        <v>#VALUE!</v>
      </c>
      <c r="RP14" s="5" t="e">
        <f>IF(($C$6-($C$3*$A13)+SUM(RP$6:RP13))*RP$3/365*_xlfn.DAYS($B14,$B13)&lt;0,0,($C$6-($C$3*$A13)+SUM(RP$6:RP13))*RP$3/365*_xlfn.DAYS($B14,$B13))</f>
        <v>#VALUE!</v>
      </c>
      <c r="RQ14" s="5" t="e">
        <f>IF(($C$6-($C$3*$A13)+SUM(RQ$6:RQ13))*RQ$3/365*_xlfn.DAYS($B14,$B13)&lt;0,0,($C$6-($C$3*$A13)+SUM(RQ$6:RQ13))*RQ$3/365*_xlfn.DAYS($B14,$B13))</f>
        <v>#VALUE!</v>
      </c>
      <c r="RR14" s="5" t="e">
        <f>IF(($C$6-($C$3*$A13)+SUM(RR$6:RR13))*RR$3/365*_xlfn.DAYS($B14,$B13)&lt;0,0,($C$6-($C$3*$A13)+SUM(RR$6:RR13))*RR$3/365*_xlfn.DAYS($B14,$B13))</f>
        <v>#VALUE!</v>
      </c>
      <c r="RS14" s="5" t="e">
        <f>IF(($C$6-($C$3*$A13)+SUM(RS$6:RS13))*RS$3/365*_xlfn.DAYS($B14,$B13)&lt;0,0,($C$6-($C$3*$A13)+SUM(RS$6:RS13))*RS$3/365*_xlfn.DAYS($B14,$B13))</f>
        <v>#VALUE!</v>
      </c>
      <c r="RT14" s="5" t="e">
        <f>IF(($C$6-($C$3*$A13)+SUM(RT$6:RT13))*RT$3/365*_xlfn.DAYS($B14,$B13)&lt;0,0,($C$6-($C$3*$A13)+SUM(RT$6:RT13))*RT$3/365*_xlfn.DAYS($B14,$B13))</f>
        <v>#VALUE!</v>
      </c>
      <c r="RU14" s="5" t="e">
        <f>IF(($C$6-($C$3*$A13)+SUM(RU$6:RU13))*RU$3/365*_xlfn.DAYS($B14,$B13)&lt;0,0,($C$6-($C$3*$A13)+SUM(RU$6:RU13))*RU$3/365*_xlfn.DAYS($B14,$B13))</f>
        <v>#VALUE!</v>
      </c>
      <c r="RV14" s="5" t="e">
        <f>IF(($C$6-($C$3*$A13)+SUM(RV$6:RV13))*RV$3/365*_xlfn.DAYS($B14,$B13)&lt;0,0,($C$6-($C$3*$A13)+SUM(RV$6:RV13))*RV$3/365*_xlfn.DAYS($B14,$B13))</f>
        <v>#VALUE!</v>
      </c>
      <c r="RW14" s="5" t="e">
        <f>IF(($C$6-($C$3*$A13)+SUM(RW$6:RW13))*RW$3/365*_xlfn.DAYS($B14,$B13)&lt;0,0,($C$6-($C$3*$A13)+SUM(RW$6:RW13))*RW$3/365*_xlfn.DAYS($B14,$B13))</f>
        <v>#VALUE!</v>
      </c>
      <c r="RX14" s="5" t="e">
        <f>IF(($C$6-($C$3*$A13)+SUM(RX$6:RX13))*RX$3/365*_xlfn.DAYS($B14,$B13)&lt;0,0,($C$6-($C$3*$A13)+SUM(RX$6:RX13))*RX$3/365*_xlfn.DAYS($B14,$B13))</f>
        <v>#VALUE!</v>
      </c>
      <c r="RY14" s="5" t="e">
        <f>IF(($C$6-($C$3*$A13)+SUM(RY$6:RY13))*RY$3/365*_xlfn.DAYS($B14,$B13)&lt;0,0,($C$6-($C$3*$A13)+SUM(RY$6:RY13))*RY$3/365*_xlfn.DAYS($B14,$B13))</f>
        <v>#VALUE!</v>
      </c>
      <c r="RZ14" s="5" t="e">
        <f>IF(($C$6-($C$3*$A13)+SUM(RZ$6:RZ13))*RZ$3/365*_xlfn.DAYS($B14,$B13)&lt;0,0,($C$6-($C$3*$A13)+SUM(RZ$6:RZ13))*RZ$3/365*_xlfn.DAYS($B14,$B13))</f>
        <v>#VALUE!</v>
      </c>
      <c r="SA14" s="5" t="e">
        <f>IF(($C$6-($C$3*$A13)+SUM(SA$6:SA13))*SA$3/365*_xlfn.DAYS($B14,$B13)&lt;0,0,($C$6-($C$3*$A13)+SUM(SA$6:SA13))*SA$3/365*_xlfn.DAYS($B14,$B13))</f>
        <v>#VALUE!</v>
      </c>
      <c r="SB14" s="5" t="e">
        <f>IF(($C$6-($C$3*$A13)+SUM(SB$6:SB13))*SB$3/365*_xlfn.DAYS($B14,$B13)&lt;0,0,($C$6-($C$3*$A13)+SUM(SB$6:SB13))*SB$3/365*_xlfn.DAYS($B14,$B13))</f>
        <v>#VALUE!</v>
      </c>
      <c r="SC14" s="5" t="e">
        <f>IF(($C$6-($C$3*$A13)+SUM(SC$6:SC13))*SC$3/365*_xlfn.DAYS($B14,$B13)&lt;0,0,($C$6-($C$3*$A13)+SUM(SC$6:SC13))*SC$3/365*_xlfn.DAYS($B14,$B13))</f>
        <v>#VALUE!</v>
      </c>
      <c r="SD14" s="5" t="e">
        <f>IF(($C$6-($C$3*$A13)+SUM(SD$6:SD13))*SD$3/365*_xlfn.DAYS($B14,$B13)&lt;0,0,($C$6-($C$3*$A13)+SUM(SD$6:SD13))*SD$3/365*_xlfn.DAYS($B14,$B13))</f>
        <v>#VALUE!</v>
      </c>
      <c r="SE14" s="5" t="e">
        <f>IF(($C$6-($C$3*$A13)+SUM(SE$6:SE13))*SE$3/365*_xlfn.DAYS($B14,$B13)&lt;0,0,($C$6-($C$3*$A13)+SUM(SE$6:SE13))*SE$3/365*_xlfn.DAYS($B14,$B13))</f>
        <v>#VALUE!</v>
      </c>
      <c r="SF14" s="5" t="e">
        <f>IF(($C$6-($C$3*$A13)+SUM(SF$6:SF13))*SF$3/365*_xlfn.DAYS($B14,$B13)&lt;0,0,($C$6-($C$3*$A13)+SUM(SF$6:SF13))*SF$3/365*_xlfn.DAYS($B14,$B13))</f>
        <v>#VALUE!</v>
      </c>
      <c r="SG14" s="5" t="e">
        <f>IF(($C$6-($C$3*$A13)+SUM(SG$6:SG13))*SG$3/365*_xlfn.DAYS($B14,$B13)&lt;0,0,($C$6-($C$3*$A13)+SUM(SG$6:SG13))*SG$3/365*_xlfn.DAYS($B14,$B13))</f>
        <v>#VALUE!</v>
      </c>
      <c r="SH14" s="5" t="e">
        <f>IF(($C$6-($C$3*$A13)+SUM(SH$6:SH13))*SH$3/365*_xlfn.DAYS($B14,$B13)&lt;0,0,($C$6-($C$3*$A13)+SUM(SH$6:SH13))*SH$3/365*_xlfn.DAYS($B14,$B13))</f>
        <v>#VALUE!</v>
      </c>
      <c r="SI14" s="5" t="e">
        <f>IF(($C$6-($C$3*$A13)+SUM(SI$6:SI13))*SI$3/365*_xlfn.DAYS($B14,$B13)&lt;0,0,($C$6-($C$3*$A13)+SUM(SI$6:SI13))*SI$3/365*_xlfn.DAYS($B14,$B13))</f>
        <v>#VALUE!</v>
      </c>
    </row>
    <row r="15" spans="1:507" x14ac:dyDescent="0.25">
      <c r="A15">
        <v>10</v>
      </c>
      <c r="B15" s="1">
        <f>IFERROR(VLOOKUP(IF(WEEKDAY(Sheet3!A10)=7,Sheet3!A10+2,IF(WEEKDAY(Sheet3!A10)=1,Sheet3!A10+1,Sheet3!A10)),Sheet3!D11:F26,3,FALSE),IF(WEEKDAY(Sheet3!A10)=7,Sheet3!A10+2,IF(WEEKDAY(Sheet3!A10)=1,Sheet3!A10+1,Sheet3!A10)))</f>
        <v>44523</v>
      </c>
      <c r="C15" s="4">
        <f t="shared" si="32"/>
        <v>2211.1915417636883</v>
      </c>
      <c r="D15" s="5">
        <f t="shared" si="33"/>
        <v>43.903359513193493</v>
      </c>
      <c r="E15" s="5">
        <f>IF(($C$6-($C$3*$A14)+SUM(E$6:E14))*E$3/365*_xlfn.DAYS($B15,$B14)&lt;0,0,($C$6-($C$3*$A14)+SUM(E$6:E14))*E$3/365*_xlfn.DAYS($B15,$B14))</f>
        <v>43.878894509873334</v>
      </c>
      <c r="F15" s="5">
        <f>IF(($C$6-($C$3*$A14)+SUM(F$6:F14))*F$3/365*_xlfn.DAYS($B15,$B14)&lt;0,0,($C$6-($C$3*$A14)+SUM(F$6:F14))*F$3/365*_xlfn.DAYS($B15,$B14))</f>
        <v>43.854435564810544</v>
      </c>
      <c r="G15" s="5">
        <f>IF(($C$6-($C$3*$A14)+SUM(G$6:G14))*G$3/365*_xlfn.DAYS($B15,$B14)&lt;0,0,($C$6-($C$3*$A14)+SUM(G$6:G14))*G$3/365*_xlfn.DAYS($B15,$B14))</f>
        <v>43.82998267732723</v>
      </c>
      <c r="H15" s="5">
        <f>IF(($C$6-($C$3*$A14)+SUM(H$6:H14))*H$3/365*_xlfn.DAYS($B15,$B14)&lt;0,0,($C$6-($C$3*$A14)+SUM(H$6:H14))*H$3/365*_xlfn.DAYS($B15,$B14))</f>
        <v>43.805535846745578</v>
      </c>
      <c r="I15" s="5">
        <f>IF(($C$6-($C$3*$A14)+SUM(I$6:I14))*I$3/365*_xlfn.DAYS($B15,$B14)&lt;0,0,($C$6-($C$3*$A14)+SUM(I$6:I14))*I$3/365*_xlfn.DAYS($B15,$B14))</f>
        <v>43.781095072387814</v>
      </c>
      <c r="J15" s="5">
        <f>IF(($C$6-($C$3*$A14)+SUM(J$6:J14))*J$3/365*_xlfn.DAYS($B15,$B14)&lt;0,0,($C$6-($C$3*$A14)+SUM(J$6:J14))*J$3/365*_xlfn.DAYS($B15,$B14))</f>
        <v>43.756660353576237</v>
      </c>
      <c r="K15" s="5">
        <f>IF(($C$6-($C$3*$A14)+SUM(K$6:K14))*K$3/365*_xlfn.DAYS($B15,$B14)&lt;0,0,($C$6-($C$3*$A14)+SUM(K$6:K14))*K$3/365*_xlfn.DAYS($B15,$B14))</f>
        <v>43.732231689633167</v>
      </c>
      <c r="L15" s="5">
        <f>IF(($C$6-($C$3*$A14)+SUM(L$6:L14))*L$3/365*_xlfn.DAYS($B15,$B14)&lt;0,0,($C$6-($C$3*$A14)+SUM(L$6:L14))*L$3/365*_xlfn.DAYS($B15,$B14))</f>
        <v>43.707809079881017</v>
      </c>
      <c r="M15" s="5">
        <f>IF(($C$6-($C$3*$A14)+SUM(M$6:M14))*M$3/365*_xlfn.DAYS($B15,$B14)&lt;0,0,($C$6-($C$3*$A14)+SUM(M$6:M14))*M$3/365*_xlfn.DAYS($B15,$B14))</f>
        <v>43.683392523642262</v>
      </c>
      <c r="N15" s="5">
        <f>IF(($C$6-($C$3*$A14)+SUM(N$6:N14))*N$3/365*_xlfn.DAYS($B15,$B14)&lt;0,0,($C$6-($C$3*$A14)+SUM(N$6:N14))*N$3/365*_xlfn.DAYS($B15,$B14))</f>
        <v>43.658982020239371</v>
      </c>
      <c r="O15" s="5">
        <f>IF(($C$6-($C$3*$A14)+SUM(O$6:O14))*O$3/365*_xlfn.DAYS($B15,$B14)&lt;0,0,($C$6-($C$3*$A14)+SUM(O$6:O14))*O$3/365*_xlfn.DAYS($B15,$B14))</f>
        <v>43.634577568994935</v>
      </c>
      <c r="P15" s="5">
        <f>IF(($C$6-($C$3*$A14)+SUM(P$6:P14))*P$3/365*_xlfn.DAYS($B15,$B14)&lt;0,0,($C$6-($C$3*$A14)+SUM(P$6:P14))*P$3/365*_xlfn.DAYS($B15,$B14))</f>
        <v>43.610179169231557</v>
      </c>
      <c r="Q15" s="5">
        <f>IF(($C$6-($C$3*$A14)+SUM(Q$6:Q14))*Q$3/365*_xlfn.DAYS($B15,$B14)&lt;0,0,($C$6-($C$3*$A14)+SUM(Q$6:Q14))*Q$3/365*_xlfn.DAYS($B15,$B14))</f>
        <v>43.58578682027192</v>
      </c>
      <c r="R15" s="5">
        <f>IF(($C$6-($C$3*$A14)+SUM(R$6:R14))*R$3/365*_xlfn.DAYS($B15,$B14)&lt;0,0,($C$6-($C$3*$A14)+SUM(R$6:R14))*R$3/365*_xlfn.DAYS($B15,$B14))</f>
        <v>43.561400521438756</v>
      </c>
      <c r="S15" s="5">
        <f>IF(($C$6-($C$3*$A14)+SUM(S$6:S14))*S$3/365*_xlfn.DAYS($B15,$B14)&lt;0,0,($C$6-($C$3*$A14)+SUM(S$6:S14))*S$3/365*_xlfn.DAYS($B15,$B14))</f>
        <v>43.537020272054832</v>
      </c>
      <c r="T15" s="5">
        <f>IF(($C$6-($C$3*$A14)+SUM(T$6:T14))*T$3/365*_xlfn.DAYS($B15,$B14)&lt;0,0,($C$6-($C$3*$A14)+SUM(T$6:T14))*T$3/365*_xlfn.DAYS($B15,$B14))</f>
        <v>43.512646071442994</v>
      </c>
      <c r="U15" s="5">
        <f>IF(($C$6-($C$3*$A14)+SUM(U$6:U14))*U$3/365*_xlfn.DAYS($B15,$B14)&lt;0,0,($C$6-($C$3*$A14)+SUM(U$6:U14))*U$3/365*_xlfn.DAYS($B15,$B14))</f>
        <v>43.488277918926137</v>
      </c>
      <c r="V15" s="5">
        <f>IF(($C$6-($C$3*$A14)+SUM(V$6:V14))*V$3/365*_xlfn.DAYS($B15,$B14)&lt;0,0,($C$6-($C$3*$A14)+SUM(V$6:V14))*V$3/365*_xlfn.DAYS($B15,$B14))</f>
        <v>43.463915813827207</v>
      </c>
      <c r="W15" s="5">
        <f>IF(($C$6-($C$3*$A14)+SUM(W$6:W14))*W$3/365*_xlfn.DAYS($B15,$B14)&lt;0,0,($C$6-($C$3*$A14)+SUM(W$6:W14))*W$3/365*_xlfn.DAYS($B15,$B14))</f>
        <v>43.439559755469212</v>
      </c>
      <c r="X15" s="5">
        <f>IF(($C$6-($C$3*$A14)+SUM(X$6:X14))*X$3/365*_xlfn.DAYS($B15,$B14)&lt;0,0,($C$6-($C$3*$A14)+SUM(X$6:X14))*X$3/365*_xlfn.DAYS($B15,$B14))</f>
        <v>43.415209743175211</v>
      </c>
      <c r="Y15" s="5">
        <f>IF(($C$6-($C$3*$A14)+SUM(Y$6:Y14))*Y$3/365*_xlfn.DAYS($B15,$B14)&lt;0,0,($C$6-($C$3*$A14)+SUM(Y$6:Y14))*Y$3/365*_xlfn.DAYS($B15,$B14))</f>
        <v>43.390865776268306</v>
      </c>
      <c r="Z15" s="5">
        <f>IF(($C$6-($C$3*$A14)+SUM(Z$6:Z14))*Z$3/365*_xlfn.DAYS($B15,$B14)&lt;0,0,($C$6-($C$3*$A14)+SUM(Z$6:Z14))*Z$3/365*_xlfn.DAYS($B15,$B14))</f>
        <v>43.366527854071677</v>
      </c>
      <c r="AA15" s="5">
        <f>IF(($C$6-($C$3*$A14)+SUM(AA$6:AA14))*AA$3/365*_xlfn.DAYS($B15,$B14)&lt;0,0,($C$6-($C$3*$A14)+SUM(AA$6:AA14))*AA$3/365*_xlfn.DAYS($B15,$B14))</f>
        <v>43.342195975908524</v>
      </c>
      <c r="AB15" s="5">
        <f>IF(($C$6-($C$3*$A14)+SUM(AB$6:AB14))*AB$3/365*_xlfn.DAYS($B15,$B14)&lt;0,0,($C$6-($C$3*$A14)+SUM(AB$6:AB14))*AB$3/365*_xlfn.DAYS($B15,$B14))</f>
        <v>43.317870141102155</v>
      </c>
      <c r="AC15" s="5">
        <f>IF(($C$6-($C$3*$A14)+SUM(AC$6:AC14))*AC$3/365*_xlfn.DAYS($B15,$B14)&lt;0,0,($C$6-($C$3*$A14)+SUM(AC$6:AC14))*AC$3/365*_xlfn.DAYS($B15,$B14))</f>
        <v>43.293550348975899</v>
      </c>
      <c r="AD15" s="5">
        <f>IF(($C$6-($C$3*$A14)+SUM(AD$6:AD14))*AD$3/365*_xlfn.DAYS($B15,$B14)&lt;0,0,($C$6-($C$3*$A14)+SUM(AD$6:AD14))*AD$3/365*_xlfn.DAYS($B15,$B14))</f>
        <v>43.269236598853112</v>
      </c>
      <c r="AE15" s="5">
        <f>IF(($C$6-($C$3*$A14)+SUM(AE$6:AE14))*AE$3/365*_xlfn.DAYS($B15,$B14)&lt;0,0,($C$6-($C$3*$A14)+SUM(AE$6:AE14))*AE$3/365*_xlfn.DAYS($B15,$B14))</f>
        <v>43.244928890057267</v>
      </c>
      <c r="AF15" s="5">
        <f>IF(($C$6-($C$3*$A14)+SUM(AF$6:AF14))*AF$3/365*_xlfn.DAYS($B15,$B14)&lt;0,0,($C$6-($C$3*$A14)+SUM(AF$6:AF14))*AF$3/365*_xlfn.DAYS($B15,$B14))</f>
        <v>43.220627221911855</v>
      </c>
      <c r="AG15" s="5">
        <f>IF(($C$6-($C$3*$A14)+SUM(AG$6:AG14))*AG$3/365*_xlfn.DAYS($B15,$B14)&lt;0,0,($C$6-($C$3*$A14)+SUM(AG$6:AG14))*AG$3/365*_xlfn.DAYS($B15,$B14))</f>
        <v>43.196331593740439</v>
      </c>
      <c r="AH15" s="5">
        <f>IF(($C$6-($C$3*$A14)+SUM(AH$6:AH14))*AH$3/365*_xlfn.DAYS($B15,$B14)&lt;0,0,($C$6-($C$3*$A14)+SUM(AH$6:AH14))*AH$3/365*_xlfn.DAYS($B15,$B14))</f>
        <v>43.172042004866604</v>
      </c>
      <c r="AI15" s="5">
        <f>IF(($C$6-($C$3*$A14)+SUM(AI$6:AI14))*AI$3/365*_xlfn.DAYS($B15,$B14)&lt;0,0,($C$6-($C$3*$A14)+SUM(AI$6:AI14))*AI$3/365*_xlfn.DAYS($B15,$B14))</f>
        <v>43.147758454614021</v>
      </c>
      <c r="AJ15" s="5">
        <f>IF(($C$6-($C$3*$A14)+SUM(AJ$6:AJ14))*AJ$3/365*_xlfn.DAYS($B15,$B14)&lt;0,0,($C$6-($C$3*$A14)+SUM(AJ$6:AJ14))*AJ$3/365*_xlfn.DAYS($B15,$B14))</f>
        <v>43.123480942306415</v>
      </c>
      <c r="AK15" s="5">
        <f>IF(($C$6-($C$3*$A14)+SUM(AK$6:AK14))*AK$3/365*_xlfn.DAYS($B15,$B14)&lt;0,0,($C$6-($C$3*$A14)+SUM(AK$6:AK14))*AK$3/365*_xlfn.DAYS($B15,$B14))</f>
        <v>43.099209467267542</v>
      </c>
      <c r="AL15" s="5">
        <f>IF(($C$6-($C$3*$A14)+SUM(AL$6:AL14))*AL$3/365*_xlfn.DAYS($B15,$B14)&lt;0,0,($C$6-($C$3*$A14)+SUM(AL$6:AL14))*AL$3/365*_xlfn.DAYS($B15,$B14))</f>
        <v>43.07494402882125</v>
      </c>
      <c r="AM15" s="5">
        <f>IF(($C$6-($C$3*$A14)+SUM(AM$6:AM14))*AM$3/365*_xlfn.DAYS($B15,$B14)&lt;0,0,($C$6-($C$3*$A14)+SUM(AM$6:AM14))*AM$3/365*_xlfn.DAYS($B15,$B14))</f>
        <v>43.050684626291392</v>
      </c>
      <c r="AN15" s="5">
        <f>IF(($C$6-($C$3*$A14)+SUM(AN$6:AN14))*AN$3/365*_xlfn.DAYS($B15,$B14)&lt;0,0,($C$6-($C$3*$A14)+SUM(AN$6:AN14))*AN$3/365*_xlfn.DAYS($B15,$B14))</f>
        <v>43.026431259001939</v>
      </c>
      <c r="AO15" s="5">
        <f>IF(($C$6-($C$3*$A14)+SUM(AO$6:AO14))*AO$3/365*_xlfn.DAYS($B15,$B14)&lt;0,0,($C$6-($C$3*$A14)+SUM(AO$6:AO14))*AO$3/365*_xlfn.DAYS($B15,$B14))</f>
        <v>43.002183926276871</v>
      </c>
      <c r="AP15" s="5">
        <f>IF(($C$6-($C$3*$A14)+SUM(AP$6:AP14))*AP$3/365*_xlfn.DAYS($B15,$B14)&lt;0,0,($C$6-($C$3*$A14)+SUM(AP$6:AP14))*AP$3/365*_xlfn.DAYS($B15,$B14))</f>
        <v>42.977942627440221</v>
      </c>
      <c r="AQ15" s="5">
        <f>IF(($C$6-($C$3*$A14)+SUM(AQ$6:AQ14))*AQ$3/365*_xlfn.DAYS($B15,$B14)&lt;0,0,($C$6-($C$3*$A14)+SUM(AQ$6:AQ14))*AQ$3/365*_xlfn.DAYS($B15,$B14))</f>
        <v>42.9537073618161</v>
      </c>
      <c r="AR15" s="5">
        <f>IF(($C$6-($C$3*$A14)+SUM(AR$6:AR14))*AR$3/365*_xlfn.DAYS($B15,$B14)&lt;0,0,($C$6-($C$3*$A14)+SUM(AR$6:AR14))*AR$3/365*_xlfn.DAYS($B15,$B14))</f>
        <v>42.929478128728668</v>
      </c>
      <c r="AS15" s="5">
        <f>IF(($C$6-($C$3*$A14)+SUM(AS$6:AS14))*AS$3/365*_xlfn.DAYS($B15,$B14)&lt;0,0,($C$6-($C$3*$A14)+SUM(AS$6:AS14))*AS$3/365*_xlfn.DAYS($B15,$B14))</f>
        <v>42.905254927502128</v>
      </c>
      <c r="AT15" s="5">
        <f>IF(($C$6-($C$3*$A14)+SUM(AT$6:AT14))*AT$3/365*_xlfn.DAYS($B15,$B14)&lt;0,0,($C$6-($C$3*$A14)+SUM(AT$6:AT14))*AT$3/365*_xlfn.DAYS($B15,$B14))</f>
        <v>42.881037757460767</v>
      </c>
      <c r="AU15" s="5">
        <f>IF(($C$6-($C$3*$A14)+SUM(AU$6:AU14))*AU$3/365*_xlfn.DAYS($B15,$B14)&lt;0,0,($C$6-($C$3*$A14)+SUM(AU$6:AU14))*AU$3/365*_xlfn.DAYS($B15,$B14))</f>
        <v>42.856826617928874</v>
      </c>
      <c r="AV15" s="5">
        <f>IF(($C$6-($C$3*$A14)+SUM(AV$6:AV14))*AV$3/365*_xlfn.DAYS($B15,$B14)&lt;0,0,($C$6-($C$3*$A14)+SUM(AV$6:AV14))*AV$3/365*_xlfn.DAYS($B15,$B14))</f>
        <v>42.832621508230851</v>
      </c>
      <c r="AW15" s="5">
        <f>IF(($C$6-($C$3*$A14)+SUM(AW$6:AW14))*AW$3/365*_xlfn.DAYS($B15,$B14)&lt;0,0,($C$6-($C$3*$A14)+SUM(AW$6:AW14))*AW$3/365*_xlfn.DAYS($B15,$B14))</f>
        <v>42.80842242769112</v>
      </c>
      <c r="AX15" s="5">
        <f>IF(($C$6-($C$3*$A14)+SUM(AX$6:AX14))*AX$3/365*_xlfn.DAYS($B15,$B14)&lt;0,0,($C$6-($C$3*$A14)+SUM(AX$6:AX14))*AX$3/365*_xlfn.DAYS($B15,$B14))</f>
        <v>42.784229375634148</v>
      </c>
      <c r="AY15" s="5">
        <f>IF(($C$6-($C$3*$A14)+SUM(AY$6:AY14))*AY$3/365*_xlfn.DAYS($B15,$B14)&lt;0,0,($C$6-($C$3*$A14)+SUM(AY$6:AY14))*AY$3/365*_xlfn.DAYS($B15,$B14))</f>
        <v>42.760042351384506</v>
      </c>
      <c r="AZ15" s="5">
        <f>IF(($C$6-($C$3*$A14)+SUM(AZ$6:AZ14))*AZ$3/365*_xlfn.DAYS($B15,$B14)&lt;0,0,($C$6-($C$3*$A14)+SUM(AZ$6:AZ14))*AZ$3/365*_xlfn.DAYS($B15,$B14))</f>
        <v>42.735861354266774</v>
      </c>
      <c r="BA15" s="5">
        <f>IF(($C$6-($C$3*$A14)+SUM(BA$6:BA14))*BA$3/365*_xlfn.DAYS($B15,$B14)&lt;0,0,($C$6-($C$3*$A14)+SUM(BA$6:BA14))*BA$3/365*_xlfn.DAYS($B15,$B14))</f>
        <v>42.71168638360561</v>
      </c>
      <c r="BB15" s="5">
        <f>IF(($C$6-($C$3*$A14)+SUM(BB$6:BB14))*BB$3/365*_xlfn.DAYS($B15,$B14)&lt;0,0,($C$6-($C$3*$A14)+SUM(BB$6:BB14))*BB$3/365*_xlfn.DAYS($B15,$B14))</f>
        <v>42.687517438725713</v>
      </c>
      <c r="BC15" s="5">
        <f>IF(($C$6-($C$3*$A14)+SUM(BC$6:BC14))*BC$3/365*_xlfn.DAYS($B15,$B14)&lt;0,0,($C$6-($C$3*$A14)+SUM(BC$6:BC14))*BC$3/365*_xlfn.DAYS($B15,$B14))</f>
        <v>42.663354518951841</v>
      </c>
      <c r="BD15" s="5">
        <f>IF(($C$6-($C$3*$A14)+SUM(BD$6:BD14))*BD$3/365*_xlfn.DAYS($B15,$B14)&lt;0,0,($C$6-($C$3*$A14)+SUM(BD$6:BD14))*BD$3/365*_xlfn.DAYS($B15,$B14))</f>
        <v>42.639197623608808</v>
      </c>
      <c r="BE15" s="5">
        <f>IF(($C$6-($C$3*$A14)+SUM(BE$6:BE14))*BE$3/365*_xlfn.DAYS($B15,$B14)&lt;0,0,($C$6-($C$3*$A14)+SUM(BE$6:BE14))*BE$3/365*_xlfn.DAYS($B15,$B14))</f>
        <v>42.615046752021492</v>
      </c>
      <c r="BF15" s="5">
        <f>IF(($C$6-($C$3*$A14)+SUM(BF$6:BF14))*BF$3/365*_xlfn.DAYS($B15,$B14)&lt;0,0,($C$6-($C$3*$A14)+SUM(BF$6:BF14))*BF$3/365*_xlfn.DAYS($B15,$B14))</f>
        <v>42.590901903514819</v>
      </c>
      <c r="BG15" s="5">
        <f>IF(($C$6-($C$3*$A14)+SUM(BG$6:BG14))*BG$3/365*_xlfn.DAYS($B15,$B14)&lt;0,0,($C$6-($C$3*$A14)+SUM(BG$6:BG14))*BG$3/365*_xlfn.DAYS($B15,$B14))</f>
        <v>42.566763077413761</v>
      </c>
      <c r="BH15" s="5">
        <f>IF(($C$6-($C$3*$A14)+SUM(BH$6:BH14))*BH$3/365*_xlfn.DAYS($B15,$B14)&lt;0,0,($C$6-($C$3*$A14)+SUM(BH$6:BH14))*BH$3/365*_xlfn.DAYS($B15,$B14))</f>
        <v>42.542630273043351</v>
      </c>
      <c r="BI15" s="5">
        <f>IF(($C$6-($C$3*$A14)+SUM(BI$6:BI14))*BI$3/365*_xlfn.DAYS($B15,$B14)&lt;0,0,($C$6-($C$3*$A14)+SUM(BI$6:BI14))*BI$3/365*_xlfn.DAYS($B15,$B14))</f>
        <v>42.51850348972868</v>
      </c>
      <c r="BJ15" s="5">
        <f>IF(($C$6-($C$3*$A14)+SUM(BJ$6:BJ14))*BJ$3/365*_xlfn.DAYS($B15,$B14)&lt;0,0,($C$6-($C$3*$A14)+SUM(BJ$6:BJ14))*BJ$3/365*_xlfn.DAYS($B15,$B14))</f>
        <v>42.494382726794889</v>
      </c>
      <c r="BK15" s="5">
        <f>IF(($C$6-($C$3*$A14)+SUM(BK$6:BK14))*BK$3/365*_xlfn.DAYS($B15,$B14)&lt;0,0,($C$6-($C$3*$A14)+SUM(BK$6:BK14))*BK$3/365*_xlfn.DAYS($B15,$B14))</f>
        <v>42.470267983567183</v>
      </c>
      <c r="BL15" s="5">
        <f>IF(($C$6-($C$3*$A14)+SUM(BL$6:BL14))*BL$3/365*_xlfn.DAYS($B15,$B14)&lt;0,0,($C$6-($C$3*$A14)+SUM(BL$6:BL14))*BL$3/365*_xlfn.DAYS($B15,$B14))</f>
        <v>42.446159259370823</v>
      </c>
      <c r="BM15" s="5">
        <f>IF(($C$6-($C$3*$A14)+SUM(BM$6:BM14))*BM$3/365*_xlfn.DAYS($B15,$B14)&lt;0,0,($C$6-($C$3*$A14)+SUM(BM$6:BM14))*BM$3/365*_xlfn.DAYS($B15,$B14))</f>
        <v>42.4220565535311</v>
      </c>
      <c r="BN15" s="5">
        <f>IF(($C$6-($C$3*$A14)+SUM(BN$6:BN14))*BN$3/365*_xlfn.DAYS($B15,$B14)&lt;0,0,($C$6-($C$3*$A14)+SUM(BN$6:BN14))*BN$3/365*_xlfn.DAYS($B15,$B14))</f>
        <v>42.39795986537338</v>
      </c>
      <c r="BO15" s="5">
        <f>IF(($C$6-($C$3*$A14)+SUM(BO$6:BO14))*BO$3/365*_xlfn.DAYS($B15,$B14)&lt;0,0,($C$6-($C$3*$A14)+SUM(BO$6:BO14))*BO$3/365*_xlfn.DAYS($B15,$B14))</f>
        <v>42.37386919422309</v>
      </c>
      <c r="BP15" s="5">
        <f>IF(($C$6-($C$3*$A14)+SUM(BP$6:BP14))*BP$3/365*_xlfn.DAYS($B15,$B14)&lt;0,0,($C$6-($C$3*$A14)+SUM(BP$6:BP14))*BP$3/365*_xlfn.DAYS($B15,$B14))</f>
        <v>42.349784539405704</v>
      </c>
      <c r="BQ15" s="5">
        <f>IF(($C$6-($C$3*$A14)+SUM(BQ$6:BQ14))*BQ$3/365*_xlfn.DAYS($B15,$B14)&lt;0,0,($C$6-($C$3*$A14)+SUM(BQ$6:BQ14))*BQ$3/365*_xlfn.DAYS($B15,$B14))</f>
        <v>42.325705900246739</v>
      </c>
      <c r="BR15" s="5">
        <f>IF(($C$6-($C$3*$A14)+SUM(BR$6:BR14))*BR$3/365*_xlfn.DAYS($B15,$B14)&lt;0,0,($C$6-($C$3*$A14)+SUM(BR$6:BR14))*BR$3/365*_xlfn.DAYS($B15,$B14))</f>
        <v>42.301633276071769</v>
      </c>
      <c r="BS15" s="5">
        <f>IF(($C$6-($C$3*$A14)+SUM(BS$6:BS14))*BS$3/365*_xlfn.DAYS($B15,$B14)&lt;0,0,($C$6-($C$3*$A14)+SUM(BS$6:BS14))*BS$3/365*_xlfn.DAYS($B15,$B14))</f>
        <v>42.277566666206454</v>
      </c>
      <c r="BT15" s="5">
        <f>IF(($C$6-($C$3*$A14)+SUM(BT$6:BT14))*BT$3/365*_xlfn.DAYS($B15,$B14)&lt;0,0,($C$6-($C$3*$A14)+SUM(BT$6:BT14))*BT$3/365*_xlfn.DAYS($B15,$B14))</f>
        <v>42.253506069976488</v>
      </c>
      <c r="BU15" s="5">
        <f>IF(($C$6-($C$3*$A14)+SUM(BU$6:BU14))*BU$3/365*_xlfn.DAYS($B15,$B14)&lt;0,0,($C$6-($C$3*$A14)+SUM(BU$6:BU14))*BU$3/365*_xlfn.DAYS($B15,$B14))</f>
        <v>42.229451486707589</v>
      </c>
      <c r="BV15" s="5">
        <f>IF(($C$6-($C$3*$A14)+SUM(BV$6:BV14))*BV$3/365*_xlfn.DAYS($B15,$B14)&lt;0,0,($C$6-($C$3*$A14)+SUM(BV$6:BV14))*BV$3/365*_xlfn.DAYS($B15,$B14))</f>
        <v>42.205402915725578</v>
      </c>
      <c r="BW15" s="5">
        <f>IF(($C$6-($C$3*$A14)+SUM(BW$6:BW14))*BW$3/365*_xlfn.DAYS($B15,$B14)&lt;0,0,($C$6-($C$3*$A14)+SUM(BW$6:BW14))*BW$3/365*_xlfn.DAYS($B15,$B14))</f>
        <v>42.181360356356322</v>
      </c>
      <c r="BX15" s="5">
        <f>IF(($C$6-($C$3*$A14)+SUM(BX$6:BX14))*BX$3/365*_xlfn.DAYS($B15,$B14)&lt;0,0,($C$6-($C$3*$A14)+SUM(BX$6:BX14))*BX$3/365*_xlfn.DAYS($B15,$B14))</f>
        <v>42.1573238079257</v>
      </c>
      <c r="BY15" s="5">
        <f>IF(($C$6-($C$3*$A14)+SUM(BY$6:BY14))*BY$3/365*_xlfn.DAYS($B15,$B14)&lt;0,0,($C$6-($C$3*$A14)+SUM(BY$6:BY14))*BY$3/365*_xlfn.DAYS($B15,$B14))</f>
        <v>42.133293269759704</v>
      </c>
      <c r="BZ15" s="5">
        <f>IF(($C$6-($C$3*$A14)+SUM(BZ$6:BZ14))*BZ$3/365*_xlfn.DAYS($B15,$B14)&lt;0,0,($C$6-($C$3*$A14)+SUM(BZ$6:BZ14))*BZ$3/365*_xlfn.DAYS($B15,$B14))</f>
        <v>42.109268741184351</v>
      </c>
      <c r="CA15" s="5">
        <f>IF(($C$6-($C$3*$A14)+SUM(CA$6:CA14))*CA$3/365*_xlfn.DAYS($B15,$B14)&lt;0,0,($C$6-($C$3*$A14)+SUM(CA$6:CA14))*CA$3/365*_xlfn.DAYS($B15,$B14))</f>
        <v>42.085250221525705</v>
      </c>
      <c r="CB15" s="5">
        <f>IF(($C$6-($C$3*$A14)+SUM(CB$6:CB14))*CB$3/365*_xlfn.DAYS($B15,$B14)&lt;0,0,($C$6-($C$3*$A14)+SUM(CB$6:CB14))*CB$3/365*_xlfn.DAYS($B15,$B14))</f>
        <v>42.061237710109914</v>
      </c>
      <c r="CC15" s="5">
        <f>IF(($C$6-($C$3*$A14)+SUM(CC$6:CC14))*CC$3/365*_xlfn.DAYS($B15,$B14)&lt;0,0,($C$6-($C$3*$A14)+SUM(CC$6:CC14))*CC$3/365*_xlfn.DAYS($B15,$B14))</f>
        <v>42.037231206263144</v>
      </c>
      <c r="CD15" s="5">
        <f>IF(($C$6-($C$3*$A14)+SUM(CD$6:CD14))*CD$3/365*_xlfn.DAYS($B15,$B14)&lt;0,0,($C$6-($C$3*$A14)+SUM(CD$6:CD14))*CD$3/365*_xlfn.DAYS($B15,$B14))</f>
        <v>42.013230709311642</v>
      </c>
      <c r="CE15" s="5">
        <f>IF(($C$6-($C$3*$A14)+SUM(CE$6:CE14))*CE$3/365*_xlfn.DAYS($B15,$B14)&lt;0,0,($C$6-($C$3*$A14)+SUM(CE$6:CE14))*CE$3/365*_xlfn.DAYS($B15,$B14))</f>
        <v>41.989236218581695</v>
      </c>
      <c r="CF15" s="5">
        <f>IF(($C$6-($C$3*$A14)+SUM(CF$6:CF14))*CF$3/365*_xlfn.DAYS($B15,$B14)&lt;0,0,($C$6-($C$3*$A14)+SUM(CF$6:CF14))*CF$3/365*_xlfn.DAYS($B15,$B14))</f>
        <v>41.965247733399679</v>
      </c>
      <c r="CG15" s="5">
        <f>IF(($C$6-($C$3*$A14)+SUM(CG$6:CG14))*CG$3/365*_xlfn.DAYS($B15,$B14)&lt;0,0,($C$6-($C$3*$A14)+SUM(CG$6:CG14))*CG$3/365*_xlfn.DAYS($B15,$B14))</f>
        <v>41.94126525309197</v>
      </c>
      <c r="CH15" s="5">
        <f>IF(($C$6-($C$3*$A14)+SUM(CH$6:CH14))*CH$3/365*_xlfn.DAYS($B15,$B14)&lt;0,0,($C$6-($C$3*$A14)+SUM(CH$6:CH14))*CH$3/365*_xlfn.DAYS($B15,$B14))</f>
        <v>41.917288776985039</v>
      </c>
      <c r="CI15" s="5">
        <f>IF(($C$6-($C$3*$A14)+SUM(CI$6:CI14))*CI$3/365*_xlfn.DAYS($B15,$B14)&lt;0,0,($C$6-($C$3*$A14)+SUM(CI$6:CI14))*CI$3/365*_xlfn.DAYS($B15,$B14))</f>
        <v>41.893318304405398</v>
      </c>
      <c r="CJ15" s="5">
        <f>IF(($C$6-($C$3*$A14)+SUM(CJ$6:CJ14))*CJ$3/365*_xlfn.DAYS($B15,$B14)&lt;0,0,($C$6-($C$3*$A14)+SUM(CJ$6:CJ14))*CJ$3/365*_xlfn.DAYS($B15,$B14))</f>
        <v>41.8693538346796</v>
      </c>
      <c r="CK15" s="5">
        <f>IF(($C$6-($C$3*$A14)+SUM(CK$6:CK14))*CK$3/365*_xlfn.DAYS($B15,$B14)&lt;0,0,($C$6-($C$3*$A14)+SUM(CK$6:CK14))*CK$3/365*_xlfn.DAYS($B15,$B14))</f>
        <v>41.845395367134294</v>
      </c>
      <c r="CL15" s="5">
        <f>IF(($C$6-($C$3*$A14)+SUM(CL$6:CL14))*CL$3/365*_xlfn.DAYS($B15,$B14)&lt;0,0,($C$6-($C$3*$A14)+SUM(CL$6:CL14))*CL$3/365*_xlfn.DAYS($B15,$B14))</f>
        <v>41.821442901096148</v>
      </c>
      <c r="CM15" s="5">
        <f>IF(($C$6-($C$3*$A14)+SUM(CM$6:CM14))*CM$3/365*_xlfn.DAYS($B15,$B14)&lt;0,0,($C$6-($C$3*$A14)+SUM(CM$6:CM14))*CM$3/365*_xlfn.DAYS($B15,$B14))</f>
        <v>41.797496435891887</v>
      </c>
      <c r="CN15" s="5">
        <f>IF(($C$6-($C$3*$A14)+SUM(CN$6:CN14))*CN$3/365*_xlfn.DAYS($B15,$B14)&lt;0,0,($C$6-($C$3*$A14)+SUM(CN$6:CN14))*CN$3/365*_xlfn.DAYS($B15,$B14))</f>
        <v>41.7735559708483</v>
      </c>
      <c r="CO15" s="5">
        <f>IF(($C$6-($C$3*$A14)+SUM(CO$6:CO14))*CO$3/365*_xlfn.DAYS($B15,$B14)&lt;0,0,($C$6-($C$3*$A14)+SUM(CO$6:CO14))*CO$3/365*_xlfn.DAYS($B15,$B14))</f>
        <v>41.749621505292232</v>
      </c>
      <c r="CP15" s="5">
        <f>IF(($C$6-($C$3*$A14)+SUM(CP$6:CP14))*CP$3/365*_xlfn.DAYS($B15,$B14)&lt;0,0,($C$6-($C$3*$A14)+SUM(CP$6:CP14))*CP$3/365*_xlfn.DAYS($B15,$B14))</f>
        <v>41.725693038550567</v>
      </c>
      <c r="CQ15" s="5">
        <f>IF(($C$6-($C$3*$A14)+SUM(CQ$6:CQ14))*CQ$3/365*_xlfn.DAYS($B15,$B14)&lt;0,0,($C$6-($C$3*$A14)+SUM(CQ$6:CQ14))*CQ$3/365*_xlfn.DAYS($B15,$B14))</f>
        <v>41.701770569950284</v>
      </c>
      <c r="CR15" s="5">
        <f>IF(($C$6-($C$3*$A14)+SUM(CR$6:CR14))*CR$3/365*_xlfn.DAYS($B15,$B14)&lt;0,0,($C$6-($C$3*$A14)+SUM(CR$6:CR14))*CR$3/365*_xlfn.DAYS($B15,$B14))</f>
        <v>41.677854098818372</v>
      </c>
      <c r="CS15" s="5">
        <f>IF(($C$6-($C$3*$A14)+SUM(CS$6:CS14))*CS$3/365*_xlfn.DAYS($B15,$B14)&lt;0,0,($C$6-($C$3*$A14)+SUM(CS$6:CS14))*CS$3/365*_xlfn.DAYS($B15,$B14))</f>
        <v>41.653943624481876</v>
      </c>
      <c r="CT15" s="5">
        <f>IF(($C$6-($C$3*$A14)+SUM(CT$6:CT14))*CT$3/365*_xlfn.DAYS($B15,$B14)&lt;0,0,($C$6-($C$3*$A14)+SUM(CT$6:CT14))*CT$3/365*_xlfn.DAYS($B15,$B14))</f>
        <v>41.63003914626794</v>
      </c>
      <c r="CU15" s="5">
        <f>IF(($C$6-($C$3*$A14)+SUM(CU$6:CU14))*CU$3/365*_xlfn.DAYS($B15,$B14)&lt;0,0,($C$6-($C$3*$A14)+SUM(CU$6:CU14))*CU$3/365*_xlfn.DAYS($B15,$B14))</f>
        <v>41.606140663503723</v>
      </c>
      <c r="CV15" s="5">
        <f>IF(($C$6-($C$3*$A14)+SUM(CV$6:CV14))*CV$3/365*_xlfn.DAYS($B15,$B14)&lt;0,0,($C$6-($C$3*$A14)+SUM(CV$6:CV14))*CV$3/365*_xlfn.DAYS($B15,$B14))</f>
        <v>41.58224817551644</v>
      </c>
      <c r="CW15" s="5">
        <f>IF(($C$6-($C$3*$A14)+SUM(CW$6:CW14))*CW$3/365*_xlfn.DAYS($B15,$B14)&lt;0,0,($C$6-($C$3*$A14)+SUM(CW$6:CW14))*CW$3/365*_xlfn.DAYS($B15,$B14))</f>
        <v>41.558361681633379</v>
      </c>
      <c r="CX15" s="5">
        <f>IF(($C$6-($C$3*$A14)+SUM(CX$6:CX14))*CX$3/365*_xlfn.DAYS($B15,$B14)&lt;0,0,($C$6-($C$3*$A14)+SUM(CX$6:CX14))*CX$3/365*_xlfn.DAYS($B15,$B14))</f>
        <v>41.534481181181874</v>
      </c>
      <c r="CY15" s="5">
        <f>IF(($C$6-($C$3*$A14)+SUM(CY$6:CY14))*CY$3/365*_xlfn.DAYS($B15,$B14)&lt;0,0,($C$6-($C$3*$A14)+SUM(CY$6:CY14))*CY$3/365*_xlfn.DAYS($B15,$B14))</f>
        <v>41.510606673489306</v>
      </c>
      <c r="CZ15" s="5">
        <f>IF(($C$6-($C$3*$A14)+SUM(CZ$6:CZ14))*CZ$3/365*_xlfn.DAYS($B15,$B14)&lt;0,0,($C$6-($C$3*$A14)+SUM(CZ$6:CZ14))*CZ$3/365*_xlfn.DAYS($B15,$B14))</f>
        <v>41.486738157883146</v>
      </c>
      <c r="DA15" s="5">
        <f>IF(($C$6-($C$3*$A14)+SUM(DA$6:DA14))*DA$3/365*_xlfn.DAYS($B15,$B14)&lt;0,0,($C$6-($C$3*$A14)+SUM(DA$6:DA14))*DA$3/365*_xlfn.DAYS($B15,$B14))</f>
        <v>41.462875633690849</v>
      </c>
      <c r="DB15" s="5">
        <f>IF(($C$6-($C$3*$A14)+SUM(DB$6:DB14))*DB$3/365*_xlfn.DAYS($B15,$B14)&lt;0,0,($C$6-($C$3*$A14)+SUM(DB$6:DB14))*DB$3/365*_xlfn.DAYS($B15,$B14))</f>
        <v>41.43901910024001</v>
      </c>
      <c r="DC15" s="5">
        <f>IF(($C$6-($C$3*$A14)+SUM(DC$6:DC14))*DC$3/365*_xlfn.DAYS($B15,$B14)&lt;0,0,($C$6-($C$3*$A14)+SUM(DC$6:DC14))*DC$3/365*_xlfn.DAYS($B15,$B14))</f>
        <v>41.415168556858198</v>
      </c>
      <c r="DD15" s="5">
        <f>IF(($C$6-($C$3*$A14)+SUM(DD$6:DD14))*DD$3/365*_xlfn.DAYS($B15,$B14)&lt;0,0,($C$6-($C$3*$A14)+SUM(DD$6:DD14))*DD$3/365*_xlfn.DAYS($B15,$B14))</f>
        <v>41.391324002873112</v>
      </c>
      <c r="DE15" s="5">
        <f>IF(($C$6-($C$3*$A14)+SUM(DE$6:DE14))*DE$3/365*_xlfn.DAYS($B15,$B14)&lt;0,0,($C$6-($C$3*$A14)+SUM(DE$6:DE14))*DE$3/365*_xlfn.DAYS($B15,$B14))</f>
        <v>41.36748543761243</v>
      </c>
      <c r="DF15" s="5">
        <f>IF(($C$6-($C$3*$A14)+SUM(DF$6:DF14))*DF$3/365*_xlfn.DAYS($B15,$B14)&lt;0,0,($C$6-($C$3*$A14)+SUM(DF$6:DF14))*DF$3/365*_xlfn.DAYS($B15,$B14))</f>
        <v>41.343652860403949</v>
      </c>
      <c r="DG15" s="5">
        <f>IF(($C$6-($C$3*$A14)+SUM(DG$6:DG14))*DG$3/365*_xlfn.DAYS($B15,$B14)&lt;0,0,($C$6-($C$3*$A14)+SUM(DG$6:DG14))*DG$3/365*_xlfn.DAYS($B15,$B14))</f>
        <v>41.319826270575497</v>
      </c>
      <c r="DH15" s="5">
        <f>IF(($C$6-($C$3*$A14)+SUM(DH$6:DH14))*DH$3/365*_xlfn.DAYS($B15,$B14)&lt;0,0,($C$6-($C$3*$A14)+SUM(DH$6:DH14))*DH$3/365*_xlfn.DAYS($B15,$B14))</f>
        <v>41.296005667454942</v>
      </c>
      <c r="DI15" s="5">
        <f>IF(($C$6-($C$3*$A14)+SUM(DI$6:DI14))*DI$3/365*_xlfn.DAYS($B15,$B14)&lt;0,0,($C$6-($C$3*$A14)+SUM(DI$6:DI14))*DI$3/365*_xlfn.DAYS($B15,$B14))</f>
        <v>41.272191050370225</v>
      </c>
      <c r="DJ15" s="5">
        <f>IF(($C$6-($C$3*$A14)+SUM(DJ$6:DJ14))*DJ$3/365*_xlfn.DAYS($B15,$B14)&lt;0,0,($C$6-($C$3*$A14)+SUM(DJ$6:DJ14))*DJ$3/365*_xlfn.DAYS($B15,$B14))</f>
        <v>41.248382418649342</v>
      </c>
      <c r="DK15" s="5">
        <f>IF(($C$6-($C$3*$A14)+SUM(DK$6:DK14))*DK$3/365*_xlfn.DAYS($B15,$B14)&lt;0,0,($C$6-($C$3*$A14)+SUM(DK$6:DK14))*DK$3/365*_xlfn.DAYS($B15,$B14))</f>
        <v>41.22457977162032</v>
      </c>
      <c r="DL15" s="5">
        <f>IF(($C$6-($C$3*$A14)+SUM(DL$6:DL14))*DL$3/365*_xlfn.DAYS($B15,$B14)&lt;0,0,($C$6-($C$3*$A14)+SUM(DL$6:DL14))*DL$3/365*_xlfn.DAYS($B15,$B14))</f>
        <v>41.200783108611276</v>
      </c>
      <c r="DM15" s="5">
        <f>IF(($C$6-($C$3*$A14)+SUM(DM$6:DM14))*DM$3/365*_xlfn.DAYS($B15,$B14)&lt;0,0,($C$6-($C$3*$A14)+SUM(DM$6:DM14))*DM$3/365*_xlfn.DAYS($B15,$B14))</f>
        <v>41.176992428950363</v>
      </c>
      <c r="DN15" s="5">
        <f>IF(($C$6-($C$3*$A14)+SUM(DN$6:DN14))*DN$3/365*_xlfn.DAYS($B15,$B14)&lt;0,0,($C$6-($C$3*$A14)+SUM(DN$6:DN14))*DN$3/365*_xlfn.DAYS($B15,$B14))</f>
        <v>41.153207731965772</v>
      </c>
      <c r="DO15" s="5">
        <f>IF(($C$6-($C$3*$A14)+SUM(DO$6:DO14))*DO$3/365*_xlfn.DAYS($B15,$B14)&lt;0,0,($C$6-($C$3*$A14)+SUM(DO$6:DO14))*DO$3/365*_xlfn.DAYS($B15,$B14))</f>
        <v>41.129429016985782</v>
      </c>
      <c r="DP15" s="5">
        <f>IF(($C$6-($C$3*$A14)+SUM(DP$6:DP14))*DP$3/365*_xlfn.DAYS($B15,$B14)&lt;0,0,($C$6-($C$3*$A14)+SUM(DP$6:DP14))*DP$3/365*_xlfn.DAYS($B15,$B14))</f>
        <v>41.105656283338703</v>
      </c>
      <c r="DQ15" s="5">
        <f>IF(($C$6-($C$3*$A14)+SUM(DQ$6:DQ14))*DQ$3/365*_xlfn.DAYS($B15,$B14)&lt;0,0,($C$6-($C$3*$A14)+SUM(DQ$6:DQ14))*DQ$3/365*_xlfn.DAYS($B15,$B14))</f>
        <v>41.081889530352925</v>
      </c>
      <c r="DR15" s="5">
        <f>IF(($C$6-($C$3*$A14)+SUM(DR$6:DR14))*DR$3/365*_xlfn.DAYS($B15,$B14)&lt;0,0,($C$6-($C$3*$A14)+SUM(DR$6:DR14))*DR$3/365*_xlfn.DAYS($B15,$B14))</f>
        <v>41.058128757356855</v>
      </c>
      <c r="DS15" s="5">
        <f>IF(($C$6-($C$3*$A14)+SUM(DS$6:DS14))*DS$3/365*_xlfn.DAYS($B15,$B14)&lt;0,0,($C$6-($C$3*$A14)+SUM(DS$6:DS14))*DS$3/365*_xlfn.DAYS($B15,$B14))</f>
        <v>41.034373963678973</v>
      </c>
      <c r="DT15" s="5">
        <f>IF(($C$6-($C$3*$A14)+SUM(DT$6:DT14))*DT$3/365*_xlfn.DAYS($B15,$B14)&lt;0,0,($C$6-($C$3*$A14)+SUM(DT$6:DT14))*DT$3/365*_xlfn.DAYS($B15,$B14))</f>
        <v>41.010625148647833</v>
      </c>
      <c r="DU15" s="5">
        <f>IF(($C$6-($C$3*$A14)+SUM(DU$6:DU14))*DU$3/365*_xlfn.DAYS($B15,$B14)&lt;0,0,($C$6-($C$3*$A14)+SUM(DU$6:DU14))*DU$3/365*_xlfn.DAYS($B15,$B14))</f>
        <v>40.986882311592012</v>
      </c>
      <c r="DV15" s="5">
        <f>IF(($C$6-($C$3*$A14)+SUM(DV$6:DV14))*DV$3/365*_xlfn.DAYS($B15,$B14)&lt;0,0,($C$6-($C$3*$A14)+SUM(DV$6:DV14))*DV$3/365*_xlfn.DAYS($B15,$B14))</f>
        <v>40.96314545184017</v>
      </c>
      <c r="DW15" s="5">
        <f>IF(($C$6-($C$3*$A14)+SUM(DW$6:DW14))*DW$3/365*_xlfn.DAYS($B15,$B14)&lt;0,0,($C$6-($C$3*$A14)+SUM(DW$6:DW14))*DW$3/365*_xlfn.DAYS($B15,$B14))</f>
        <v>40.939414568720977</v>
      </c>
      <c r="DX15" s="5">
        <f>IF(($C$6-($C$3*$A14)+SUM(DX$6:DX14))*DX$3/365*_xlfn.DAYS($B15,$B14)&lt;0,0,($C$6-($C$3*$A14)+SUM(DX$6:DX14))*DX$3/365*_xlfn.DAYS($B15,$B14))</f>
        <v>40.915689661563221</v>
      </c>
      <c r="DY15" s="5">
        <f>IF(($C$6-($C$3*$A14)+SUM(DY$6:DY14))*DY$3/365*_xlfn.DAYS($B15,$B14)&lt;0,0,($C$6-($C$3*$A14)+SUM(DY$6:DY14))*DY$3/365*_xlfn.DAYS($B15,$B14))</f>
        <v>40.8919707296957</v>
      </c>
      <c r="DZ15" s="5">
        <f>IF(($C$6-($C$3*$A14)+SUM(DZ$6:DZ14))*DZ$3/365*_xlfn.DAYS($B15,$B14)&lt;0,0,($C$6-($C$3*$A14)+SUM(DZ$6:DZ14))*DZ$3/365*_xlfn.DAYS($B15,$B14))</f>
        <v>40.868257772447272</v>
      </c>
      <c r="EA15" s="5">
        <f>IF(($C$6-($C$3*$A14)+SUM(EA$6:EA14))*EA$3/365*_xlfn.DAYS($B15,$B14)&lt;0,0,($C$6-($C$3*$A14)+SUM(EA$6:EA14))*EA$3/365*_xlfn.DAYS($B15,$B14))</f>
        <v>40.844550789146858</v>
      </c>
      <c r="EB15" s="5">
        <f>IF(($C$6-($C$3*$A14)+SUM(EB$6:EB14))*EB$3/365*_xlfn.DAYS($B15,$B14)&lt;0,0,($C$6-($C$3*$A14)+SUM(EB$6:EB14))*EB$3/365*_xlfn.DAYS($B15,$B14))</f>
        <v>40.820849779123421</v>
      </c>
      <c r="EC15" s="5">
        <f>IF(($C$6-($C$3*$A14)+SUM(EC$6:EC14))*EC$3/365*_xlfn.DAYS($B15,$B14)&lt;0,0,($C$6-($C$3*$A14)+SUM(EC$6:EC14))*EC$3/365*_xlfn.DAYS($B15,$B14))</f>
        <v>40.797154741705995</v>
      </c>
      <c r="ED15" s="5">
        <f>IF(($C$6-($C$3*$A14)+SUM(ED$6:ED14))*ED$3/365*_xlfn.DAYS($B15,$B14)&lt;0,0,($C$6-($C$3*$A14)+SUM(ED$6:ED14))*ED$3/365*_xlfn.DAYS($B15,$B14))</f>
        <v>40.773465676223687</v>
      </c>
      <c r="EE15" s="5">
        <f>IF(($C$6-($C$3*$A14)+SUM(EE$6:EE14))*EE$3/365*_xlfn.DAYS($B15,$B14)&lt;0,0,($C$6-($C$3*$A14)+SUM(EE$6:EE14))*EE$3/365*_xlfn.DAYS($B15,$B14))</f>
        <v>40.749782582005608</v>
      </c>
      <c r="EF15" s="5">
        <f>IF(($C$6-($C$3*$A14)+SUM(EF$6:EF14))*EF$3/365*_xlfn.DAYS($B15,$B14)&lt;0,0,($C$6-($C$3*$A14)+SUM(EF$6:EF14))*EF$3/365*_xlfn.DAYS($B15,$B14))</f>
        <v>40.72610545838095</v>
      </c>
      <c r="EG15" s="5">
        <f>IF(($C$6-($C$3*$A14)+SUM(EG$6:EG14))*EG$3/365*_xlfn.DAYS($B15,$B14)&lt;0,0,($C$6-($C$3*$A14)+SUM(EG$6:EG14))*EG$3/365*_xlfn.DAYS($B15,$B14))</f>
        <v>40.702434304678967</v>
      </c>
      <c r="EH15" s="5">
        <f>IF(($C$6-($C$3*$A14)+SUM(EH$6:EH14))*EH$3/365*_xlfn.DAYS($B15,$B14)&lt;0,0,($C$6-($C$3*$A14)+SUM(EH$6:EH14))*EH$3/365*_xlfn.DAYS($B15,$B14))</f>
        <v>40.678769120228957</v>
      </c>
      <c r="EI15" s="5">
        <f>IF(($C$6-($C$3*$A14)+SUM(EI$6:EI14))*EI$3/365*_xlfn.DAYS($B15,$B14)&lt;0,0,($C$6-($C$3*$A14)+SUM(EI$6:EI14))*EI$3/365*_xlfn.DAYS($B15,$B14))</f>
        <v>40.655109904360266</v>
      </c>
      <c r="EJ15" s="5">
        <f>IF(($C$6-($C$3*$A14)+SUM(EJ$6:EJ14))*EJ$3/365*_xlfn.DAYS($B15,$B14)&lt;0,0,($C$6-($C$3*$A14)+SUM(EJ$6:EJ14))*EJ$3/365*_xlfn.DAYS($B15,$B14))</f>
        <v>40.631456656402321</v>
      </c>
      <c r="EK15" s="5">
        <f>IF(($C$6-($C$3*$A14)+SUM(EK$6:EK14))*EK$3/365*_xlfn.DAYS($B15,$B14)&lt;0,0,($C$6-($C$3*$A14)+SUM(EK$6:EK14))*EK$3/365*_xlfn.DAYS($B15,$B14))</f>
        <v>40.607809375684567</v>
      </c>
      <c r="EL15" s="5">
        <f>IF(($C$6-($C$3*$A14)+SUM(EL$6:EL14))*EL$3/365*_xlfn.DAYS($B15,$B14)&lt;0,0,($C$6-($C$3*$A14)+SUM(EL$6:EL14))*EL$3/365*_xlfn.DAYS($B15,$B14))</f>
        <v>40.584168061536545</v>
      </c>
      <c r="EM15" s="5">
        <f>IF(($C$6-($C$3*$A14)+SUM(EM$6:EM14))*EM$3/365*_xlfn.DAYS($B15,$B14)&lt;0,0,($C$6-($C$3*$A14)+SUM(EM$6:EM14))*EM$3/365*_xlfn.DAYS($B15,$B14))</f>
        <v>40.560532713287799</v>
      </c>
      <c r="EN15" s="5">
        <f>IF(($C$6-($C$3*$A14)+SUM(EN$6:EN14))*EN$3/365*_xlfn.DAYS($B15,$B14)&lt;0,0,($C$6-($C$3*$A14)+SUM(EN$6:EN14))*EN$3/365*_xlfn.DAYS($B15,$B14))</f>
        <v>40.536903330267975</v>
      </c>
      <c r="EO15" s="5">
        <f>IF(($C$6-($C$3*$A14)+SUM(EO$6:EO14))*EO$3/365*_xlfn.DAYS($B15,$B14)&lt;0,0,($C$6-($C$3*$A14)+SUM(EO$6:EO14))*EO$3/365*_xlfn.DAYS($B15,$B14))</f>
        <v>40.513279911806769</v>
      </c>
      <c r="EP15" s="5">
        <f>IF(($C$6-($C$3*$A14)+SUM(EP$6:EP14))*EP$3/365*_xlfn.DAYS($B15,$B14)&lt;0,0,($C$6-($C$3*$A14)+SUM(EP$6:EP14))*EP$3/365*_xlfn.DAYS($B15,$B14))</f>
        <v>40.489662457233884</v>
      </c>
      <c r="EQ15" s="5">
        <f>IF(($C$6-($C$3*$A14)+SUM(EQ$6:EQ14))*EQ$3/365*_xlfn.DAYS($B15,$B14)&lt;0,0,($C$6-($C$3*$A14)+SUM(EQ$6:EQ14))*EQ$3/365*_xlfn.DAYS($B15,$B14))</f>
        <v>40.466050965879134</v>
      </c>
      <c r="ER15" s="5">
        <f>IF(($C$6-($C$3*$A14)+SUM(ER$6:ER14))*ER$3/365*_xlfn.DAYS($B15,$B14)&lt;0,0,($C$6-($C$3*$A14)+SUM(ER$6:ER14))*ER$3/365*_xlfn.DAYS($B15,$B14))</f>
        <v>40.442445437072358</v>
      </c>
      <c r="ES15" s="5">
        <f>IF(($C$6-($C$3*$A14)+SUM(ES$6:ES14))*ES$3/365*_xlfn.DAYS($B15,$B14)&lt;0,0,($C$6-($C$3*$A14)+SUM(ES$6:ES14))*ES$3/365*_xlfn.DAYS($B15,$B14))</f>
        <v>40.418845870143457</v>
      </c>
      <c r="ET15" s="5">
        <f>IF(($C$6-($C$3*$A14)+SUM(ET$6:ET14))*ET$3/365*_xlfn.DAYS($B15,$B14)&lt;0,0,($C$6-($C$3*$A14)+SUM(ET$6:ET14))*ET$3/365*_xlfn.DAYS($B15,$B14))</f>
        <v>40.395252264422389</v>
      </c>
      <c r="EU15" s="5">
        <f>IF(($C$6-($C$3*$A14)+SUM(EU$6:EU14))*EU$3/365*_xlfn.DAYS($B15,$B14)&lt;0,0,($C$6-($C$3*$A14)+SUM(EU$6:EU14))*EU$3/365*_xlfn.DAYS($B15,$B14))</f>
        <v>40.371664619239169</v>
      </c>
      <c r="EV15" s="5">
        <f>IF(($C$6-($C$3*$A14)+SUM(EV$6:EV14))*EV$3/365*_xlfn.DAYS($B15,$B14)&lt;0,0,($C$6-($C$3*$A14)+SUM(EV$6:EV14))*EV$3/365*_xlfn.DAYS($B15,$B14))</f>
        <v>40.348082933923855</v>
      </c>
      <c r="EW15" s="5">
        <f>IF(($C$6-($C$3*$A14)+SUM(EW$6:EW14))*EW$3/365*_xlfn.DAYS($B15,$B14)&lt;0,0,($C$6-($C$3*$A14)+SUM(EW$6:EW14))*EW$3/365*_xlfn.DAYS($B15,$B14))</f>
        <v>40.324507207806555</v>
      </c>
      <c r="EX15" s="5">
        <f>IF(($C$6-($C$3*$A14)+SUM(EX$6:EX14))*EX$3/365*_xlfn.DAYS($B15,$B14)&lt;0,0,($C$6-($C$3*$A14)+SUM(EX$6:EX14))*EX$3/365*_xlfn.DAYS($B15,$B14))</f>
        <v>40.30093744021746</v>
      </c>
      <c r="EY15" s="5">
        <f>IF(($C$6-($C$3*$A14)+SUM(EY$6:EY14))*EY$3/365*_xlfn.DAYS($B15,$B14)&lt;0,0,($C$6-($C$3*$A14)+SUM(EY$6:EY14))*EY$3/365*_xlfn.DAYS($B15,$B14))</f>
        <v>40.277373630486778</v>
      </c>
      <c r="EZ15" s="5">
        <f>IF(($C$6-($C$3*$A14)+SUM(EZ$6:EZ14))*EZ$3/365*_xlfn.DAYS($B15,$B14)&lt;0,0,($C$6-($C$3*$A14)+SUM(EZ$6:EZ14))*EZ$3/365*_xlfn.DAYS($B15,$B14))</f>
        <v>40.253815777944808</v>
      </c>
      <c r="FA15" s="5">
        <f>IF(($C$6-($C$3*$A14)+SUM(FA$6:FA14))*FA$3/365*_xlfn.DAYS($B15,$B14)&lt;0,0,($C$6-($C$3*$A14)+SUM(FA$6:FA14))*FA$3/365*_xlfn.DAYS($B15,$B14))</f>
        <v>40.230263881921871</v>
      </c>
      <c r="FB15" s="5">
        <f>IF(($C$6-($C$3*$A14)+SUM(FB$6:FB14))*FB$3/365*_xlfn.DAYS($B15,$B14)&lt;0,0,($C$6-($C$3*$A14)+SUM(FB$6:FB14))*FB$3/365*_xlfn.DAYS($B15,$B14))</f>
        <v>40.206717941748366</v>
      </c>
      <c r="FC15" s="5">
        <f>IF(($C$6-($C$3*$A14)+SUM(FC$6:FC14))*FC$3/365*_xlfn.DAYS($B15,$B14)&lt;0,0,($C$6-($C$3*$A14)+SUM(FC$6:FC14))*FC$3/365*_xlfn.DAYS($B15,$B14))</f>
        <v>40.183177956754754</v>
      </c>
      <c r="FD15" s="5">
        <f>IF(($C$6-($C$3*$A14)+SUM(FD$6:FD14))*FD$3/365*_xlfn.DAYS($B15,$B14)&lt;0,0,($C$6-($C$3*$A14)+SUM(FD$6:FD14))*FD$3/365*_xlfn.DAYS($B15,$B14))</f>
        <v>40.159643926271514</v>
      </c>
      <c r="FE15" s="5">
        <f>IF(($C$6-($C$3*$A14)+SUM(FE$6:FE14))*FE$3/365*_xlfn.DAYS($B15,$B14)&lt;0,0,($C$6-($C$3*$A14)+SUM(FE$6:FE14))*FE$3/365*_xlfn.DAYS($B15,$B14))</f>
        <v>40.136115849629206</v>
      </c>
      <c r="FF15" s="5">
        <f>IF(($C$6-($C$3*$A14)+SUM(FF$6:FF14))*FF$3/365*_xlfn.DAYS($B15,$B14)&lt;0,0,($C$6-($C$3*$A14)+SUM(FF$6:FF14))*FF$3/365*_xlfn.DAYS($B15,$B14))</f>
        <v>40.11259372615843</v>
      </c>
      <c r="FG15" s="5">
        <f>IF(($C$6-($C$3*$A14)+SUM(FG$6:FG14))*FG$3/365*_xlfn.DAYS($B15,$B14)&lt;0,0,($C$6-($C$3*$A14)+SUM(FG$6:FG14))*FG$3/365*_xlfn.DAYS($B15,$B14))</f>
        <v>40.089077555189867</v>
      </c>
      <c r="FH15" s="5">
        <f>IF(($C$6-($C$3*$A14)+SUM(FH$6:FH14))*FH$3/365*_xlfn.DAYS($B15,$B14)&lt;0,0,($C$6-($C$3*$A14)+SUM(FH$6:FH14))*FH$3/365*_xlfn.DAYS($B15,$B14))</f>
        <v>40.065567336054229</v>
      </c>
      <c r="FI15" s="5">
        <f>IF(($C$6-($C$3*$A14)+SUM(FI$6:FI14))*FI$3/365*_xlfn.DAYS($B15,$B14)&lt;0,0,($C$6-($C$3*$A14)+SUM(FI$6:FI14))*FI$3/365*_xlfn.DAYS($B15,$B14))</f>
        <v>40.042063068082285</v>
      </c>
      <c r="FJ15" s="5">
        <f>IF(($C$6-($C$3*$A14)+SUM(FJ$6:FJ14))*FJ$3/365*_xlfn.DAYS($B15,$B14)&lt;0,0,($C$6-($C$3*$A14)+SUM(FJ$6:FJ14))*FJ$3/365*_xlfn.DAYS($B15,$B14))</f>
        <v>40.018564750604853</v>
      </c>
      <c r="FK15" s="5">
        <f>IF(($C$6-($C$3*$A14)+SUM(FK$6:FK14))*FK$3/365*_xlfn.DAYS($B15,$B14)&lt;0,0,($C$6-($C$3*$A14)+SUM(FK$6:FK14))*FK$3/365*_xlfn.DAYS($B15,$B14))</f>
        <v>39.99507238295282</v>
      </c>
      <c r="FL15" s="5">
        <f>IF(($C$6-($C$3*$A14)+SUM(FL$6:FL14))*FL$3/365*_xlfn.DAYS($B15,$B14)&lt;0,0,($C$6-($C$3*$A14)+SUM(FL$6:FL14))*FL$3/365*_xlfn.DAYS($B15,$B14))</f>
        <v>39.971585964457134</v>
      </c>
      <c r="FM15" s="5">
        <f>IF(($C$6-($C$3*$A14)+SUM(FM$6:FM14))*FM$3/365*_xlfn.DAYS($B15,$B14)&lt;0,0,($C$6-($C$3*$A14)+SUM(FM$6:FM14))*FM$3/365*_xlfn.DAYS($B15,$B14))</f>
        <v>39.948105494448782</v>
      </c>
      <c r="FN15" s="5">
        <f>IF(($C$6-($C$3*$A14)+SUM(FN$6:FN14))*FN$3/365*_xlfn.DAYS($B15,$B14)&lt;0,0,($C$6-($C$3*$A14)+SUM(FN$6:FN14))*FN$3/365*_xlfn.DAYS($B15,$B14))</f>
        <v>39.92463097225879</v>
      </c>
      <c r="FO15" s="5">
        <f>IF(($C$6-($C$3*$A14)+SUM(FO$6:FO14))*FO$3/365*_xlfn.DAYS($B15,$B14)&lt;0,0,($C$6-($C$3*$A14)+SUM(FO$6:FO14))*FO$3/365*_xlfn.DAYS($B15,$B14))</f>
        <v>39.901162397218272</v>
      </c>
      <c r="FP15" s="5">
        <f>IF(($C$6-($C$3*$A14)+SUM(FP$6:FP14))*FP$3/365*_xlfn.DAYS($B15,$B14)&lt;0,0,($C$6-($C$3*$A14)+SUM(FP$6:FP14))*FP$3/365*_xlfn.DAYS($B15,$B14))</f>
        <v>39.877699768658388</v>
      </c>
      <c r="FQ15" s="5">
        <f>IF(($C$6-($C$3*$A14)+SUM(FQ$6:FQ14))*FQ$3/365*_xlfn.DAYS($B15,$B14)&lt;0,0,($C$6-($C$3*$A14)+SUM(FQ$6:FQ14))*FQ$3/365*_xlfn.DAYS($B15,$B14))</f>
        <v>39.854243085910326</v>
      </c>
      <c r="FR15" s="5">
        <f>IF(($C$6-($C$3*$A14)+SUM(FR$6:FR14))*FR$3/365*_xlfn.DAYS($B15,$B14)&lt;0,0,($C$6-($C$3*$A14)+SUM(FR$6:FR14))*FR$3/365*_xlfn.DAYS($B15,$B14))</f>
        <v>39.830792348305359</v>
      </c>
      <c r="FS15" s="5">
        <f>IF(($C$6-($C$3*$A14)+SUM(FS$6:FS14))*FS$3/365*_xlfn.DAYS($B15,$B14)&lt;0,0,($C$6-($C$3*$A14)+SUM(FS$6:FS14))*FS$3/365*_xlfn.DAYS($B15,$B14))</f>
        <v>39.807347555174815</v>
      </c>
      <c r="FT15" s="5">
        <f>IF(($C$6-($C$3*$A14)+SUM(FT$6:FT14))*FT$3/365*_xlfn.DAYS($B15,$B14)&lt;0,0,($C$6-($C$3*$A14)+SUM(FT$6:FT14))*FT$3/365*_xlfn.DAYS($B15,$B14))</f>
        <v>39.783908705850045</v>
      </c>
      <c r="FU15" s="5">
        <f>IF(($C$6-($C$3*$A14)+SUM(FU$6:FU14))*FU$3/365*_xlfn.DAYS($B15,$B14)&lt;0,0,($C$6-($C$3*$A14)+SUM(FU$6:FU14))*FU$3/365*_xlfn.DAYS($B15,$B14))</f>
        <v>39.760475799662473</v>
      </c>
      <c r="FV15" s="5">
        <f>IF(($C$6-($C$3*$A14)+SUM(FV$6:FV14))*FV$3/365*_xlfn.DAYS($B15,$B14)&lt;0,0,($C$6-($C$3*$A14)+SUM(FV$6:FV14))*FV$3/365*_xlfn.DAYS($B15,$B14))</f>
        <v>39.737048835943604</v>
      </c>
      <c r="FW15" s="5">
        <f>IF(($C$6-($C$3*$A14)+SUM(FW$6:FW14))*FW$3/365*_xlfn.DAYS($B15,$B14)&lt;0,0,($C$6-($C$3*$A14)+SUM(FW$6:FW14))*FW$3/365*_xlfn.DAYS($B15,$B14))</f>
        <v>39.71362781402496</v>
      </c>
      <c r="FX15" s="5">
        <f>IF(($C$6-($C$3*$A14)+SUM(FX$6:FX14))*FX$3/365*_xlfn.DAYS($B15,$B14)&lt;0,0,($C$6-($C$3*$A14)+SUM(FX$6:FX14))*FX$3/365*_xlfn.DAYS($B15,$B14))</f>
        <v>39.690212733238127</v>
      </c>
      <c r="FY15" s="5">
        <f>IF(($C$6-($C$3*$A14)+SUM(FY$6:FY14))*FY$3/365*_xlfn.DAYS($B15,$B14)&lt;0,0,($C$6-($C$3*$A14)+SUM(FY$6:FY14))*FY$3/365*_xlfn.DAYS($B15,$B14))</f>
        <v>39.666803592914732</v>
      </c>
      <c r="FZ15" s="5">
        <f>IF(($C$6-($C$3*$A14)+SUM(FZ$6:FZ14))*FZ$3/365*_xlfn.DAYS($B15,$B14)&lt;0,0,($C$6-($C$3*$A14)+SUM(FZ$6:FZ14))*FZ$3/365*_xlfn.DAYS($B15,$B14))</f>
        <v>39.643400392386511</v>
      </c>
      <c r="GA15" s="5">
        <f>IF(($C$6-($C$3*$A14)+SUM(GA$6:GA14))*GA$3/365*_xlfn.DAYS($B15,$B14)&lt;0,0,($C$6-($C$3*$A14)+SUM(GA$6:GA14))*GA$3/365*_xlfn.DAYS($B15,$B14))</f>
        <v>39.620003130985189</v>
      </c>
      <c r="GB15" s="5">
        <f>IF(($C$6-($C$3*$A14)+SUM(GB$6:GB14))*GB$3/365*_xlfn.DAYS($B15,$B14)&lt;0,0,($C$6-($C$3*$A14)+SUM(GB$6:GB14))*GB$3/365*_xlfn.DAYS($B15,$B14))</f>
        <v>39.596611808042574</v>
      </c>
      <c r="GC15" s="5">
        <f>IF(($C$6-($C$3*$A14)+SUM(GC$6:GC14))*GC$3/365*_xlfn.DAYS($B15,$B14)&lt;0,0,($C$6-($C$3*$A14)+SUM(GC$6:GC14))*GC$3/365*_xlfn.DAYS($B15,$B14))</f>
        <v>39.573226422890528</v>
      </c>
      <c r="GD15" s="5">
        <f>IF(($C$6-($C$3*$A14)+SUM(GD$6:GD14))*GD$3/365*_xlfn.DAYS($B15,$B14)&lt;0,0,($C$6-($C$3*$A14)+SUM(GD$6:GD14))*GD$3/365*_xlfn.DAYS($B15,$B14))</f>
        <v>39.549846974860984</v>
      </c>
      <c r="GE15" s="5">
        <f>IF(($C$6-($C$3*$A14)+SUM(GE$6:GE14))*GE$3/365*_xlfn.DAYS($B15,$B14)&lt;0,0,($C$6-($C$3*$A14)+SUM(GE$6:GE14))*GE$3/365*_xlfn.DAYS($B15,$B14))</f>
        <v>39.526473463285882</v>
      </c>
      <c r="GF15" s="5">
        <f>IF(($C$6-($C$3*$A14)+SUM(GF$6:GF14))*GF$3/365*_xlfn.DAYS($B15,$B14)&lt;0,0,($C$6-($C$3*$A14)+SUM(GF$6:GF14))*GF$3/365*_xlfn.DAYS($B15,$B14))</f>
        <v>39.50310588749727</v>
      </c>
      <c r="GG15" s="5">
        <f>IF(($C$6-($C$3*$A14)+SUM(GG$6:GG14))*GG$3/365*_xlfn.DAYS($B15,$B14)&lt;0,0,($C$6-($C$3*$A14)+SUM(GG$6:GG14))*GG$3/365*_xlfn.DAYS($B15,$B14))</f>
        <v>39.47974424682721</v>
      </c>
      <c r="GH15" s="5">
        <f>IF(($C$6-($C$3*$A14)+SUM(GH$6:GH14))*GH$3/365*_xlfn.DAYS($B15,$B14)&lt;0,0,($C$6-($C$3*$A14)+SUM(GH$6:GH14))*GH$3/365*_xlfn.DAYS($B15,$B14))</f>
        <v>39.456388540607854</v>
      </c>
      <c r="GI15" s="5">
        <f>IF(($C$6-($C$3*$A14)+SUM(GI$6:GI14))*GI$3/365*_xlfn.DAYS($B15,$B14)&lt;0,0,($C$6-($C$3*$A14)+SUM(GI$6:GI14))*GI$3/365*_xlfn.DAYS($B15,$B14))</f>
        <v>39.433038768171365</v>
      </c>
      <c r="GJ15" s="5">
        <f>IF(($C$6-($C$3*$A14)+SUM(GJ$6:GJ14))*GJ$3/365*_xlfn.DAYS($B15,$B14)&lt;0,0,($C$6-($C$3*$A14)+SUM(GJ$6:GJ14))*GJ$3/365*_xlfn.DAYS($B15,$B14))</f>
        <v>39.409694928850001</v>
      </c>
      <c r="GK15" s="5">
        <f>IF(($C$6-($C$3*$A14)+SUM(GK$6:GK14))*GK$3/365*_xlfn.DAYS($B15,$B14)&lt;0,0,($C$6-($C$3*$A14)+SUM(GK$6:GK14))*GK$3/365*_xlfn.DAYS($B15,$B14))</f>
        <v>39.386357021976046</v>
      </c>
      <c r="GL15" s="5">
        <f>IF(($C$6-($C$3*$A14)+SUM(GL$6:GL14))*GL$3/365*_xlfn.DAYS($B15,$B14)&lt;0,0,($C$6-($C$3*$A14)+SUM(GL$6:GL14))*GL$3/365*_xlfn.DAYS($B15,$B14))</f>
        <v>39.363025046881873</v>
      </c>
      <c r="GM15" s="5">
        <f>IF(($C$6-($C$3*$A14)+SUM(GM$6:GM14))*GM$3/365*_xlfn.DAYS($B15,$B14)&lt;0,0,($C$6-($C$3*$A14)+SUM(GM$6:GM14))*GM$3/365*_xlfn.DAYS($B15,$B14))</f>
        <v>39.33969900289987</v>
      </c>
      <c r="GN15" s="5">
        <f>IF(($C$6-($C$3*$A14)+SUM(GN$6:GN14))*GN$3/365*_xlfn.DAYS($B15,$B14)&lt;0,0,($C$6-($C$3*$A14)+SUM(GN$6:GN14))*GN$3/365*_xlfn.DAYS($B15,$B14))</f>
        <v>39.31637888936249</v>
      </c>
      <c r="GO15" s="5">
        <f>IF(($C$6-($C$3*$A14)+SUM(GO$6:GO14))*GO$3/365*_xlfn.DAYS($B15,$B14)&lt;0,0,($C$6-($C$3*$A14)+SUM(GO$6:GO14))*GO$3/365*_xlfn.DAYS($B15,$B14))</f>
        <v>39.293064705602262</v>
      </c>
      <c r="GP15" s="5">
        <f>IF(($C$6-($C$3*$A14)+SUM(GP$6:GP14))*GP$3/365*_xlfn.DAYS($B15,$B14)&lt;0,0,($C$6-($C$3*$A14)+SUM(GP$6:GP14))*GP$3/365*_xlfn.DAYS($B15,$B14))</f>
        <v>39.269756450951739</v>
      </c>
      <c r="GQ15" s="5">
        <f>IF(($C$6-($C$3*$A14)+SUM(GQ$6:GQ14))*GQ$3/365*_xlfn.DAYS($B15,$B14)&lt;0,0,($C$6-($C$3*$A14)+SUM(GQ$6:GQ14))*GQ$3/365*_xlfn.DAYS($B15,$B14))</f>
        <v>39.246454124743558</v>
      </c>
      <c r="GR15" s="5">
        <f>IF(($C$6-($C$3*$A14)+SUM(GR$6:GR14))*GR$3/365*_xlfn.DAYS($B15,$B14)&lt;0,0,($C$6-($C$3*$A14)+SUM(GR$6:GR14))*GR$3/365*_xlfn.DAYS($B15,$B14))</f>
        <v>39.223157726310383</v>
      </c>
      <c r="GS15" s="5">
        <f>IF(($C$6-($C$3*$A14)+SUM(GS$6:GS14))*GS$3/365*_xlfn.DAYS($B15,$B14)&lt;0,0,($C$6-($C$3*$A14)+SUM(GS$6:GS14))*GS$3/365*_xlfn.DAYS($B15,$B14))</f>
        <v>39.199867254984945</v>
      </c>
      <c r="GT15" s="5">
        <f>IF(($C$6-($C$3*$A14)+SUM(GT$6:GT14))*GT$3/365*_xlfn.DAYS($B15,$B14)&lt;0,0,($C$6-($C$3*$A14)+SUM(GT$6:GT14))*GT$3/365*_xlfn.DAYS($B15,$B14))</f>
        <v>39.176582710100035</v>
      </c>
      <c r="GU15" s="5">
        <f>IF(($C$6-($C$3*$A14)+SUM(GU$6:GU14))*GU$3/365*_xlfn.DAYS($B15,$B14)&lt;0,0,($C$6-($C$3*$A14)+SUM(GU$6:GU14))*GU$3/365*_xlfn.DAYS($B15,$B14))</f>
        <v>39.153304090988506</v>
      </c>
      <c r="GV15" s="5">
        <f>IF(($C$6-($C$3*$A14)+SUM(GV$6:GV14))*GV$3/365*_xlfn.DAYS($B15,$B14)&lt;0,0,($C$6-($C$3*$A14)+SUM(GV$6:GV14))*GV$3/365*_xlfn.DAYS($B15,$B14))</f>
        <v>39.13003139698322</v>
      </c>
      <c r="GW15" s="5">
        <f>IF(($C$6-($C$3*$A14)+SUM(GW$6:GW14))*GW$3/365*_xlfn.DAYS($B15,$B14)&lt;0,0,($C$6-($C$3*$A14)+SUM(GW$6:GW14))*GW$3/365*_xlfn.DAYS($B15,$B14))</f>
        <v>39.106764627417149</v>
      </c>
      <c r="GX15" s="5">
        <f>IF(($C$6-($C$3*$A14)+SUM(GX$6:GX14))*GX$3/365*_xlfn.DAYS($B15,$B14)&lt;0,0,($C$6-($C$3*$A14)+SUM(GX$6:GX14))*GX$3/365*_xlfn.DAYS($B15,$B14))</f>
        <v>39.083503781623278</v>
      </c>
      <c r="GY15" s="5">
        <f>IF(($C$6-($C$3*$A14)+SUM(GY$6:GY14))*GY$3/365*_xlfn.DAYS($B15,$B14)&lt;0,0,($C$6-($C$3*$A14)+SUM(GY$6:GY14))*GY$3/365*_xlfn.DAYS($B15,$B14))</f>
        <v>39.060248858934678</v>
      </c>
      <c r="GZ15" s="5">
        <f>IF(($C$6-($C$3*$A14)+SUM(GZ$6:GZ14))*GZ$3/365*_xlfn.DAYS($B15,$B14)&lt;0,0,($C$6-($C$3*$A14)+SUM(GZ$6:GZ14))*GZ$3/365*_xlfn.DAYS($B15,$B14))</f>
        <v>39.03699985868446</v>
      </c>
      <c r="HA15" s="5">
        <f>IF(($C$6-($C$3*$A14)+SUM(HA$6:HA14))*HA$3/365*_xlfn.DAYS($B15,$B14)&lt;0,0,($C$6-($C$3*$A14)+SUM(HA$6:HA14))*HA$3/365*_xlfn.DAYS($B15,$B14))</f>
        <v>39.013756780205789</v>
      </c>
      <c r="HB15" s="5">
        <f>IF(($C$6-($C$3*$A14)+SUM(HB$6:HB14))*HB$3/365*_xlfn.DAYS($B15,$B14)&lt;0,0,($C$6-($C$3*$A14)+SUM(HB$6:HB14))*HB$3/365*_xlfn.DAYS($B15,$B14))</f>
        <v>38.990519622831869</v>
      </c>
      <c r="HC15" s="5">
        <f>IF(($C$6-($C$3*$A14)+SUM(HC$6:HC14))*HC$3/365*_xlfn.DAYS($B15,$B14)&lt;0,0,($C$6-($C$3*$A14)+SUM(HC$6:HC14))*HC$3/365*_xlfn.DAYS($B15,$B14))</f>
        <v>38.967288385895998</v>
      </c>
      <c r="HD15" s="5">
        <f>IF(($C$6-($C$3*$A14)+SUM(HD$6:HD14))*HD$3/365*_xlfn.DAYS($B15,$B14)&lt;0,0,($C$6-($C$3*$A14)+SUM(HD$6:HD14))*HD$3/365*_xlfn.DAYS($B15,$B14))</f>
        <v>38.944063068731488</v>
      </c>
      <c r="HE15" s="5">
        <f>IF(($C$6-($C$3*$A14)+SUM(HE$6:HE14))*HE$3/365*_xlfn.DAYS($B15,$B14)&lt;0,0,($C$6-($C$3*$A14)+SUM(HE$6:HE14))*HE$3/365*_xlfn.DAYS($B15,$B14))</f>
        <v>38.920843670671722</v>
      </c>
      <c r="HF15" s="5">
        <f>IF(($C$6-($C$3*$A14)+SUM(HF$6:HF14))*HF$3/365*_xlfn.DAYS($B15,$B14)&lt;0,0,($C$6-($C$3*$A14)+SUM(HF$6:HF14))*HF$3/365*_xlfn.DAYS($B15,$B14))</f>
        <v>38.897630191050148</v>
      </c>
      <c r="HG15" s="5">
        <f>IF(($C$6-($C$3*$A14)+SUM(HG$6:HG14))*HG$3/365*_xlfn.DAYS($B15,$B14)&lt;0,0,($C$6-($C$3*$A14)+SUM(HG$6:HG14))*HG$3/365*_xlfn.DAYS($B15,$B14))</f>
        <v>38.874422629200247</v>
      </c>
      <c r="HH15" s="5">
        <f>IF(($C$6-($C$3*$A14)+SUM(HH$6:HH14))*HH$3/365*_xlfn.DAYS($B15,$B14)&lt;0,0,($C$6-($C$3*$A14)+SUM(HH$6:HH14))*HH$3/365*_xlfn.DAYS($B15,$B14))</f>
        <v>38.851220984455573</v>
      </c>
      <c r="HI15" s="5">
        <f>IF(($C$6-($C$3*$A14)+SUM(HI$6:HI14))*HI$3/365*_xlfn.DAYS($B15,$B14)&lt;0,0,($C$6-($C$3*$A14)+SUM(HI$6:HI14))*HI$3/365*_xlfn.DAYS($B15,$B14))</f>
        <v>38.828025256149701</v>
      </c>
      <c r="HJ15" s="5">
        <f>IF(($C$6-($C$3*$A14)+SUM(HJ$6:HJ14))*HJ$3/365*_xlfn.DAYS($B15,$B14)&lt;0,0,($C$6-($C$3*$A14)+SUM(HJ$6:HJ14))*HJ$3/365*_xlfn.DAYS($B15,$B14))</f>
        <v>38.804835443616327</v>
      </c>
      <c r="HK15" s="5">
        <f>IF(($C$6-($C$3*$A14)+SUM(HK$6:HK14))*HK$3/365*_xlfn.DAYS($B15,$B14)&lt;0,0,($C$6-($C$3*$A14)+SUM(HK$6:HK14))*HK$3/365*_xlfn.DAYS($B15,$B14))</f>
        <v>38.781651546189124</v>
      </c>
      <c r="HL15" s="5">
        <f>IF(($C$6-($C$3*$A14)+SUM(HL$6:HL14))*HL$3/365*_xlfn.DAYS($B15,$B14)&lt;0,0,($C$6-($C$3*$A14)+SUM(HL$6:HL14))*HL$3/365*_xlfn.DAYS($B15,$B14))</f>
        <v>38.758473563201875</v>
      </c>
      <c r="HM15" s="5">
        <f>IF(($C$6-($C$3*$A14)+SUM(HM$6:HM14))*HM$3/365*_xlfn.DAYS($B15,$B14)&lt;0,0,($C$6-($C$3*$A14)+SUM(HM$6:HM14))*HM$3/365*_xlfn.DAYS($B15,$B14))</f>
        <v>38.735301493988381</v>
      </c>
      <c r="HN15" s="5">
        <f>IF(($C$6-($C$3*$A14)+SUM(HN$6:HN14))*HN$3/365*_xlfn.DAYS($B15,$B14)&lt;0,0,($C$6-($C$3*$A14)+SUM(HN$6:HN14))*HN$3/365*_xlfn.DAYS($B15,$B14))</f>
        <v>38.712135337882529</v>
      </c>
      <c r="HO15" s="5">
        <f>IF(($C$6-($C$3*$A14)+SUM(HO$6:HO14))*HO$3/365*_xlfn.DAYS($B15,$B14)&lt;0,0,($C$6-($C$3*$A14)+SUM(HO$6:HO14))*HO$3/365*_xlfn.DAYS($B15,$B14))</f>
        <v>38.688975094218229</v>
      </c>
      <c r="HP15" s="5">
        <f>IF(($C$6-($C$3*$A14)+SUM(HP$6:HP14))*HP$3/365*_xlfn.DAYS($B15,$B14)&lt;0,0,($C$6-($C$3*$A14)+SUM(HP$6:HP14))*HP$3/365*_xlfn.DAYS($B15,$B14))</f>
        <v>38.665820762329467</v>
      </c>
      <c r="HQ15" s="5">
        <f>IF(($C$6-($C$3*$A14)+SUM(HQ$6:HQ14))*HQ$3/365*_xlfn.DAYS($B15,$B14)&lt;0,0,($C$6-($C$3*$A14)+SUM(HQ$6:HQ14))*HQ$3/365*_xlfn.DAYS($B15,$B14))</f>
        <v>38.642672341550288</v>
      </c>
      <c r="HR15" s="5">
        <f>IF(($C$6-($C$3*$A14)+SUM(HR$6:HR14))*HR$3/365*_xlfn.DAYS($B15,$B14)&lt;0,0,($C$6-($C$3*$A14)+SUM(HR$6:HR14))*HR$3/365*_xlfn.DAYS($B15,$B14))</f>
        <v>38.619529831214763</v>
      </c>
      <c r="HS15" s="5">
        <f>IF(($C$6-($C$3*$A14)+SUM(HS$6:HS14))*HS$3/365*_xlfn.DAYS($B15,$B14)&lt;0,0,($C$6-($C$3*$A14)+SUM(HS$6:HS14))*HS$3/365*_xlfn.DAYS($B15,$B14))</f>
        <v>38.596393230657043</v>
      </c>
      <c r="HT15" s="5">
        <f>IF(($C$6-($C$3*$A14)+SUM(HT$6:HT14))*HT$3/365*_xlfn.DAYS($B15,$B14)&lt;0,0,($C$6-($C$3*$A14)+SUM(HT$6:HT14))*HT$3/365*_xlfn.DAYS($B15,$B14))</f>
        <v>38.573262539211328</v>
      </c>
      <c r="HU15" s="5">
        <f>IF(($C$6-($C$3*$A14)+SUM(HU$6:HU14))*HU$3/365*_xlfn.DAYS($B15,$B14)&lt;0,0,($C$6-($C$3*$A14)+SUM(HU$6:HU14))*HU$3/365*_xlfn.DAYS($B15,$B14))</f>
        <v>38.550137756211868</v>
      </c>
      <c r="HV15" s="5">
        <f>IF(($C$6-($C$3*$A14)+SUM(HV$6:HV14))*HV$3/365*_xlfn.DAYS($B15,$B14)&lt;0,0,($C$6-($C$3*$A14)+SUM(HV$6:HV14))*HV$3/365*_xlfn.DAYS($B15,$B14))</f>
        <v>38.527018880992962</v>
      </c>
      <c r="HW15" s="5">
        <f>IF(($C$6-($C$3*$A14)+SUM(HW$6:HW14))*HW$3/365*_xlfn.DAYS($B15,$B14)&lt;0,0,($C$6-($C$3*$A14)+SUM(HW$6:HW14))*HW$3/365*_xlfn.DAYS($B15,$B14))</f>
        <v>38.50390591288896</v>
      </c>
      <c r="HX15" s="5">
        <f>IF(($C$6-($C$3*$A14)+SUM(HX$6:HX14))*HX$3/365*_xlfn.DAYS($B15,$B14)&lt;0,0,($C$6-($C$3*$A14)+SUM(HX$6:HX14))*HX$3/365*_xlfn.DAYS($B15,$B14))</f>
        <v>38.480798851234297</v>
      </c>
      <c r="HY15" s="5">
        <f>IF(($C$6-($C$3*$A14)+SUM(HY$6:HY14))*HY$3/365*_xlfn.DAYS($B15,$B14)&lt;0,0,($C$6-($C$3*$A14)+SUM(HY$6:HY14))*HY$3/365*_xlfn.DAYS($B15,$B14))</f>
        <v>38.457697695363429</v>
      </c>
      <c r="HZ15" s="5">
        <f>IF(($C$6-($C$3*$A14)+SUM(HZ$6:HZ14))*HZ$3/365*_xlfn.DAYS($B15,$B14)&lt;0,0,($C$6-($C$3*$A14)+SUM(HZ$6:HZ14))*HZ$3/365*_xlfn.DAYS($B15,$B14))</f>
        <v>38.434602444610888</v>
      </c>
      <c r="IA15" s="5">
        <f>IF(($C$6-($C$3*$A14)+SUM(IA$6:IA14))*IA$3/365*_xlfn.DAYS($B15,$B14)&lt;0,0,($C$6-($C$3*$A14)+SUM(IA$6:IA14))*IA$3/365*_xlfn.DAYS($B15,$B14))</f>
        <v>38.411513098311246</v>
      </c>
      <c r="IB15" s="5">
        <f>IF(($C$6-($C$3*$A14)+SUM(IB$6:IB14))*IB$3/365*_xlfn.DAYS($B15,$B14)&lt;0,0,($C$6-($C$3*$A14)+SUM(IB$6:IB14))*IB$3/365*_xlfn.DAYS($B15,$B14))</f>
        <v>38.388429655799129</v>
      </c>
      <c r="IC15" s="5">
        <f>IF(($C$6-($C$3*$A14)+SUM(IC$6:IC14))*IC$3/365*_xlfn.DAYS($B15,$B14)&lt;0,0,($C$6-($C$3*$A14)+SUM(IC$6:IC14))*IC$3/365*_xlfn.DAYS($B15,$B14))</f>
        <v>38.365352116409213</v>
      </c>
      <c r="ID15" s="5">
        <f>IF(($C$6-($C$3*$A14)+SUM(ID$6:ID14))*ID$3/365*_xlfn.DAYS($B15,$B14)&lt;0,0,($C$6-($C$3*$A14)+SUM(ID$6:ID14))*ID$3/365*_xlfn.DAYS($B15,$B14))</f>
        <v>38.342280479476251</v>
      </c>
      <c r="IE15" s="5">
        <f>IF(($C$6-($C$3*$A14)+SUM(IE$6:IE14))*IE$3/365*_xlfn.DAYS($B15,$B14)&lt;0,0,($C$6-($C$3*$A14)+SUM(IE$6:IE14))*IE$3/365*_xlfn.DAYS($B15,$B14))</f>
        <v>38.319214744335035</v>
      </c>
      <c r="IF15" s="5">
        <f>IF(($C$6-($C$3*$A14)+SUM(IF$6:IF14))*IF$3/365*_xlfn.DAYS($B15,$B14)&lt;0,0,($C$6-($C$3*$A14)+SUM(IF$6:IF14))*IF$3/365*_xlfn.DAYS($B15,$B14))</f>
        <v>38.296154910320411</v>
      </c>
      <c r="IG15" s="5">
        <f>IF(($C$6-($C$3*$A14)+SUM(IG$6:IG14))*IG$3/365*_xlfn.DAYS($B15,$B14)&lt;0,0,($C$6-($C$3*$A14)+SUM(IG$6:IG14))*IG$3/365*_xlfn.DAYS($B15,$B14))</f>
        <v>38.273100976767282</v>
      </c>
      <c r="IH15" s="5">
        <f>IF(($C$6-($C$3*$A14)+SUM(IH$6:IH14))*IH$3/365*_xlfn.DAYS($B15,$B14)&lt;0,0,($C$6-($C$3*$A14)+SUM(IH$6:IH14))*IH$3/365*_xlfn.DAYS($B15,$B14))</f>
        <v>38.250052943010608</v>
      </c>
      <c r="II15" s="5">
        <f>IF(($C$6-($C$3*$A14)+SUM(II$6:II14))*II$3/365*_xlfn.DAYS($B15,$B14)&lt;0,0,($C$6-($C$3*$A14)+SUM(II$6:II14))*II$3/365*_xlfn.DAYS($B15,$B14))</f>
        <v>38.22701080838538</v>
      </c>
      <c r="IJ15" s="5">
        <f>IF(($C$6-($C$3*$A14)+SUM(IJ$6:IJ14))*IJ$3/365*_xlfn.DAYS($B15,$B14)&lt;0,0,($C$6-($C$3*$A14)+SUM(IJ$6:IJ14))*IJ$3/365*_xlfn.DAYS($B15,$B14))</f>
        <v>38.203974572226677</v>
      </c>
      <c r="IK15" s="5">
        <f>IF(($C$6-($C$3*$A14)+SUM(IK$6:IK14))*IK$3/365*_xlfn.DAYS($B15,$B14)&lt;0,0,($C$6-($C$3*$A14)+SUM(IK$6:IK14))*IK$3/365*_xlfn.DAYS($B15,$B14))</f>
        <v>38.180944233869617</v>
      </c>
      <c r="IL15" s="5">
        <f>IF(($C$6-($C$3*$A14)+SUM(IL$6:IL14))*IL$3/365*_xlfn.DAYS($B15,$B14)&lt;0,0,($C$6-($C$3*$A14)+SUM(IL$6:IL14))*IL$3/365*_xlfn.DAYS($B15,$B14))</f>
        <v>38.157919792649373</v>
      </c>
      <c r="IM15" s="5">
        <f>IF(($C$6-($C$3*$A14)+SUM(IM$6:IM14))*IM$3/365*_xlfn.DAYS($B15,$B14)&lt;0,0,($C$6-($C$3*$A14)+SUM(IM$6:IM14))*IM$3/365*_xlfn.DAYS($B15,$B14))</f>
        <v>38.134901247901169</v>
      </c>
      <c r="IN15" s="5">
        <f>IF(($C$6-($C$3*$A14)+SUM(IN$6:IN14))*IN$3/365*_xlfn.DAYS($B15,$B14)&lt;0,0,($C$6-($C$3*$A14)+SUM(IN$6:IN14))*IN$3/365*_xlfn.DAYS($B15,$B14))</f>
        <v>38.111888598960277</v>
      </c>
      <c r="IO15" s="5">
        <f>IF(($C$6-($C$3*$A14)+SUM(IO$6:IO14))*IO$3/365*_xlfn.DAYS($B15,$B14)&lt;0,0,($C$6-($C$3*$A14)+SUM(IO$6:IO14))*IO$3/365*_xlfn.DAYS($B15,$B14))</f>
        <v>38.088881845162057</v>
      </c>
      <c r="IP15" s="5">
        <f>IF(($C$6-($C$3*$A14)+SUM(IP$6:IP14))*IP$3/365*_xlfn.DAYS($B15,$B14)&lt;0,0,($C$6-($C$3*$A14)+SUM(IP$6:IP14))*IP$3/365*_xlfn.DAYS($B15,$B14))</f>
        <v>38.065880985841872</v>
      </c>
      <c r="IQ15" s="5">
        <f>IF(($C$6-($C$3*$A14)+SUM(IQ$6:IQ14))*IQ$3/365*_xlfn.DAYS($B15,$B14)&lt;0,0,($C$6-($C$3*$A14)+SUM(IQ$6:IQ14))*IQ$3/365*_xlfn.DAYS($B15,$B14))</f>
        <v>38.042886020335189</v>
      </c>
      <c r="IR15" s="5">
        <f>IF(($C$6-($C$3*$A14)+SUM(IR$6:IR14))*IR$3/365*_xlfn.DAYS($B15,$B14)&lt;0,0,($C$6-($C$3*$A14)+SUM(IR$6:IR14))*IR$3/365*_xlfn.DAYS($B15,$B14))</f>
        <v>38.019896947977479</v>
      </c>
      <c r="IS15" s="5">
        <f>IF(($C$6-($C$3*$A14)+SUM(IS$6:IS14))*IS$3/365*_xlfn.DAYS($B15,$B14)&lt;0,0,($C$6-($C$3*$A14)+SUM(IS$6:IS14))*IS$3/365*_xlfn.DAYS($B15,$B14))</f>
        <v>37.996913768104321</v>
      </c>
      <c r="IT15" s="5">
        <f>IF(($C$6-($C$3*$A14)+SUM(IT$6:IT14))*IT$3/365*_xlfn.DAYS($B15,$B14)&lt;0,0,($C$6-($C$3*$A14)+SUM(IT$6:IT14))*IT$3/365*_xlfn.DAYS($B15,$B14))</f>
        <v>37.9739364800513</v>
      </c>
      <c r="IU15" s="5">
        <f>IF(($C$6-($C$3*$A14)+SUM(IU$6:IU14))*IU$3/365*_xlfn.DAYS($B15,$B14)&lt;0,0,($C$6-($C$3*$A14)+SUM(IU$6:IU14))*IU$3/365*_xlfn.DAYS($B15,$B14))</f>
        <v>37.950965083154088</v>
      </c>
      <c r="IV15" s="5">
        <f>IF(($C$6-($C$3*$A14)+SUM(IV$6:IV14))*IV$3/365*_xlfn.DAYS($B15,$B14)&lt;0,0,($C$6-($C$3*$A14)+SUM(IV$6:IV14))*IV$3/365*_xlfn.DAYS($B15,$B14))</f>
        <v>37.927999576748391</v>
      </c>
      <c r="IW15" s="5">
        <f>IF(($C$6-($C$3*$A14)+SUM(IW$6:IW14))*IW$3/365*_xlfn.DAYS($B15,$B14)&lt;0,0,($C$6-($C$3*$A14)+SUM(IW$6:IW14))*IW$3/365*_xlfn.DAYS($B15,$B14))</f>
        <v>37.905039960169979</v>
      </c>
      <c r="IX15" s="5">
        <f>IF(($C$6-($C$3*$A14)+SUM(IX$6:IX14))*IX$3/365*_xlfn.DAYS($B15,$B14)&lt;0,0,($C$6-($C$3*$A14)+SUM(IX$6:IX14))*IX$3/365*_xlfn.DAYS($B15,$B14))</f>
        <v>37.882086232754688</v>
      </c>
      <c r="IY15" s="5">
        <f>IF(($C$6-($C$3*$A14)+SUM(IY$6:IY14))*IY$3/365*_xlfn.DAYS($B15,$B14)&lt;0,0,($C$6-($C$3*$A14)+SUM(IY$6:IY14))*IY$3/365*_xlfn.DAYS($B15,$B14))</f>
        <v>37.859138393838379</v>
      </c>
      <c r="IZ15" s="5">
        <f>IF(($C$6-($C$3*$A14)+SUM(IZ$6:IZ14))*IZ$3/365*_xlfn.DAYS($B15,$B14)&lt;0,0,($C$6-($C$3*$A14)+SUM(IZ$6:IZ14))*IZ$3/365*_xlfn.DAYS($B15,$B14))</f>
        <v>37.836196442756979</v>
      </c>
      <c r="JA15" s="5">
        <f>IF(($C$6-($C$3*$A14)+SUM(JA$6:JA14))*JA$3/365*_xlfn.DAYS($B15,$B14)&lt;0,0,($C$6-($C$3*$A14)+SUM(JA$6:JA14))*JA$3/365*_xlfn.DAYS($B15,$B14))</f>
        <v>37.813260378846493</v>
      </c>
      <c r="JB15" s="5">
        <f>IF(($C$6-($C$3*$A14)+SUM(JB$6:JB14))*JB$3/365*_xlfn.DAYS($B15,$B14)&lt;0,0,($C$6-($C$3*$A14)+SUM(JB$6:JB14))*JB$3/365*_xlfn.DAYS($B15,$B14))</f>
        <v>37.790330201442956</v>
      </c>
      <c r="JC15" s="5">
        <f>IF(($C$6-($C$3*$A14)+SUM(JC$6:JC14))*JC$3/365*_xlfn.DAYS($B15,$B14)&lt;0,0,($C$6-($C$3*$A14)+SUM(JC$6:JC14))*JC$3/365*_xlfn.DAYS($B15,$B14))</f>
        <v>37.767405909882434</v>
      </c>
      <c r="JD15" s="5">
        <f>IF(($C$6-($C$3*$A14)+SUM(JD$6:JD14))*JD$3/365*_xlfn.DAYS($B15,$B14)&lt;0,0,($C$6-($C$3*$A14)+SUM(JD$6:JD14))*JD$3/365*_xlfn.DAYS($B15,$B14))</f>
        <v>37.744487503501105</v>
      </c>
      <c r="JE15" s="5">
        <f>IF(($C$6-($C$3*$A14)+SUM(JE$6:JE14))*JE$3/365*_xlfn.DAYS($B15,$B14)&lt;0,0,($C$6-($C$3*$A14)+SUM(JE$6:JE14))*JE$3/365*_xlfn.DAYS($B15,$B14))</f>
        <v>37.721574981635165</v>
      </c>
      <c r="JF15" s="5">
        <f>IF(($C$6-($C$3*$A14)+SUM(JF$6:JF14))*JF$3/365*_xlfn.DAYS($B15,$B14)&lt;0,0,($C$6-($C$3*$A14)+SUM(JF$6:JF14))*JF$3/365*_xlfn.DAYS($B15,$B14))</f>
        <v>37.698668343620859</v>
      </c>
      <c r="JG15" s="5">
        <f>IF(($C$6-($C$3*$A14)+SUM(JG$6:JG14))*JG$3/365*_xlfn.DAYS($B15,$B14)&lt;0,0,($C$6-($C$3*$A14)+SUM(JG$6:JG14))*JG$3/365*_xlfn.DAYS($B15,$B14))</f>
        <v>37.6757675887945</v>
      </c>
      <c r="JH15" s="5">
        <f>IF(($C$6-($C$3*$A14)+SUM(JH$6:JH14))*JH$3/365*_xlfn.DAYS($B15,$B14)&lt;0,0,($C$6-($C$3*$A14)+SUM(JH$6:JH14))*JH$3/365*_xlfn.DAYS($B15,$B14))</f>
        <v>37.65287271649246</v>
      </c>
      <c r="JI15" s="5">
        <f>IF(($C$6-($C$3*$A14)+SUM(JI$6:JI14))*JI$3/365*_xlfn.DAYS($B15,$B14)&lt;0,0,($C$6-($C$3*$A14)+SUM(JI$6:JI14))*JI$3/365*_xlfn.DAYS($B15,$B14))</f>
        <v>37.629983726051158</v>
      </c>
      <c r="JJ15" s="5">
        <f>IF(($C$6-($C$3*$A14)+SUM(JJ$6:JJ14))*JJ$3/365*_xlfn.DAYS($B15,$B14)&lt;0,0,($C$6-($C$3*$A14)+SUM(JJ$6:JJ14))*JJ$3/365*_xlfn.DAYS($B15,$B14))</f>
        <v>37.607100616807045</v>
      </c>
      <c r="JK15" s="5">
        <f>IF(($C$6-($C$3*$A14)+SUM(JK$6:JK14))*JK$3/365*_xlfn.DAYS($B15,$B14)&lt;0,0,($C$6-($C$3*$A14)+SUM(JK$6:JK14))*JK$3/365*_xlfn.DAYS($B15,$B14))</f>
        <v>37.58422338809666</v>
      </c>
      <c r="JL15" s="5">
        <f>IF(($C$6-($C$3*$A14)+SUM(JL$6:JL14))*JL$3/365*_xlfn.DAYS($B15,$B14)&lt;0,0,($C$6-($C$3*$A14)+SUM(JL$6:JL14))*JL$3/365*_xlfn.DAYS($B15,$B14))</f>
        <v>37.56135203925659</v>
      </c>
      <c r="JM15" s="5">
        <f>IF(($C$6-($C$3*$A14)+SUM(JM$6:JM14))*JM$3/365*_xlfn.DAYS($B15,$B14)&lt;0,0,($C$6-($C$3*$A14)+SUM(JM$6:JM14))*JM$3/365*_xlfn.DAYS($B15,$B14))</f>
        <v>37.538486569623466</v>
      </c>
      <c r="JN15" s="5">
        <f>IF(($C$6-($C$3*$A14)+SUM(JN$6:JN14))*JN$3/365*_xlfn.DAYS($B15,$B14)&lt;0,0,($C$6-($C$3*$A14)+SUM(JN$6:JN14))*JN$3/365*_xlfn.DAYS($B15,$B14))</f>
        <v>37.51562697853398</v>
      </c>
      <c r="JO15" s="5">
        <f>IF(($C$6-($C$3*$A14)+SUM(JO$6:JO14))*JO$3/365*_xlfn.DAYS($B15,$B14)&lt;0,0,($C$6-($C$3*$A14)+SUM(JO$6:JO14))*JO$3/365*_xlfn.DAYS($B15,$B14))</f>
        <v>37.492773265324857</v>
      </c>
      <c r="JP15" s="5">
        <f>IF(($C$6-($C$3*$A14)+SUM(JP$6:JP14))*JP$3/365*_xlfn.DAYS($B15,$B14)&lt;0,0,($C$6-($C$3*$A14)+SUM(JP$6:JP14))*JP$3/365*_xlfn.DAYS($B15,$B14))</f>
        <v>37.469925429332903</v>
      </c>
      <c r="JQ15" s="5">
        <f>IF(($C$6-($C$3*$A14)+SUM(JQ$6:JQ14))*JQ$3/365*_xlfn.DAYS($B15,$B14)&lt;0,0,($C$6-($C$3*$A14)+SUM(JQ$6:JQ14))*JQ$3/365*_xlfn.DAYS($B15,$B14))</f>
        <v>37.447083469894991</v>
      </c>
      <c r="JR15" s="5">
        <f>IF(($C$6-($C$3*$A14)+SUM(JR$6:JR14))*JR$3/365*_xlfn.DAYS($B15,$B14)&lt;0,0,($C$6-($C$3*$A14)+SUM(JR$6:JR14))*JR$3/365*_xlfn.DAYS($B15,$B14))</f>
        <v>37.424247386347979</v>
      </c>
      <c r="JS15" s="5">
        <f>IF(($C$6-($C$3*$A14)+SUM(JS$6:JS14))*JS$3/365*_xlfn.DAYS($B15,$B14)&lt;0,0,($C$6-($C$3*$A14)+SUM(JS$6:JS14))*JS$3/365*_xlfn.DAYS($B15,$B14))</f>
        <v>37.401417178028872</v>
      </c>
      <c r="JT15" s="5">
        <f>IF(($C$6-($C$3*$A14)+SUM(JT$6:JT14))*JT$3/365*_xlfn.DAYS($B15,$B14)&lt;0,0,($C$6-($C$3*$A14)+SUM(JT$6:JT14))*JT$3/365*_xlfn.DAYS($B15,$B14))</f>
        <v>37.378592844274657</v>
      </c>
      <c r="JU15" s="5">
        <f>IF(($C$6-($C$3*$A14)+SUM(JU$6:JU14))*JU$3/365*_xlfn.DAYS($B15,$B14)&lt;0,0,($C$6-($C$3*$A14)+SUM(JU$6:JU14))*JU$3/365*_xlfn.DAYS($B15,$B14))</f>
        <v>37.355774384422418</v>
      </c>
      <c r="JV15" s="5">
        <f>IF(($C$6-($C$3*$A14)+SUM(JV$6:JV14))*JV$3/365*_xlfn.DAYS($B15,$B14)&lt;0,0,($C$6-($C$3*$A14)+SUM(JV$6:JV14))*JV$3/365*_xlfn.DAYS($B15,$B14))</f>
        <v>37.332961797809247</v>
      </c>
      <c r="JW15" s="5">
        <f>IF(($C$6-($C$3*$A14)+SUM(JW$6:JW14))*JW$3/365*_xlfn.DAYS($B15,$B14)&lt;0,0,($C$6-($C$3*$A14)+SUM(JW$6:JW14))*JW$3/365*_xlfn.DAYS($B15,$B14))</f>
        <v>37.310155083772337</v>
      </c>
      <c r="JX15" s="5">
        <f>IF(($C$6-($C$3*$A14)+SUM(JX$6:JX14))*JX$3/365*_xlfn.DAYS($B15,$B14)&lt;0,0,($C$6-($C$3*$A14)+SUM(JX$6:JX14))*JX$3/365*_xlfn.DAYS($B15,$B14))</f>
        <v>37.287354241648934</v>
      </c>
      <c r="JY15" s="5">
        <f>IF(($C$6-($C$3*$A14)+SUM(JY$6:JY14))*JY$3/365*_xlfn.DAYS($B15,$B14)&lt;0,0,($C$6-($C$3*$A14)+SUM(JY$6:JY14))*JY$3/365*_xlfn.DAYS($B15,$B14))</f>
        <v>37.264559270776303</v>
      </c>
      <c r="JZ15" s="5">
        <f>IF(($C$6-($C$3*$A14)+SUM(JZ$6:JZ14))*JZ$3/365*_xlfn.DAYS($B15,$B14)&lt;0,0,($C$6-($C$3*$A14)+SUM(JZ$6:JZ14))*JZ$3/365*_xlfn.DAYS($B15,$B14))</f>
        <v>37.241770170491776</v>
      </c>
      <c r="KA15" s="5">
        <f>IF(($C$6-($C$3*$A14)+SUM(KA$6:KA14))*KA$3/365*_xlfn.DAYS($B15,$B14)&lt;0,0,($C$6-($C$3*$A14)+SUM(KA$6:KA14))*KA$3/365*_xlfn.DAYS($B15,$B14))</f>
        <v>37.218986940132744</v>
      </c>
      <c r="KB15" s="5">
        <f>IF(($C$6-($C$3*$A14)+SUM(KB$6:KB14))*KB$3/365*_xlfn.DAYS($B15,$B14)&lt;0,0,($C$6-($C$3*$A14)+SUM(KB$6:KB14))*KB$3/365*_xlfn.DAYS($B15,$B14))</f>
        <v>37.196209579036669</v>
      </c>
      <c r="KC15" s="5">
        <f>IF(($C$6-($C$3*$A14)+SUM(KC$6:KC14))*KC$3/365*_xlfn.DAYS($B15,$B14)&lt;0,0,($C$6-($C$3*$A14)+SUM(KC$6:KC14))*KC$3/365*_xlfn.DAYS($B15,$B14))</f>
        <v>37.17343808654104</v>
      </c>
      <c r="KD15" s="5">
        <f>IF(($C$6-($C$3*$A14)+SUM(KD$6:KD14))*KD$3/365*_xlfn.DAYS($B15,$B14)&lt;0,0,($C$6-($C$3*$A14)+SUM(KD$6:KD14))*KD$3/365*_xlfn.DAYS($B15,$B14))</f>
        <v>37.150672461983419</v>
      </c>
      <c r="KE15" s="5">
        <f>IF(($C$6-($C$3*$A14)+SUM(KE$6:KE14))*KE$3/365*_xlfn.DAYS($B15,$B14)&lt;0,0,($C$6-($C$3*$A14)+SUM(KE$6:KE14))*KE$3/365*_xlfn.DAYS($B15,$B14))</f>
        <v>37.127912704701394</v>
      </c>
      <c r="KF15" s="5">
        <f>IF(($C$6-($C$3*$A14)+SUM(KF$6:KF14))*KF$3/365*_xlfn.DAYS($B15,$B14)&lt;0,0,($C$6-($C$3*$A14)+SUM(KF$6:KF14))*KF$3/365*_xlfn.DAYS($B15,$B14))</f>
        <v>37.105158814032649</v>
      </c>
      <c r="KG15" s="5">
        <f>IF(($C$6-($C$3*$A14)+SUM(KG$6:KG14))*KG$3/365*_xlfn.DAYS($B15,$B14)&lt;0,0,($C$6-($C$3*$A14)+SUM(KG$6:KG14))*KG$3/365*_xlfn.DAYS($B15,$B14))</f>
        <v>37.082410789314878</v>
      </c>
      <c r="KH15" s="5">
        <f>IF(($C$6-($C$3*$A14)+SUM(KH$6:KH14))*KH$3/365*_xlfn.DAYS($B15,$B14)&lt;0,0,($C$6-($C$3*$A14)+SUM(KH$6:KH14))*KH$3/365*_xlfn.DAYS($B15,$B14))</f>
        <v>37.05966862988587</v>
      </c>
      <c r="KI15" s="5">
        <f>IF(($C$6-($C$3*$A14)+SUM(KI$6:KI14))*KI$3/365*_xlfn.DAYS($B15,$B14)&lt;0,0,($C$6-($C$3*$A14)+SUM(KI$6:KI14))*KI$3/365*_xlfn.DAYS($B15,$B14))</f>
        <v>37.036932335083428</v>
      </c>
      <c r="KJ15" s="5">
        <f>IF(($C$6-($C$3*$A14)+SUM(KJ$6:KJ14))*KJ$3/365*_xlfn.DAYS($B15,$B14)&lt;0,0,($C$6-($C$3*$A14)+SUM(KJ$6:KJ14))*KJ$3/365*_xlfn.DAYS($B15,$B14))</f>
        <v>37.014201904245461</v>
      </c>
      <c r="KK15" s="5">
        <f>IF(($C$6-($C$3*$A14)+SUM(KK$6:KK14))*KK$3/365*_xlfn.DAYS($B15,$B14)&lt;0,0,($C$6-($C$3*$A14)+SUM(KK$6:KK14))*KK$3/365*_xlfn.DAYS($B15,$B14))</f>
        <v>36.991477336709856</v>
      </c>
      <c r="KL15" s="5">
        <f>IF(($C$6-($C$3*$A14)+SUM(KL$6:KL14))*KL$3/365*_xlfn.DAYS($B15,$B14)&lt;0,0,($C$6-($C$3*$A14)+SUM(KL$6:KL14))*KL$3/365*_xlfn.DAYS($B15,$B14))</f>
        <v>36.968758631814637</v>
      </c>
      <c r="KM15" s="5">
        <f>IF(($C$6-($C$3*$A14)+SUM(KM$6:KM14))*KM$3/365*_xlfn.DAYS($B15,$B14)&lt;0,0,($C$6-($C$3*$A14)+SUM(KM$6:KM14))*KM$3/365*_xlfn.DAYS($B15,$B14))</f>
        <v>36.946045788897834</v>
      </c>
      <c r="KN15" s="5">
        <f>IF(($C$6-($C$3*$A14)+SUM(KN$6:KN14))*KN$3/365*_xlfn.DAYS($B15,$B14)&lt;0,0,($C$6-($C$3*$A14)+SUM(KN$6:KN14))*KN$3/365*_xlfn.DAYS($B15,$B14))</f>
        <v>36.923338807297526</v>
      </c>
      <c r="KO15" s="5">
        <f>IF(($C$6-($C$3*$A14)+SUM(KO$6:KO14))*KO$3/365*_xlfn.DAYS($B15,$B14)&lt;0,0,($C$6-($C$3*$A14)+SUM(KO$6:KO14))*KO$3/365*_xlfn.DAYS($B15,$B14))</f>
        <v>36.900637686351878</v>
      </c>
      <c r="KP15" s="5">
        <f>IF(($C$6-($C$3*$A14)+SUM(KP$6:KP14))*KP$3/365*_xlfn.DAYS($B15,$B14)&lt;0,0,($C$6-($C$3*$A14)+SUM(KP$6:KP14))*KP$3/365*_xlfn.DAYS($B15,$B14))</f>
        <v>36.877942425399077</v>
      </c>
      <c r="KQ15" s="5">
        <f>IF(($C$6-($C$3*$A14)+SUM(KQ$6:KQ14))*KQ$3/365*_xlfn.DAYS($B15,$B14)&lt;0,0,($C$6-($C$3*$A14)+SUM(KQ$6:KQ14))*KQ$3/365*_xlfn.DAYS($B15,$B14))</f>
        <v>36.855253023777401</v>
      </c>
      <c r="KR15" s="5">
        <f>IF(($C$6-($C$3*$A14)+SUM(KR$6:KR14))*KR$3/365*_xlfn.DAYS($B15,$B14)&lt;0,0,($C$6-($C$3*$A14)+SUM(KR$6:KR14))*KR$3/365*_xlfn.DAYS($B15,$B14))</f>
        <v>36.832569480825128</v>
      </c>
      <c r="KS15" s="5">
        <f>IF(($C$6-($C$3*$A14)+SUM(KS$6:KS14))*KS$3/365*_xlfn.DAYS($B15,$B14)&lt;0,0,($C$6-($C$3*$A14)+SUM(KS$6:KS14))*KS$3/365*_xlfn.DAYS($B15,$B14))</f>
        <v>36.809891795880645</v>
      </c>
      <c r="KT15" s="5">
        <f>IF(($C$6-($C$3*$A14)+SUM(KT$6:KT14))*KT$3/365*_xlfn.DAYS($B15,$B14)&lt;0,0,($C$6-($C$3*$A14)+SUM(KT$6:KT14))*KT$3/365*_xlfn.DAYS($B15,$B14))</f>
        <v>36.787219968282365</v>
      </c>
      <c r="KU15" s="5">
        <f>IF(($C$6-($C$3*$A14)+SUM(KU$6:KU14))*KU$3/365*_xlfn.DAYS($B15,$B14)&lt;0,0,($C$6-($C$3*$A14)+SUM(KU$6:KU14))*KU$3/365*_xlfn.DAYS($B15,$B14))</f>
        <v>36.764553997368751</v>
      </c>
      <c r="KV15" s="5">
        <f>IF(($C$6-($C$3*$A14)+SUM(KV$6:KV14))*KV$3/365*_xlfn.DAYS($B15,$B14)&lt;0,0,($C$6-($C$3*$A14)+SUM(KV$6:KV14))*KV$3/365*_xlfn.DAYS($B15,$B14))</f>
        <v>36.741893882478344</v>
      </c>
      <c r="KW15" s="5">
        <f>IF(($C$6-($C$3*$A14)+SUM(KW$6:KW14))*KW$3/365*_xlfn.DAYS($B15,$B14)&lt;0,0,($C$6-($C$3*$A14)+SUM(KW$6:KW14))*KW$3/365*_xlfn.DAYS($B15,$B14))</f>
        <v>36.719239622949701</v>
      </c>
      <c r="KX15" s="5">
        <f>IF(($C$6-($C$3*$A14)+SUM(KX$6:KX14))*KX$3/365*_xlfn.DAYS($B15,$B14)&lt;0,0,($C$6-($C$3*$A14)+SUM(KX$6:KX14))*KX$3/365*_xlfn.DAYS($B15,$B14))</f>
        <v>36.696591218121469</v>
      </c>
      <c r="KY15" s="5">
        <f>IF(($C$6-($C$3*$A14)+SUM(KY$6:KY14))*KY$3/365*_xlfn.DAYS($B15,$B14)&lt;0,0,($C$6-($C$3*$A14)+SUM(KY$6:KY14))*KY$3/365*_xlfn.DAYS($B15,$B14))</f>
        <v>36.673948667332354</v>
      </c>
      <c r="KZ15" s="5">
        <f>IF(($C$6-($C$3*$A14)+SUM(KZ$6:KZ14))*KZ$3/365*_xlfn.DAYS($B15,$B14)&lt;0,0,($C$6-($C$3*$A14)+SUM(KZ$6:KZ14))*KZ$3/365*_xlfn.DAYS($B15,$B14))</f>
        <v>36.651311969921061</v>
      </c>
      <c r="LA15" s="5">
        <f>IF(($C$6-($C$3*$A14)+SUM(LA$6:LA14))*LA$3/365*_xlfn.DAYS($B15,$B14)&lt;0,0,($C$6-($C$3*$A14)+SUM(LA$6:LA14))*LA$3/365*_xlfn.DAYS($B15,$B14))</f>
        <v>36.6286811252264</v>
      </c>
      <c r="LB15" s="5">
        <f>IF(($C$6-($C$3*$A14)+SUM(LB$6:LB14))*LB$3/365*_xlfn.DAYS($B15,$B14)&lt;0,0,($C$6-($C$3*$A14)+SUM(LB$6:LB14))*LB$3/365*_xlfn.DAYS($B15,$B14))</f>
        <v>36.606056132587234</v>
      </c>
      <c r="LC15" s="5">
        <f>IF(($C$6-($C$3*$A14)+SUM(LC$6:LC14))*LC$3/365*_xlfn.DAYS($B15,$B14)&lt;0,0,($C$6-($C$3*$A14)+SUM(LC$6:LC14))*LC$3/365*_xlfn.DAYS($B15,$B14))</f>
        <v>36.583436991342438</v>
      </c>
      <c r="LD15" s="5">
        <f>IF(($C$6-($C$3*$A14)+SUM(LD$6:LD14))*LD$3/365*_xlfn.DAYS($B15,$B14)&lt;0,0,($C$6-($C$3*$A14)+SUM(LD$6:LD14))*LD$3/365*_xlfn.DAYS($B15,$B14))</f>
        <v>36.560823700830994</v>
      </c>
      <c r="LE15" s="5">
        <f>IF(($C$6-($C$3*$A14)+SUM(LE$6:LE14))*LE$3/365*_xlfn.DAYS($B15,$B14)&lt;0,0,($C$6-($C$3*$A14)+SUM(LE$6:LE14))*LE$3/365*_xlfn.DAYS($B15,$B14))</f>
        <v>36.538216260391906</v>
      </c>
      <c r="LF15" s="5">
        <f>IF(($C$6-($C$3*$A14)+SUM(LF$6:LF14))*LF$3/365*_xlfn.DAYS($B15,$B14)&lt;0,0,($C$6-($C$3*$A14)+SUM(LF$6:LF14))*LF$3/365*_xlfn.DAYS($B15,$B14))</f>
        <v>36.515614669364233</v>
      </c>
      <c r="LG15" s="5">
        <f>IF(($C$6-($C$3*$A14)+SUM(LG$6:LG14))*LG$3/365*_xlfn.DAYS($B15,$B14)&lt;0,0,($C$6-($C$3*$A14)+SUM(LG$6:LG14))*LG$3/365*_xlfn.DAYS($B15,$B14))</f>
        <v>36.493018927087107</v>
      </c>
      <c r="LH15" s="5">
        <f>IF(($C$6-($C$3*$A14)+SUM(LH$6:LH14))*LH$3/365*_xlfn.DAYS($B15,$B14)&lt;0,0,($C$6-($C$3*$A14)+SUM(LH$6:LH14))*LH$3/365*_xlfn.DAYS($B15,$B14))</f>
        <v>36.470429032899681</v>
      </c>
      <c r="LI15" s="5">
        <f>IF(($C$6-($C$3*$A14)+SUM(LI$6:LI14))*LI$3/365*_xlfn.DAYS($B15,$B14)&lt;0,0,($C$6-($C$3*$A14)+SUM(LI$6:LI14))*LI$3/365*_xlfn.DAYS($B15,$B14))</f>
        <v>36.447844986141199</v>
      </c>
      <c r="LJ15" s="5">
        <f>IF(($C$6-($C$3*$A14)+SUM(LJ$6:LJ14))*LJ$3/365*_xlfn.DAYS($B15,$B14)&lt;0,0,($C$6-($C$3*$A14)+SUM(LJ$6:LJ14))*LJ$3/365*_xlfn.DAYS($B15,$B14))</f>
        <v>36.425266786150928</v>
      </c>
      <c r="LK15" s="5">
        <f>IF(($C$6-($C$3*$A14)+SUM(LK$6:LK14))*LK$3/365*_xlfn.DAYS($B15,$B14)&lt;0,0,($C$6-($C$3*$A14)+SUM(LK$6:LK14))*LK$3/365*_xlfn.DAYS($B15,$B14))</f>
        <v>36.402694432268213</v>
      </c>
      <c r="LL15" s="5">
        <f>IF(($C$6-($C$3*$A14)+SUM(LL$6:LL14))*LL$3/365*_xlfn.DAYS($B15,$B14)&lt;0,0,($C$6-($C$3*$A14)+SUM(LL$6:LL14))*LL$3/365*_xlfn.DAYS($B15,$B14))</f>
        <v>36.380127923832454</v>
      </c>
      <c r="LM15" s="5">
        <f>IF(($C$6-($C$3*$A14)+SUM(LM$6:LM14))*LM$3/365*_xlfn.DAYS($B15,$B14)&lt;0,0,($C$6-($C$3*$A14)+SUM(LM$6:LM14))*LM$3/365*_xlfn.DAYS($B15,$B14))</f>
        <v>36.357567260183068</v>
      </c>
      <c r="LN15" s="5">
        <f>IF(($C$6-($C$3*$A14)+SUM(LN$6:LN14))*LN$3/365*_xlfn.DAYS($B15,$B14)&lt;0,0,($C$6-($C$3*$A14)+SUM(LN$6:LN14))*LN$3/365*_xlfn.DAYS($B15,$B14))</f>
        <v>36.335012440659561</v>
      </c>
      <c r="LO15" s="5">
        <f>IF(($C$6-($C$3*$A14)+SUM(LO$6:LO14))*LO$3/365*_xlfn.DAYS($B15,$B14)&lt;0,0,($C$6-($C$3*$A14)+SUM(LO$6:LO14))*LO$3/365*_xlfn.DAYS($B15,$B14))</f>
        <v>36.312463464601478</v>
      </c>
      <c r="LP15" s="5">
        <f>IF(($C$6-($C$3*$A14)+SUM(LP$6:LP14))*LP$3/365*_xlfn.DAYS($B15,$B14)&lt;0,0,($C$6-($C$3*$A14)+SUM(LP$6:LP14))*LP$3/365*_xlfn.DAYS($B15,$B14))</f>
        <v>36.289920331348448</v>
      </c>
      <c r="LQ15" s="5">
        <f>IF(($C$6-($C$3*$A14)+SUM(LQ$6:LQ14))*LQ$3/365*_xlfn.DAYS($B15,$B14)&lt;0,0,($C$6-($C$3*$A14)+SUM(LQ$6:LQ14))*LQ$3/365*_xlfn.DAYS($B15,$B14))</f>
        <v>36.267383040240098</v>
      </c>
      <c r="LR15" s="5">
        <f>IF(($C$6-($C$3*$A14)+SUM(LR$6:LR14))*LR$3/365*_xlfn.DAYS($B15,$B14)&lt;0,0,($C$6-($C$3*$A14)+SUM(LR$6:LR14))*LR$3/365*_xlfn.DAYS($B15,$B14))</f>
        <v>36.244851590616157</v>
      </c>
      <c r="LS15" s="5">
        <f>IF(($C$6-($C$3*$A14)+SUM(LS$6:LS14))*LS$3/365*_xlfn.DAYS($B15,$B14)&lt;0,0,($C$6-($C$3*$A14)+SUM(LS$6:LS14))*LS$3/365*_xlfn.DAYS($B15,$B14))</f>
        <v>36.222325981816383</v>
      </c>
      <c r="LT15" s="5">
        <f>IF(($C$6-($C$3*$A14)+SUM(LT$6:LT14))*LT$3/365*_xlfn.DAYS($B15,$B14)&lt;0,0,($C$6-($C$3*$A14)+SUM(LT$6:LT14))*LT$3/365*_xlfn.DAYS($B15,$B14))</f>
        <v>36.199806213180601</v>
      </c>
      <c r="LU15" s="5">
        <f>IF(($C$6-($C$3*$A14)+SUM(LU$6:LU14))*LU$3/365*_xlfn.DAYS($B15,$B14)&lt;0,0,($C$6-($C$3*$A14)+SUM(LU$6:LU14))*LU$3/365*_xlfn.DAYS($B15,$B14))</f>
        <v>36.17729228404869</v>
      </c>
      <c r="LV15" s="5">
        <f>IF(($C$6-($C$3*$A14)+SUM(LV$6:LV14))*LV$3/365*_xlfn.DAYS($B15,$B14)&lt;0,0,($C$6-($C$3*$A14)+SUM(LV$6:LV14))*LV$3/365*_xlfn.DAYS($B15,$B14))</f>
        <v>36.154784193760555</v>
      </c>
      <c r="LW15" s="5">
        <f>IF(($C$6-($C$3*$A14)+SUM(LW$6:LW14))*LW$3/365*_xlfn.DAYS($B15,$B14)&lt;0,0,($C$6-($C$3*$A14)+SUM(LW$6:LW14))*LW$3/365*_xlfn.DAYS($B15,$B14))</f>
        <v>36.132281941656203</v>
      </c>
      <c r="LX15" s="5">
        <f>IF(($C$6-($C$3*$A14)+SUM(LX$6:LX14))*LX$3/365*_xlfn.DAYS($B15,$B14)&lt;0,0,($C$6-($C$3*$A14)+SUM(LX$6:LX14))*LX$3/365*_xlfn.DAYS($B15,$B14))</f>
        <v>36.109785527075658</v>
      </c>
      <c r="LY15" s="5">
        <f>IF(($C$6-($C$3*$A14)+SUM(LY$6:LY14))*LY$3/365*_xlfn.DAYS($B15,$B14)&lt;0,0,($C$6-($C$3*$A14)+SUM(LY$6:LY14))*LY$3/365*_xlfn.DAYS($B15,$B14))</f>
        <v>36.087294949359013</v>
      </c>
      <c r="LZ15" s="5">
        <f>IF(($C$6-($C$3*$A14)+SUM(LZ$6:LZ14))*LZ$3/365*_xlfn.DAYS($B15,$B14)&lt;0,0,($C$6-($C$3*$A14)+SUM(LZ$6:LZ14))*LZ$3/365*_xlfn.DAYS($B15,$B14))</f>
        <v>36.064810207846399</v>
      </c>
      <c r="MA15" s="5">
        <f>IF(($C$6-($C$3*$A14)+SUM(MA$6:MA14))*MA$3/365*_xlfn.DAYS($B15,$B14)&lt;0,0,($C$6-($C$3*$A14)+SUM(MA$6:MA14))*MA$3/365*_xlfn.DAYS($B15,$B14))</f>
        <v>36.042331301878029</v>
      </c>
      <c r="MB15" s="5">
        <f>IF(($C$6-($C$3*$A14)+SUM(MB$6:MB14))*MB$3/365*_xlfn.DAYS($B15,$B14)&lt;0,0,($C$6-($C$3*$A14)+SUM(MB$6:MB14))*MB$3/365*_xlfn.DAYS($B15,$B14))</f>
        <v>36.019858230794149</v>
      </c>
      <c r="MC15" s="5">
        <f>IF(($C$6-($C$3*$A14)+SUM(MC$6:MC14))*MC$3/365*_xlfn.DAYS($B15,$B14)&lt;0,0,($C$6-($C$3*$A14)+SUM(MC$6:MC14))*MC$3/365*_xlfn.DAYS($B15,$B14))</f>
        <v>35.997390993935049</v>
      </c>
      <c r="MD15" s="5">
        <f>IF(($C$6-($C$3*$A14)+SUM(MD$6:MD14))*MD$3/365*_xlfn.DAYS($B15,$B14)&lt;0,0,($C$6-($C$3*$A14)+SUM(MD$6:MD14))*MD$3/365*_xlfn.DAYS($B15,$B14))</f>
        <v>35.974929590641118</v>
      </c>
      <c r="ME15" s="5">
        <f>IF(($C$6-($C$3*$A14)+SUM(ME$6:ME14))*ME$3/365*_xlfn.DAYS($B15,$B14)&lt;0,0,($C$6-($C$3*$A14)+SUM(ME$6:ME14))*ME$3/365*_xlfn.DAYS($B15,$B14))</f>
        <v>35.952474020252744</v>
      </c>
      <c r="MF15" s="5">
        <f>IF(($C$6-($C$3*$A14)+SUM(MF$6:MF14))*MF$3/365*_xlfn.DAYS($B15,$B14)&lt;0,0,($C$6-($C$3*$A14)+SUM(MF$6:MF14))*MF$3/365*_xlfn.DAYS($B15,$B14))</f>
        <v>35.930024282110395</v>
      </c>
      <c r="MG15" s="5">
        <f>IF(($C$6-($C$3*$A14)+SUM(MG$6:MG14))*MG$3/365*_xlfn.DAYS($B15,$B14)&lt;0,0,($C$6-($C$3*$A14)+SUM(MG$6:MG14))*MG$3/365*_xlfn.DAYS($B15,$B14))</f>
        <v>35.907580375554602</v>
      </c>
      <c r="MH15" s="5">
        <f>IF(($C$6-($C$3*$A14)+SUM(MH$6:MH14))*MH$3/365*_xlfn.DAYS($B15,$B14)&lt;0,0,($C$6-($C$3*$A14)+SUM(MH$6:MH14))*MH$3/365*_xlfn.DAYS($B15,$B14))</f>
        <v>35.885142299925924</v>
      </c>
      <c r="MI15" s="5">
        <f>IF(($C$6-($C$3*$A14)+SUM(MI$6:MI14))*MI$3/365*_xlfn.DAYS($B15,$B14)&lt;0,0,($C$6-($C$3*$A14)+SUM(MI$6:MI14))*MI$3/365*_xlfn.DAYS($B15,$B14))</f>
        <v>35.862710054564992</v>
      </c>
      <c r="MJ15" s="5">
        <f>IF(($C$6-($C$3*$A14)+SUM(MJ$6:MJ14))*MJ$3/365*_xlfn.DAYS($B15,$B14)&lt;0,0,($C$6-($C$3*$A14)+SUM(MJ$6:MJ14))*MJ$3/365*_xlfn.DAYS($B15,$B14))</f>
        <v>35.840283638812508</v>
      </c>
      <c r="MK15" s="5">
        <f>IF(($C$6-($C$3*$A14)+SUM(MK$6:MK14))*MK$3/365*_xlfn.DAYS($B15,$B14)&lt;0,0,($C$6-($C$3*$A14)+SUM(MK$6:MK14))*MK$3/365*_xlfn.DAYS($B15,$B14))</f>
        <v>35.817863052009187</v>
      </c>
      <c r="ML15" s="5">
        <f>IF(($C$6-($C$3*$A14)+SUM(ML$6:ML14))*ML$3/365*_xlfn.DAYS($B15,$B14)&lt;0,0,($C$6-($C$3*$A14)+SUM(ML$6:ML14))*ML$3/365*_xlfn.DAYS($B15,$B14))</f>
        <v>35.795448293495816</v>
      </c>
      <c r="MM15" s="5">
        <f>IF(($C$6-($C$3*$A14)+SUM(MM$6:MM14))*MM$3/365*_xlfn.DAYS($B15,$B14)&lt;0,0,($C$6-($C$3*$A14)+SUM(MM$6:MM14))*MM$3/365*_xlfn.DAYS($B15,$B14))</f>
        <v>35.773039362613254</v>
      </c>
      <c r="MN15" s="5">
        <f>IF(($C$6-($C$3*$A14)+SUM(MN$6:MN14))*MN$3/365*_xlfn.DAYS($B15,$B14)&lt;0,0,($C$6-($C$3*$A14)+SUM(MN$6:MN14))*MN$3/365*_xlfn.DAYS($B15,$B14))</f>
        <v>35.750636258702379</v>
      </c>
      <c r="MO15" s="5">
        <f>IF(($C$6-($C$3*$A14)+SUM(MO$6:MO14))*MO$3/365*_xlfn.DAYS($B15,$B14)&lt;0,0,($C$6-($C$3*$A14)+SUM(MO$6:MO14))*MO$3/365*_xlfn.DAYS($B15,$B14))</f>
        <v>35.728238981104163</v>
      </c>
      <c r="MP15" s="5">
        <f>IF(($C$6-($C$3*$A14)+SUM(MP$6:MP14))*MP$3/365*_xlfn.DAYS($B15,$B14)&lt;0,0,($C$6-($C$3*$A14)+SUM(MP$6:MP14))*MP$3/365*_xlfn.DAYS($B15,$B14))</f>
        <v>35.705847529159591</v>
      </c>
      <c r="MQ15" s="5">
        <f>IF(($C$6-($C$3*$A14)+SUM(MQ$6:MQ14))*MQ$3/365*_xlfn.DAYS($B15,$B14)&lt;0,0,($C$6-($C$3*$A14)+SUM(MQ$6:MQ14))*MQ$3/365*_xlfn.DAYS($B15,$B14))</f>
        <v>35.683461902209729</v>
      </c>
      <c r="MR15" s="5">
        <f>IF(($C$6-($C$3*$A14)+SUM(MR$6:MR14))*MR$3/365*_xlfn.DAYS($B15,$B14)&lt;0,0,($C$6-($C$3*$A14)+SUM(MR$6:MR14))*MR$3/365*_xlfn.DAYS($B15,$B14))</f>
        <v>35.661082099595696</v>
      </c>
      <c r="MS15" s="5">
        <f>IF(($C$6-($C$3*$A14)+SUM(MS$6:MS14))*MS$3/365*_xlfn.DAYS($B15,$B14)&lt;0,0,($C$6-($C$3*$A14)+SUM(MS$6:MS14))*MS$3/365*_xlfn.DAYS($B15,$B14))</f>
        <v>35.638708120658642</v>
      </c>
      <c r="MT15" s="5">
        <f>IF(($C$6-($C$3*$A14)+SUM(MT$6:MT14))*MT$3/365*_xlfn.DAYS($B15,$B14)&lt;0,0,($C$6-($C$3*$A14)+SUM(MT$6:MT14))*MT$3/365*_xlfn.DAYS($B15,$B14))</f>
        <v>35.616339964739801</v>
      </c>
      <c r="MU15" s="5">
        <f>IF(($C$6-($C$3*$A14)+SUM(MU$6:MU14))*MU$3/365*_xlfn.DAYS($B15,$B14)&lt;0,0,($C$6-($C$3*$A14)+SUM(MU$6:MU14))*MU$3/365*_xlfn.DAYS($B15,$B14))</f>
        <v>35.593977631180437</v>
      </c>
      <c r="MV15" s="5">
        <f>IF(($C$6-($C$3*$A14)+SUM(MV$6:MV14))*MV$3/365*_xlfn.DAYS($B15,$B14)&lt;0,0,($C$6-($C$3*$A14)+SUM(MV$6:MV14))*MV$3/365*_xlfn.DAYS($B15,$B14))</f>
        <v>35.571621119321883</v>
      </c>
      <c r="MW15" s="5" t="e">
        <f>IF(($C$6-($C$3*$A14)+SUM(MW$6:MW14))*MW$3/365*_xlfn.DAYS($B15,$B14)&lt;0,0,($C$6-($C$3*$A14)+SUM(MW$6:MW14))*MW$3/365*_xlfn.DAYS($B15,$B14))</f>
        <v>#VALUE!</v>
      </c>
      <c r="MX15" s="5" t="e">
        <f>IF(($C$6-($C$3*$A14)+SUM(MX$6:MX14))*MX$3/365*_xlfn.DAYS($B15,$B14)&lt;0,0,($C$6-($C$3*$A14)+SUM(MX$6:MX14))*MX$3/365*_xlfn.DAYS($B15,$B14))</f>
        <v>#VALUE!</v>
      </c>
      <c r="MY15" s="5" t="e">
        <f>IF(($C$6-($C$3*$A14)+SUM(MY$6:MY14))*MY$3/365*_xlfn.DAYS($B15,$B14)&lt;0,0,($C$6-($C$3*$A14)+SUM(MY$6:MY14))*MY$3/365*_xlfn.DAYS($B15,$B14))</f>
        <v>#VALUE!</v>
      </c>
      <c r="MZ15" s="5" t="e">
        <f>IF(($C$6-($C$3*$A14)+SUM(MZ$6:MZ14))*MZ$3/365*_xlfn.DAYS($B15,$B14)&lt;0,0,($C$6-($C$3*$A14)+SUM(MZ$6:MZ14))*MZ$3/365*_xlfn.DAYS($B15,$B14))</f>
        <v>#VALUE!</v>
      </c>
      <c r="NA15" s="5" t="e">
        <f>IF(($C$6-($C$3*$A14)+SUM(NA$6:NA14))*NA$3/365*_xlfn.DAYS($B15,$B14)&lt;0,0,($C$6-($C$3*$A14)+SUM(NA$6:NA14))*NA$3/365*_xlfn.DAYS($B15,$B14))</f>
        <v>#VALUE!</v>
      </c>
      <c r="NB15" s="5" t="e">
        <f>IF(($C$6-($C$3*$A14)+SUM(NB$6:NB14))*NB$3/365*_xlfn.DAYS($B15,$B14)&lt;0,0,($C$6-($C$3*$A14)+SUM(NB$6:NB14))*NB$3/365*_xlfn.DAYS($B15,$B14))</f>
        <v>#VALUE!</v>
      </c>
      <c r="NC15" s="5" t="e">
        <f>IF(($C$6-($C$3*$A14)+SUM(NC$6:NC14))*NC$3/365*_xlfn.DAYS($B15,$B14)&lt;0,0,($C$6-($C$3*$A14)+SUM(NC$6:NC14))*NC$3/365*_xlfn.DAYS($B15,$B14))</f>
        <v>#VALUE!</v>
      </c>
      <c r="ND15" s="5" t="e">
        <f>IF(($C$6-($C$3*$A14)+SUM(ND$6:ND14))*ND$3/365*_xlfn.DAYS($B15,$B14)&lt;0,0,($C$6-($C$3*$A14)+SUM(ND$6:ND14))*ND$3/365*_xlfn.DAYS($B15,$B14))</f>
        <v>#VALUE!</v>
      </c>
      <c r="NE15" s="5" t="e">
        <f>IF(($C$6-($C$3*$A14)+SUM(NE$6:NE14))*NE$3/365*_xlfn.DAYS($B15,$B14)&lt;0,0,($C$6-($C$3*$A14)+SUM(NE$6:NE14))*NE$3/365*_xlfn.DAYS($B15,$B14))</f>
        <v>#VALUE!</v>
      </c>
      <c r="NF15" s="5" t="e">
        <f>IF(($C$6-($C$3*$A14)+SUM(NF$6:NF14))*NF$3/365*_xlfn.DAYS($B15,$B14)&lt;0,0,($C$6-($C$3*$A14)+SUM(NF$6:NF14))*NF$3/365*_xlfn.DAYS($B15,$B14))</f>
        <v>#VALUE!</v>
      </c>
      <c r="NG15" s="5" t="e">
        <f>IF(($C$6-($C$3*$A14)+SUM(NG$6:NG14))*NG$3/365*_xlfn.DAYS($B15,$B14)&lt;0,0,($C$6-($C$3*$A14)+SUM(NG$6:NG14))*NG$3/365*_xlfn.DAYS($B15,$B14))</f>
        <v>#VALUE!</v>
      </c>
      <c r="NH15" s="5" t="e">
        <f>IF(($C$6-($C$3*$A14)+SUM(NH$6:NH14))*NH$3/365*_xlfn.DAYS($B15,$B14)&lt;0,0,($C$6-($C$3*$A14)+SUM(NH$6:NH14))*NH$3/365*_xlfn.DAYS($B15,$B14))</f>
        <v>#VALUE!</v>
      </c>
      <c r="NI15" s="5" t="e">
        <f>IF(($C$6-($C$3*$A14)+SUM(NI$6:NI14))*NI$3/365*_xlfn.DAYS($B15,$B14)&lt;0,0,($C$6-($C$3*$A14)+SUM(NI$6:NI14))*NI$3/365*_xlfn.DAYS($B15,$B14))</f>
        <v>#VALUE!</v>
      </c>
      <c r="NJ15" s="5" t="e">
        <f>IF(($C$6-($C$3*$A14)+SUM(NJ$6:NJ14))*NJ$3/365*_xlfn.DAYS($B15,$B14)&lt;0,0,($C$6-($C$3*$A14)+SUM(NJ$6:NJ14))*NJ$3/365*_xlfn.DAYS($B15,$B14))</f>
        <v>#VALUE!</v>
      </c>
      <c r="NK15" s="5" t="e">
        <f>IF(($C$6-($C$3*$A14)+SUM(NK$6:NK14))*NK$3/365*_xlfn.DAYS($B15,$B14)&lt;0,0,($C$6-($C$3*$A14)+SUM(NK$6:NK14))*NK$3/365*_xlfn.DAYS($B15,$B14))</f>
        <v>#VALUE!</v>
      </c>
      <c r="NL15" s="5" t="e">
        <f>IF(($C$6-($C$3*$A14)+SUM(NL$6:NL14))*NL$3/365*_xlfn.DAYS($B15,$B14)&lt;0,0,($C$6-($C$3*$A14)+SUM(NL$6:NL14))*NL$3/365*_xlfn.DAYS($B15,$B14))</f>
        <v>#VALUE!</v>
      </c>
      <c r="NM15" s="5" t="e">
        <f>IF(($C$6-($C$3*$A14)+SUM(NM$6:NM14))*NM$3/365*_xlfn.DAYS($B15,$B14)&lt;0,0,($C$6-($C$3*$A14)+SUM(NM$6:NM14))*NM$3/365*_xlfn.DAYS($B15,$B14))</f>
        <v>#VALUE!</v>
      </c>
      <c r="NN15" s="5" t="e">
        <f>IF(($C$6-($C$3*$A14)+SUM(NN$6:NN14))*NN$3/365*_xlfn.DAYS($B15,$B14)&lt;0,0,($C$6-($C$3*$A14)+SUM(NN$6:NN14))*NN$3/365*_xlfn.DAYS($B15,$B14))</f>
        <v>#VALUE!</v>
      </c>
      <c r="NO15" s="5" t="e">
        <f>IF(($C$6-($C$3*$A14)+SUM(NO$6:NO14))*NO$3/365*_xlfn.DAYS($B15,$B14)&lt;0,0,($C$6-($C$3*$A14)+SUM(NO$6:NO14))*NO$3/365*_xlfn.DAYS($B15,$B14))</f>
        <v>#VALUE!</v>
      </c>
      <c r="NP15" s="5" t="e">
        <f>IF(($C$6-($C$3*$A14)+SUM(NP$6:NP14))*NP$3/365*_xlfn.DAYS($B15,$B14)&lt;0,0,($C$6-($C$3*$A14)+SUM(NP$6:NP14))*NP$3/365*_xlfn.DAYS($B15,$B14))</f>
        <v>#VALUE!</v>
      </c>
      <c r="NQ15" s="5" t="e">
        <f>IF(($C$6-($C$3*$A14)+SUM(NQ$6:NQ14))*NQ$3/365*_xlfn.DAYS($B15,$B14)&lt;0,0,($C$6-($C$3*$A14)+SUM(NQ$6:NQ14))*NQ$3/365*_xlfn.DAYS($B15,$B14))</f>
        <v>#VALUE!</v>
      </c>
      <c r="NR15" s="5" t="e">
        <f>IF(($C$6-($C$3*$A14)+SUM(NR$6:NR14))*NR$3/365*_xlfn.DAYS($B15,$B14)&lt;0,0,($C$6-($C$3*$A14)+SUM(NR$6:NR14))*NR$3/365*_xlfn.DAYS($B15,$B14))</f>
        <v>#VALUE!</v>
      </c>
      <c r="NS15" s="5" t="e">
        <f>IF(($C$6-($C$3*$A14)+SUM(NS$6:NS14))*NS$3/365*_xlfn.DAYS($B15,$B14)&lt;0,0,($C$6-($C$3*$A14)+SUM(NS$6:NS14))*NS$3/365*_xlfn.DAYS($B15,$B14))</f>
        <v>#VALUE!</v>
      </c>
      <c r="NT15" s="5" t="e">
        <f>IF(($C$6-($C$3*$A14)+SUM(NT$6:NT14))*NT$3/365*_xlfn.DAYS($B15,$B14)&lt;0,0,($C$6-($C$3*$A14)+SUM(NT$6:NT14))*NT$3/365*_xlfn.DAYS($B15,$B14))</f>
        <v>#VALUE!</v>
      </c>
      <c r="NU15" s="5" t="e">
        <f>IF(($C$6-($C$3*$A14)+SUM(NU$6:NU14))*NU$3/365*_xlfn.DAYS($B15,$B14)&lt;0,0,($C$6-($C$3*$A14)+SUM(NU$6:NU14))*NU$3/365*_xlfn.DAYS($B15,$B14))</f>
        <v>#VALUE!</v>
      </c>
      <c r="NV15" s="5" t="e">
        <f>IF(($C$6-($C$3*$A14)+SUM(NV$6:NV14))*NV$3/365*_xlfn.DAYS($B15,$B14)&lt;0,0,($C$6-($C$3*$A14)+SUM(NV$6:NV14))*NV$3/365*_xlfn.DAYS($B15,$B14))</f>
        <v>#VALUE!</v>
      </c>
      <c r="NW15" s="5" t="e">
        <f>IF(($C$6-($C$3*$A14)+SUM(NW$6:NW14))*NW$3/365*_xlfn.DAYS($B15,$B14)&lt;0,0,($C$6-($C$3*$A14)+SUM(NW$6:NW14))*NW$3/365*_xlfn.DAYS($B15,$B14))</f>
        <v>#VALUE!</v>
      </c>
      <c r="NX15" s="5" t="e">
        <f>IF(($C$6-($C$3*$A14)+SUM(NX$6:NX14))*NX$3/365*_xlfn.DAYS($B15,$B14)&lt;0,0,($C$6-($C$3*$A14)+SUM(NX$6:NX14))*NX$3/365*_xlfn.DAYS($B15,$B14))</f>
        <v>#VALUE!</v>
      </c>
      <c r="NY15" s="5" t="e">
        <f>IF(($C$6-($C$3*$A14)+SUM(NY$6:NY14))*NY$3/365*_xlfn.DAYS($B15,$B14)&lt;0,0,($C$6-($C$3*$A14)+SUM(NY$6:NY14))*NY$3/365*_xlfn.DAYS($B15,$B14))</f>
        <v>#VALUE!</v>
      </c>
      <c r="NZ15" s="5" t="e">
        <f>IF(($C$6-($C$3*$A14)+SUM(NZ$6:NZ14))*NZ$3/365*_xlfn.DAYS($B15,$B14)&lt;0,0,($C$6-($C$3*$A14)+SUM(NZ$6:NZ14))*NZ$3/365*_xlfn.DAYS($B15,$B14))</f>
        <v>#VALUE!</v>
      </c>
      <c r="OA15" s="5" t="e">
        <f>IF(($C$6-($C$3*$A14)+SUM(OA$6:OA14))*OA$3/365*_xlfn.DAYS($B15,$B14)&lt;0,0,($C$6-($C$3*$A14)+SUM(OA$6:OA14))*OA$3/365*_xlfn.DAYS($B15,$B14))</f>
        <v>#VALUE!</v>
      </c>
      <c r="OB15" s="5" t="e">
        <f>IF(($C$6-($C$3*$A14)+SUM(OB$6:OB14))*OB$3/365*_xlfn.DAYS($B15,$B14)&lt;0,0,($C$6-($C$3*$A14)+SUM(OB$6:OB14))*OB$3/365*_xlfn.DAYS($B15,$B14))</f>
        <v>#VALUE!</v>
      </c>
      <c r="OC15" s="5" t="e">
        <f>IF(($C$6-($C$3*$A14)+SUM(OC$6:OC14))*OC$3/365*_xlfn.DAYS($B15,$B14)&lt;0,0,($C$6-($C$3*$A14)+SUM(OC$6:OC14))*OC$3/365*_xlfn.DAYS($B15,$B14))</f>
        <v>#VALUE!</v>
      </c>
      <c r="OD15" s="5" t="e">
        <f>IF(($C$6-($C$3*$A14)+SUM(OD$6:OD14))*OD$3/365*_xlfn.DAYS($B15,$B14)&lt;0,0,($C$6-($C$3*$A14)+SUM(OD$6:OD14))*OD$3/365*_xlfn.DAYS($B15,$B14))</f>
        <v>#VALUE!</v>
      </c>
      <c r="OE15" s="5" t="e">
        <f>IF(($C$6-($C$3*$A14)+SUM(OE$6:OE14))*OE$3/365*_xlfn.DAYS($B15,$B14)&lt;0,0,($C$6-($C$3*$A14)+SUM(OE$6:OE14))*OE$3/365*_xlfn.DAYS($B15,$B14))</f>
        <v>#VALUE!</v>
      </c>
      <c r="OF15" s="5" t="e">
        <f>IF(($C$6-($C$3*$A14)+SUM(OF$6:OF14))*OF$3/365*_xlfn.DAYS($B15,$B14)&lt;0,0,($C$6-($C$3*$A14)+SUM(OF$6:OF14))*OF$3/365*_xlfn.DAYS($B15,$B14))</f>
        <v>#VALUE!</v>
      </c>
      <c r="OG15" s="5" t="e">
        <f>IF(($C$6-($C$3*$A14)+SUM(OG$6:OG14))*OG$3/365*_xlfn.DAYS($B15,$B14)&lt;0,0,($C$6-($C$3*$A14)+SUM(OG$6:OG14))*OG$3/365*_xlfn.DAYS($B15,$B14))</f>
        <v>#VALUE!</v>
      </c>
      <c r="OH15" s="5" t="e">
        <f>IF(($C$6-($C$3*$A14)+SUM(OH$6:OH14))*OH$3/365*_xlfn.DAYS($B15,$B14)&lt;0,0,($C$6-($C$3*$A14)+SUM(OH$6:OH14))*OH$3/365*_xlfn.DAYS($B15,$B14))</f>
        <v>#VALUE!</v>
      </c>
      <c r="OI15" s="5" t="e">
        <f>IF(($C$6-($C$3*$A14)+SUM(OI$6:OI14))*OI$3/365*_xlfn.DAYS($B15,$B14)&lt;0,0,($C$6-($C$3*$A14)+SUM(OI$6:OI14))*OI$3/365*_xlfn.DAYS($B15,$B14))</f>
        <v>#VALUE!</v>
      </c>
      <c r="OJ15" s="5" t="e">
        <f>IF(($C$6-($C$3*$A14)+SUM(OJ$6:OJ14))*OJ$3/365*_xlfn.DAYS($B15,$B14)&lt;0,0,($C$6-($C$3*$A14)+SUM(OJ$6:OJ14))*OJ$3/365*_xlfn.DAYS($B15,$B14))</f>
        <v>#VALUE!</v>
      </c>
      <c r="OK15" s="5" t="e">
        <f>IF(($C$6-($C$3*$A14)+SUM(OK$6:OK14))*OK$3/365*_xlfn.DAYS($B15,$B14)&lt;0,0,($C$6-($C$3*$A14)+SUM(OK$6:OK14))*OK$3/365*_xlfn.DAYS($B15,$B14))</f>
        <v>#VALUE!</v>
      </c>
      <c r="OL15" s="5" t="e">
        <f>IF(($C$6-($C$3*$A14)+SUM(OL$6:OL14))*OL$3/365*_xlfn.DAYS($B15,$B14)&lt;0,0,($C$6-($C$3*$A14)+SUM(OL$6:OL14))*OL$3/365*_xlfn.DAYS($B15,$B14))</f>
        <v>#VALUE!</v>
      </c>
      <c r="OM15" s="5" t="e">
        <f>IF(($C$6-($C$3*$A14)+SUM(OM$6:OM14))*OM$3/365*_xlfn.DAYS($B15,$B14)&lt;0,0,($C$6-($C$3*$A14)+SUM(OM$6:OM14))*OM$3/365*_xlfn.DAYS($B15,$B14))</f>
        <v>#VALUE!</v>
      </c>
      <c r="ON15" s="5" t="e">
        <f>IF(($C$6-($C$3*$A14)+SUM(ON$6:ON14))*ON$3/365*_xlfn.DAYS($B15,$B14)&lt;0,0,($C$6-($C$3*$A14)+SUM(ON$6:ON14))*ON$3/365*_xlfn.DAYS($B15,$B14))</f>
        <v>#VALUE!</v>
      </c>
      <c r="OO15" s="5" t="e">
        <f>IF(($C$6-($C$3*$A14)+SUM(OO$6:OO14))*OO$3/365*_xlfn.DAYS($B15,$B14)&lt;0,0,($C$6-($C$3*$A14)+SUM(OO$6:OO14))*OO$3/365*_xlfn.DAYS($B15,$B14))</f>
        <v>#VALUE!</v>
      </c>
      <c r="OP15" s="5" t="e">
        <f>IF(($C$6-($C$3*$A14)+SUM(OP$6:OP14))*OP$3/365*_xlfn.DAYS($B15,$B14)&lt;0,0,($C$6-($C$3*$A14)+SUM(OP$6:OP14))*OP$3/365*_xlfn.DAYS($B15,$B14))</f>
        <v>#VALUE!</v>
      </c>
      <c r="OQ15" s="5" t="e">
        <f>IF(($C$6-($C$3*$A14)+SUM(OQ$6:OQ14))*OQ$3/365*_xlfn.DAYS($B15,$B14)&lt;0,0,($C$6-($C$3*$A14)+SUM(OQ$6:OQ14))*OQ$3/365*_xlfn.DAYS($B15,$B14))</f>
        <v>#VALUE!</v>
      </c>
      <c r="OR15" s="5" t="e">
        <f>IF(($C$6-($C$3*$A14)+SUM(OR$6:OR14))*OR$3/365*_xlfn.DAYS($B15,$B14)&lt;0,0,($C$6-($C$3*$A14)+SUM(OR$6:OR14))*OR$3/365*_xlfn.DAYS($B15,$B14))</f>
        <v>#VALUE!</v>
      </c>
      <c r="OS15" s="5" t="e">
        <f>IF(($C$6-($C$3*$A14)+SUM(OS$6:OS14))*OS$3/365*_xlfn.DAYS($B15,$B14)&lt;0,0,($C$6-($C$3*$A14)+SUM(OS$6:OS14))*OS$3/365*_xlfn.DAYS($B15,$B14))</f>
        <v>#VALUE!</v>
      </c>
      <c r="OT15" s="5" t="e">
        <f>IF(($C$6-($C$3*$A14)+SUM(OT$6:OT14))*OT$3/365*_xlfn.DAYS($B15,$B14)&lt;0,0,($C$6-($C$3*$A14)+SUM(OT$6:OT14))*OT$3/365*_xlfn.DAYS($B15,$B14))</f>
        <v>#VALUE!</v>
      </c>
      <c r="OU15" s="5" t="e">
        <f>IF(($C$6-($C$3*$A14)+SUM(OU$6:OU14))*OU$3/365*_xlfn.DAYS($B15,$B14)&lt;0,0,($C$6-($C$3*$A14)+SUM(OU$6:OU14))*OU$3/365*_xlfn.DAYS($B15,$B14))</f>
        <v>#VALUE!</v>
      </c>
      <c r="OV15" s="5" t="e">
        <f>IF(($C$6-($C$3*$A14)+SUM(OV$6:OV14))*OV$3/365*_xlfn.DAYS($B15,$B14)&lt;0,0,($C$6-($C$3*$A14)+SUM(OV$6:OV14))*OV$3/365*_xlfn.DAYS($B15,$B14))</f>
        <v>#VALUE!</v>
      </c>
      <c r="OW15" s="5" t="e">
        <f>IF(($C$6-($C$3*$A14)+SUM(OW$6:OW14))*OW$3/365*_xlfn.DAYS($B15,$B14)&lt;0,0,($C$6-($C$3*$A14)+SUM(OW$6:OW14))*OW$3/365*_xlfn.DAYS($B15,$B14))</f>
        <v>#VALUE!</v>
      </c>
      <c r="OX15" s="5" t="e">
        <f>IF(($C$6-($C$3*$A14)+SUM(OX$6:OX14))*OX$3/365*_xlfn.DAYS($B15,$B14)&lt;0,0,($C$6-($C$3*$A14)+SUM(OX$6:OX14))*OX$3/365*_xlfn.DAYS($B15,$B14))</f>
        <v>#VALUE!</v>
      </c>
      <c r="OY15" s="5" t="e">
        <f>IF(($C$6-($C$3*$A14)+SUM(OY$6:OY14))*OY$3/365*_xlfn.DAYS($B15,$B14)&lt;0,0,($C$6-($C$3*$A14)+SUM(OY$6:OY14))*OY$3/365*_xlfn.DAYS($B15,$B14))</f>
        <v>#VALUE!</v>
      </c>
      <c r="OZ15" s="5" t="e">
        <f>IF(($C$6-($C$3*$A14)+SUM(OZ$6:OZ14))*OZ$3/365*_xlfn.DAYS($B15,$B14)&lt;0,0,($C$6-($C$3*$A14)+SUM(OZ$6:OZ14))*OZ$3/365*_xlfn.DAYS($B15,$B14))</f>
        <v>#VALUE!</v>
      </c>
      <c r="PA15" s="5" t="e">
        <f>IF(($C$6-($C$3*$A14)+SUM(PA$6:PA14))*PA$3/365*_xlfn.DAYS($B15,$B14)&lt;0,0,($C$6-($C$3*$A14)+SUM(PA$6:PA14))*PA$3/365*_xlfn.DAYS($B15,$B14))</f>
        <v>#VALUE!</v>
      </c>
      <c r="PB15" s="5" t="e">
        <f>IF(($C$6-($C$3*$A14)+SUM(PB$6:PB14))*PB$3/365*_xlfn.DAYS($B15,$B14)&lt;0,0,($C$6-($C$3*$A14)+SUM(PB$6:PB14))*PB$3/365*_xlfn.DAYS($B15,$B14))</f>
        <v>#VALUE!</v>
      </c>
      <c r="PC15" s="5" t="e">
        <f>IF(($C$6-($C$3*$A14)+SUM(PC$6:PC14))*PC$3/365*_xlfn.DAYS($B15,$B14)&lt;0,0,($C$6-($C$3*$A14)+SUM(PC$6:PC14))*PC$3/365*_xlfn.DAYS($B15,$B14))</f>
        <v>#VALUE!</v>
      </c>
      <c r="PD15" s="5" t="e">
        <f>IF(($C$6-($C$3*$A14)+SUM(PD$6:PD14))*PD$3/365*_xlfn.DAYS($B15,$B14)&lt;0,0,($C$6-($C$3*$A14)+SUM(PD$6:PD14))*PD$3/365*_xlfn.DAYS($B15,$B14))</f>
        <v>#VALUE!</v>
      </c>
      <c r="PE15" s="5" t="e">
        <f>IF(($C$6-($C$3*$A14)+SUM(PE$6:PE14))*PE$3/365*_xlfn.DAYS($B15,$B14)&lt;0,0,($C$6-($C$3*$A14)+SUM(PE$6:PE14))*PE$3/365*_xlfn.DAYS($B15,$B14))</f>
        <v>#VALUE!</v>
      </c>
      <c r="PF15" s="5" t="e">
        <f>IF(($C$6-($C$3*$A14)+SUM(PF$6:PF14))*PF$3/365*_xlfn.DAYS($B15,$B14)&lt;0,0,($C$6-($C$3*$A14)+SUM(PF$6:PF14))*PF$3/365*_xlfn.DAYS($B15,$B14))</f>
        <v>#VALUE!</v>
      </c>
      <c r="PG15" s="5" t="e">
        <f>IF(($C$6-($C$3*$A14)+SUM(PG$6:PG14))*PG$3/365*_xlfn.DAYS($B15,$B14)&lt;0,0,($C$6-($C$3*$A14)+SUM(PG$6:PG14))*PG$3/365*_xlfn.DAYS($B15,$B14))</f>
        <v>#VALUE!</v>
      </c>
      <c r="PH15" s="5" t="e">
        <f>IF(($C$6-($C$3*$A14)+SUM(PH$6:PH14))*PH$3/365*_xlfn.DAYS($B15,$B14)&lt;0,0,($C$6-($C$3*$A14)+SUM(PH$6:PH14))*PH$3/365*_xlfn.DAYS($B15,$B14))</f>
        <v>#VALUE!</v>
      </c>
      <c r="PI15" s="5" t="e">
        <f>IF(($C$6-($C$3*$A14)+SUM(PI$6:PI14))*PI$3/365*_xlfn.DAYS($B15,$B14)&lt;0,0,($C$6-($C$3*$A14)+SUM(PI$6:PI14))*PI$3/365*_xlfn.DAYS($B15,$B14))</f>
        <v>#VALUE!</v>
      </c>
      <c r="PJ15" s="5" t="e">
        <f>IF(($C$6-($C$3*$A14)+SUM(PJ$6:PJ14))*PJ$3/365*_xlfn.DAYS($B15,$B14)&lt;0,0,($C$6-($C$3*$A14)+SUM(PJ$6:PJ14))*PJ$3/365*_xlfn.DAYS($B15,$B14))</f>
        <v>#VALUE!</v>
      </c>
      <c r="PK15" s="5" t="e">
        <f>IF(($C$6-($C$3*$A14)+SUM(PK$6:PK14))*PK$3/365*_xlfn.DAYS($B15,$B14)&lt;0,0,($C$6-($C$3*$A14)+SUM(PK$6:PK14))*PK$3/365*_xlfn.DAYS($B15,$B14))</f>
        <v>#VALUE!</v>
      </c>
      <c r="PL15" s="5" t="e">
        <f>IF(($C$6-($C$3*$A14)+SUM(PL$6:PL14))*PL$3/365*_xlfn.DAYS($B15,$B14)&lt;0,0,($C$6-($C$3*$A14)+SUM(PL$6:PL14))*PL$3/365*_xlfn.DAYS($B15,$B14))</f>
        <v>#VALUE!</v>
      </c>
      <c r="PM15" s="5" t="e">
        <f>IF(($C$6-($C$3*$A14)+SUM(PM$6:PM14))*PM$3/365*_xlfn.DAYS($B15,$B14)&lt;0,0,($C$6-($C$3*$A14)+SUM(PM$6:PM14))*PM$3/365*_xlfn.DAYS($B15,$B14))</f>
        <v>#VALUE!</v>
      </c>
      <c r="PN15" s="5" t="e">
        <f>IF(($C$6-($C$3*$A14)+SUM(PN$6:PN14))*PN$3/365*_xlfn.DAYS($B15,$B14)&lt;0,0,($C$6-($C$3*$A14)+SUM(PN$6:PN14))*PN$3/365*_xlfn.DAYS($B15,$B14))</f>
        <v>#VALUE!</v>
      </c>
      <c r="PO15" s="5" t="e">
        <f>IF(($C$6-($C$3*$A14)+SUM(PO$6:PO14))*PO$3/365*_xlfn.DAYS($B15,$B14)&lt;0,0,($C$6-($C$3*$A14)+SUM(PO$6:PO14))*PO$3/365*_xlfn.DAYS($B15,$B14))</f>
        <v>#VALUE!</v>
      </c>
      <c r="PP15" s="5" t="e">
        <f>IF(($C$6-($C$3*$A14)+SUM(PP$6:PP14))*PP$3/365*_xlfn.DAYS($B15,$B14)&lt;0,0,($C$6-($C$3*$A14)+SUM(PP$6:PP14))*PP$3/365*_xlfn.DAYS($B15,$B14))</f>
        <v>#VALUE!</v>
      </c>
      <c r="PQ15" s="5" t="e">
        <f>IF(($C$6-($C$3*$A14)+SUM(PQ$6:PQ14))*PQ$3/365*_xlfn.DAYS($B15,$B14)&lt;0,0,($C$6-($C$3*$A14)+SUM(PQ$6:PQ14))*PQ$3/365*_xlfn.DAYS($B15,$B14))</f>
        <v>#VALUE!</v>
      </c>
      <c r="PR15" s="5" t="e">
        <f>IF(($C$6-($C$3*$A14)+SUM(PR$6:PR14))*PR$3/365*_xlfn.DAYS($B15,$B14)&lt;0,0,($C$6-($C$3*$A14)+SUM(PR$6:PR14))*PR$3/365*_xlfn.DAYS($B15,$B14))</f>
        <v>#VALUE!</v>
      </c>
      <c r="PS15" s="5" t="e">
        <f>IF(($C$6-($C$3*$A14)+SUM(PS$6:PS14))*PS$3/365*_xlfn.DAYS($B15,$B14)&lt;0,0,($C$6-($C$3*$A14)+SUM(PS$6:PS14))*PS$3/365*_xlfn.DAYS($B15,$B14))</f>
        <v>#VALUE!</v>
      </c>
      <c r="PT15" s="5" t="e">
        <f>IF(($C$6-($C$3*$A14)+SUM(PT$6:PT14))*PT$3/365*_xlfn.DAYS($B15,$B14)&lt;0,0,($C$6-($C$3*$A14)+SUM(PT$6:PT14))*PT$3/365*_xlfn.DAYS($B15,$B14))</f>
        <v>#VALUE!</v>
      </c>
      <c r="PU15" s="5" t="e">
        <f>IF(($C$6-($C$3*$A14)+SUM(PU$6:PU14))*PU$3/365*_xlfn.DAYS($B15,$B14)&lt;0,0,($C$6-($C$3*$A14)+SUM(PU$6:PU14))*PU$3/365*_xlfn.DAYS($B15,$B14))</f>
        <v>#VALUE!</v>
      </c>
      <c r="PV15" s="5" t="e">
        <f>IF(($C$6-($C$3*$A14)+SUM(PV$6:PV14))*PV$3/365*_xlfn.DAYS($B15,$B14)&lt;0,0,($C$6-($C$3*$A14)+SUM(PV$6:PV14))*PV$3/365*_xlfn.DAYS($B15,$B14))</f>
        <v>#VALUE!</v>
      </c>
      <c r="PW15" s="5" t="e">
        <f>IF(($C$6-($C$3*$A14)+SUM(PW$6:PW14))*PW$3/365*_xlfn.DAYS($B15,$B14)&lt;0,0,($C$6-($C$3*$A14)+SUM(PW$6:PW14))*PW$3/365*_xlfn.DAYS($B15,$B14))</f>
        <v>#VALUE!</v>
      </c>
      <c r="PX15" s="5" t="e">
        <f>IF(($C$6-($C$3*$A14)+SUM(PX$6:PX14))*PX$3/365*_xlfn.DAYS($B15,$B14)&lt;0,0,($C$6-($C$3*$A14)+SUM(PX$6:PX14))*PX$3/365*_xlfn.DAYS($B15,$B14))</f>
        <v>#VALUE!</v>
      </c>
      <c r="PY15" s="5" t="e">
        <f>IF(($C$6-($C$3*$A14)+SUM(PY$6:PY14))*PY$3/365*_xlfn.DAYS($B15,$B14)&lt;0,0,($C$6-($C$3*$A14)+SUM(PY$6:PY14))*PY$3/365*_xlfn.DAYS($B15,$B14))</f>
        <v>#VALUE!</v>
      </c>
      <c r="PZ15" s="5" t="e">
        <f>IF(($C$6-($C$3*$A14)+SUM(PZ$6:PZ14))*PZ$3/365*_xlfn.DAYS($B15,$B14)&lt;0,0,($C$6-($C$3*$A14)+SUM(PZ$6:PZ14))*PZ$3/365*_xlfn.DAYS($B15,$B14))</f>
        <v>#VALUE!</v>
      </c>
      <c r="QA15" s="5" t="e">
        <f>IF(($C$6-($C$3*$A14)+SUM(QA$6:QA14))*QA$3/365*_xlfn.DAYS($B15,$B14)&lt;0,0,($C$6-($C$3*$A14)+SUM(QA$6:QA14))*QA$3/365*_xlfn.DAYS($B15,$B14))</f>
        <v>#VALUE!</v>
      </c>
      <c r="QB15" s="5" t="e">
        <f>IF(($C$6-($C$3*$A14)+SUM(QB$6:QB14))*QB$3/365*_xlfn.DAYS($B15,$B14)&lt;0,0,($C$6-($C$3*$A14)+SUM(QB$6:QB14))*QB$3/365*_xlfn.DAYS($B15,$B14))</f>
        <v>#VALUE!</v>
      </c>
      <c r="QC15" s="5" t="e">
        <f>IF(($C$6-($C$3*$A14)+SUM(QC$6:QC14))*QC$3/365*_xlfn.DAYS($B15,$B14)&lt;0,0,($C$6-($C$3*$A14)+SUM(QC$6:QC14))*QC$3/365*_xlfn.DAYS($B15,$B14))</f>
        <v>#VALUE!</v>
      </c>
      <c r="QD15" s="5" t="e">
        <f>IF(($C$6-($C$3*$A14)+SUM(QD$6:QD14))*QD$3/365*_xlfn.DAYS($B15,$B14)&lt;0,0,($C$6-($C$3*$A14)+SUM(QD$6:QD14))*QD$3/365*_xlfn.DAYS($B15,$B14))</f>
        <v>#VALUE!</v>
      </c>
      <c r="QE15" s="5" t="e">
        <f>IF(($C$6-($C$3*$A14)+SUM(QE$6:QE14))*QE$3/365*_xlfn.DAYS($B15,$B14)&lt;0,0,($C$6-($C$3*$A14)+SUM(QE$6:QE14))*QE$3/365*_xlfn.DAYS($B15,$B14))</f>
        <v>#VALUE!</v>
      </c>
      <c r="QF15" s="5" t="e">
        <f>IF(($C$6-($C$3*$A14)+SUM(QF$6:QF14))*QF$3/365*_xlfn.DAYS($B15,$B14)&lt;0,0,($C$6-($C$3*$A14)+SUM(QF$6:QF14))*QF$3/365*_xlfn.DAYS($B15,$B14))</f>
        <v>#VALUE!</v>
      </c>
      <c r="QG15" s="5" t="e">
        <f>IF(($C$6-($C$3*$A14)+SUM(QG$6:QG14))*QG$3/365*_xlfn.DAYS($B15,$B14)&lt;0,0,($C$6-($C$3*$A14)+SUM(QG$6:QG14))*QG$3/365*_xlfn.DAYS($B15,$B14))</f>
        <v>#VALUE!</v>
      </c>
      <c r="QH15" s="5" t="e">
        <f>IF(($C$6-($C$3*$A14)+SUM(QH$6:QH14))*QH$3/365*_xlfn.DAYS($B15,$B14)&lt;0,0,($C$6-($C$3*$A14)+SUM(QH$6:QH14))*QH$3/365*_xlfn.DAYS($B15,$B14))</f>
        <v>#VALUE!</v>
      </c>
      <c r="QI15" s="5" t="e">
        <f>IF(($C$6-($C$3*$A14)+SUM(QI$6:QI14))*QI$3/365*_xlfn.DAYS($B15,$B14)&lt;0,0,($C$6-($C$3*$A14)+SUM(QI$6:QI14))*QI$3/365*_xlfn.DAYS($B15,$B14))</f>
        <v>#VALUE!</v>
      </c>
      <c r="QJ15" s="5" t="e">
        <f>IF(($C$6-($C$3*$A14)+SUM(QJ$6:QJ14))*QJ$3/365*_xlfn.DAYS($B15,$B14)&lt;0,0,($C$6-($C$3*$A14)+SUM(QJ$6:QJ14))*QJ$3/365*_xlfn.DAYS($B15,$B14))</f>
        <v>#VALUE!</v>
      </c>
      <c r="QK15" s="5" t="e">
        <f>IF(($C$6-($C$3*$A14)+SUM(QK$6:QK14))*QK$3/365*_xlfn.DAYS($B15,$B14)&lt;0,0,($C$6-($C$3*$A14)+SUM(QK$6:QK14))*QK$3/365*_xlfn.DAYS($B15,$B14))</f>
        <v>#VALUE!</v>
      </c>
      <c r="QL15" s="5" t="e">
        <f>IF(($C$6-($C$3*$A14)+SUM(QL$6:QL14))*QL$3/365*_xlfn.DAYS($B15,$B14)&lt;0,0,($C$6-($C$3*$A14)+SUM(QL$6:QL14))*QL$3/365*_xlfn.DAYS($B15,$B14))</f>
        <v>#VALUE!</v>
      </c>
      <c r="QM15" s="5" t="e">
        <f>IF(($C$6-($C$3*$A14)+SUM(QM$6:QM14))*QM$3/365*_xlfn.DAYS($B15,$B14)&lt;0,0,($C$6-($C$3*$A14)+SUM(QM$6:QM14))*QM$3/365*_xlfn.DAYS($B15,$B14))</f>
        <v>#VALUE!</v>
      </c>
      <c r="QN15" s="5" t="e">
        <f>IF(($C$6-($C$3*$A14)+SUM(QN$6:QN14))*QN$3/365*_xlfn.DAYS($B15,$B14)&lt;0,0,($C$6-($C$3*$A14)+SUM(QN$6:QN14))*QN$3/365*_xlfn.DAYS($B15,$B14))</f>
        <v>#VALUE!</v>
      </c>
      <c r="QO15" s="5" t="e">
        <f>IF(($C$6-($C$3*$A14)+SUM(QO$6:QO14))*QO$3/365*_xlfn.DAYS($B15,$B14)&lt;0,0,($C$6-($C$3*$A14)+SUM(QO$6:QO14))*QO$3/365*_xlfn.DAYS($B15,$B14))</f>
        <v>#VALUE!</v>
      </c>
      <c r="QP15" s="5" t="e">
        <f>IF(($C$6-($C$3*$A14)+SUM(QP$6:QP14))*QP$3/365*_xlfn.DAYS($B15,$B14)&lt;0,0,($C$6-($C$3*$A14)+SUM(QP$6:QP14))*QP$3/365*_xlfn.DAYS($B15,$B14))</f>
        <v>#VALUE!</v>
      </c>
      <c r="QQ15" s="5" t="e">
        <f>IF(($C$6-($C$3*$A14)+SUM(QQ$6:QQ14))*QQ$3/365*_xlfn.DAYS($B15,$B14)&lt;0,0,($C$6-($C$3*$A14)+SUM(QQ$6:QQ14))*QQ$3/365*_xlfn.DAYS($B15,$B14))</f>
        <v>#VALUE!</v>
      </c>
      <c r="QR15" s="5" t="e">
        <f>IF(($C$6-($C$3*$A14)+SUM(QR$6:QR14))*QR$3/365*_xlfn.DAYS($B15,$B14)&lt;0,0,($C$6-($C$3*$A14)+SUM(QR$6:QR14))*QR$3/365*_xlfn.DAYS($B15,$B14))</f>
        <v>#VALUE!</v>
      </c>
      <c r="QS15" s="5" t="e">
        <f>IF(($C$6-($C$3*$A14)+SUM(QS$6:QS14))*QS$3/365*_xlfn.DAYS($B15,$B14)&lt;0,0,($C$6-($C$3*$A14)+SUM(QS$6:QS14))*QS$3/365*_xlfn.DAYS($B15,$B14))</f>
        <v>#VALUE!</v>
      </c>
      <c r="QT15" s="5" t="e">
        <f>IF(($C$6-($C$3*$A14)+SUM(QT$6:QT14))*QT$3/365*_xlfn.DAYS($B15,$B14)&lt;0,0,($C$6-($C$3*$A14)+SUM(QT$6:QT14))*QT$3/365*_xlfn.DAYS($B15,$B14))</f>
        <v>#VALUE!</v>
      </c>
      <c r="QU15" s="5" t="e">
        <f>IF(($C$6-($C$3*$A14)+SUM(QU$6:QU14))*QU$3/365*_xlfn.DAYS($B15,$B14)&lt;0,0,($C$6-($C$3*$A14)+SUM(QU$6:QU14))*QU$3/365*_xlfn.DAYS($B15,$B14))</f>
        <v>#VALUE!</v>
      </c>
      <c r="QV15" s="5" t="e">
        <f>IF(($C$6-($C$3*$A14)+SUM(QV$6:QV14))*QV$3/365*_xlfn.DAYS($B15,$B14)&lt;0,0,($C$6-($C$3*$A14)+SUM(QV$6:QV14))*QV$3/365*_xlfn.DAYS($B15,$B14))</f>
        <v>#VALUE!</v>
      </c>
      <c r="QW15" s="5" t="e">
        <f>IF(($C$6-($C$3*$A14)+SUM(QW$6:QW14))*QW$3/365*_xlfn.DAYS($B15,$B14)&lt;0,0,($C$6-($C$3*$A14)+SUM(QW$6:QW14))*QW$3/365*_xlfn.DAYS($B15,$B14))</f>
        <v>#VALUE!</v>
      </c>
      <c r="QX15" s="5" t="e">
        <f>IF(($C$6-($C$3*$A14)+SUM(QX$6:QX14))*QX$3/365*_xlfn.DAYS($B15,$B14)&lt;0,0,($C$6-($C$3*$A14)+SUM(QX$6:QX14))*QX$3/365*_xlfn.DAYS($B15,$B14))</f>
        <v>#VALUE!</v>
      </c>
      <c r="QY15" s="5" t="e">
        <f>IF(($C$6-($C$3*$A14)+SUM(QY$6:QY14))*QY$3/365*_xlfn.DAYS($B15,$B14)&lt;0,0,($C$6-($C$3*$A14)+SUM(QY$6:QY14))*QY$3/365*_xlfn.DAYS($B15,$B14))</f>
        <v>#VALUE!</v>
      </c>
      <c r="QZ15" s="5" t="e">
        <f>IF(($C$6-($C$3*$A14)+SUM(QZ$6:QZ14))*QZ$3/365*_xlfn.DAYS($B15,$B14)&lt;0,0,($C$6-($C$3*$A14)+SUM(QZ$6:QZ14))*QZ$3/365*_xlfn.DAYS($B15,$B14))</f>
        <v>#VALUE!</v>
      </c>
      <c r="RA15" s="5" t="e">
        <f>IF(($C$6-($C$3*$A14)+SUM(RA$6:RA14))*RA$3/365*_xlfn.DAYS($B15,$B14)&lt;0,0,($C$6-($C$3*$A14)+SUM(RA$6:RA14))*RA$3/365*_xlfn.DAYS($B15,$B14))</f>
        <v>#VALUE!</v>
      </c>
      <c r="RB15" s="5" t="e">
        <f>IF(($C$6-($C$3*$A14)+SUM(RB$6:RB14))*RB$3/365*_xlfn.DAYS($B15,$B14)&lt;0,0,($C$6-($C$3*$A14)+SUM(RB$6:RB14))*RB$3/365*_xlfn.DAYS($B15,$B14))</f>
        <v>#VALUE!</v>
      </c>
      <c r="RC15" s="5" t="e">
        <f>IF(($C$6-($C$3*$A14)+SUM(RC$6:RC14))*RC$3/365*_xlfn.DAYS($B15,$B14)&lt;0,0,($C$6-($C$3*$A14)+SUM(RC$6:RC14))*RC$3/365*_xlfn.DAYS($B15,$B14))</f>
        <v>#VALUE!</v>
      </c>
      <c r="RD15" s="5" t="e">
        <f>IF(($C$6-($C$3*$A14)+SUM(RD$6:RD14))*RD$3/365*_xlfn.DAYS($B15,$B14)&lt;0,0,($C$6-($C$3*$A14)+SUM(RD$6:RD14))*RD$3/365*_xlfn.DAYS($B15,$B14))</f>
        <v>#VALUE!</v>
      </c>
      <c r="RE15" s="5" t="e">
        <f>IF(($C$6-($C$3*$A14)+SUM(RE$6:RE14))*RE$3/365*_xlfn.DAYS($B15,$B14)&lt;0,0,($C$6-($C$3*$A14)+SUM(RE$6:RE14))*RE$3/365*_xlfn.DAYS($B15,$B14))</f>
        <v>#VALUE!</v>
      </c>
      <c r="RF15" s="5" t="e">
        <f>IF(($C$6-($C$3*$A14)+SUM(RF$6:RF14))*RF$3/365*_xlfn.DAYS($B15,$B14)&lt;0,0,($C$6-($C$3*$A14)+SUM(RF$6:RF14))*RF$3/365*_xlfn.DAYS($B15,$B14))</f>
        <v>#VALUE!</v>
      </c>
      <c r="RG15" s="5" t="e">
        <f>IF(($C$6-($C$3*$A14)+SUM(RG$6:RG14))*RG$3/365*_xlfn.DAYS($B15,$B14)&lt;0,0,($C$6-($C$3*$A14)+SUM(RG$6:RG14))*RG$3/365*_xlfn.DAYS($B15,$B14))</f>
        <v>#VALUE!</v>
      </c>
      <c r="RH15" s="5" t="e">
        <f>IF(($C$6-($C$3*$A14)+SUM(RH$6:RH14))*RH$3/365*_xlfn.DAYS($B15,$B14)&lt;0,0,($C$6-($C$3*$A14)+SUM(RH$6:RH14))*RH$3/365*_xlfn.DAYS($B15,$B14))</f>
        <v>#VALUE!</v>
      </c>
      <c r="RI15" s="5" t="e">
        <f>IF(($C$6-($C$3*$A14)+SUM(RI$6:RI14))*RI$3/365*_xlfn.DAYS($B15,$B14)&lt;0,0,($C$6-($C$3*$A14)+SUM(RI$6:RI14))*RI$3/365*_xlfn.DAYS($B15,$B14))</f>
        <v>#VALUE!</v>
      </c>
      <c r="RJ15" s="5" t="e">
        <f>IF(($C$6-($C$3*$A14)+SUM(RJ$6:RJ14))*RJ$3/365*_xlfn.DAYS($B15,$B14)&lt;0,0,($C$6-($C$3*$A14)+SUM(RJ$6:RJ14))*RJ$3/365*_xlfn.DAYS($B15,$B14))</f>
        <v>#VALUE!</v>
      </c>
      <c r="RK15" s="5" t="e">
        <f>IF(($C$6-($C$3*$A14)+SUM(RK$6:RK14))*RK$3/365*_xlfn.DAYS($B15,$B14)&lt;0,0,($C$6-($C$3*$A14)+SUM(RK$6:RK14))*RK$3/365*_xlfn.DAYS($B15,$B14))</f>
        <v>#VALUE!</v>
      </c>
      <c r="RL15" s="5" t="e">
        <f>IF(($C$6-($C$3*$A14)+SUM(RL$6:RL14))*RL$3/365*_xlfn.DAYS($B15,$B14)&lt;0,0,($C$6-($C$3*$A14)+SUM(RL$6:RL14))*RL$3/365*_xlfn.DAYS($B15,$B14))</f>
        <v>#VALUE!</v>
      </c>
      <c r="RM15" s="5" t="e">
        <f>IF(($C$6-($C$3*$A14)+SUM(RM$6:RM14))*RM$3/365*_xlfn.DAYS($B15,$B14)&lt;0,0,($C$6-($C$3*$A14)+SUM(RM$6:RM14))*RM$3/365*_xlfn.DAYS($B15,$B14))</f>
        <v>#VALUE!</v>
      </c>
      <c r="RN15" s="5" t="e">
        <f>IF(($C$6-($C$3*$A14)+SUM(RN$6:RN14))*RN$3/365*_xlfn.DAYS($B15,$B14)&lt;0,0,($C$6-($C$3*$A14)+SUM(RN$6:RN14))*RN$3/365*_xlfn.DAYS($B15,$B14))</f>
        <v>#VALUE!</v>
      </c>
      <c r="RO15" s="5" t="e">
        <f>IF(($C$6-($C$3*$A14)+SUM(RO$6:RO14))*RO$3/365*_xlfn.DAYS($B15,$B14)&lt;0,0,($C$6-($C$3*$A14)+SUM(RO$6:RO14))*RO$3/365*_xlfn.DAYS($B15,$B14))</f>
        <v>#VALUE!</v>
      </c>
      <c r="RP15" s="5" t="e">
        <f>IF(($C$6-($C$3*$A14)+SUM(RP$6:RP14))*RP$3/365*_xlfn.DAYS($B15,$B14)&lt;0,0,($C$6-($C$3*$A14)+SUM(RP$6:RP14))*RP$3/365*_xlfn.DAYS($B15,$B14))</f>
        <v>#VALUE!</v>
      </c>
      <c r="RQ15" s="5" t="e">
        <f>IF(($C$6-($C$3*$A14)+SUM(RQ$6:RQ14))*RQ$3/365*_xlfn.DAYS($B15,$B14)&lt;0,0,($C$6-($C$3*$A14)+SUM(RQ$6:RQ14))*RQ$3/365*_xlfn.DAYS($B15,$B14))</f>
        <v>#VALUE!</v>
      </c>
      <c r="RR15" s="5" t="e">
        <f>IF(($C$6-($C$3*$A14)+SUM(RR$6:RR14))*RR$3/365*_xlfn.DAYS($B15,$B14)&lt;0,0,($C$6-($C$3*$A14)+SUM(RR$6:RR14))*RR$3/365*_xlfn.DAYS($B15,$B14))</f>
        <v>#VALUE!</v>
      </c>
      <c r="RS15" s="5" t="e">
        <f>IF(($C$6-($C$3*$A14)+SUM(RS$6:RS14))*RS$3/365*_xlfn.DAYS($B15,$B14)&lt;0,0,($C$6-($C$3*$A14)+SUM(RS$6:RS14))*RS$3/365*_xlfn.DAYS($B15,$B14))</f>
        <v>#VALUE!</v>
      </c>
      <c r="RT15" s="5" t="e">
        <f>IF(($C$6-($C$3*$A14)+SUM(RT$6:RT14))*RT$3/365*_xlfn.DAYS($B15,$B14)&lt;0,0,($C$6-($C$3*$A14)+SUM(RT$6:RT14))*RT$3/365*_xlfn.DAYS($B15,$B14))</f>
        <v>#VALUE!</v>
      </c>
      <c r="RU15" s="5" t="e">
        <f>IF(($C$6-($C$3*$A14)+SUM(RU$6:RU14))*RU$3/365*_xlfn.DAYS($B15,$B14)&lt;0,0,($C$6-($C$3*$A14)+SUM(RU$6:RU14))*RU$3/365*_xlfn.DAYS($B15,$B14))</f>
        <v>#VALUE!</v>
      </c>
      <c r="RV15" s="5" t="e">
        <f>IF(($C$6-($C$3*$A14)+SUM(RV$6:RV14))*RV$3/365*_xlfn.DAYS($B15,$B14)&lt;0,0,($C$6-($C$3*$A14)+SUM(RV$6:RV14))*RV$3/365*_xlfn.DAYS($B15,$B14))</f>
        <v>#VALUE!</v>
      </c>
      <c r="RW15" s="5" t="e">
        <f>IF(($C$6-($C$3*$A14)+SUM(RW$6:RW14))*RW$3/365*_xlfn.DAYS($B15,$B14)&lt;0,0,($C$6-($C$3*$A14)+SUM(RW$6:RW14))*RW$3/365*_xlfn.DAYS($B15,$B14))</f>
        <v>#VALUE!</v>
      </c>
      <c r="RX15" s="5" t="e">
        <f>IF(($C$6-($C$3*$A14)+SUM(RX$6:RX14))*RX$3/365*_xlfn.DAYS($B15,$B14)&lt;0,0,($C$6-($C$3*$A14)+SUM(RX$6:RX14))*RX$3/365*_xlfn.DAYS($B15,$B14))</f>
        <v>#VALUE!</v>
      </c>
      <c r="RY15" s="5" t="e">
        <f>IF(($C$6-($C$3*$A14)+SUM(RY$6:RY14))*RY$3/365*_xlfn.DAYS($B15,$B14)&lt;0,0,($C$6-($C$3*$A14)+SUM(RY$6:RY14))*RY$3/365*_xlfn.DAYS($B15,$B14))</f>
        <v>#VALUE!</v>
      </c>
      <c r="RZ15" s="5" t="e">
        <f>IF(($C$6-($C$3*$A14)+SUM(RZ$6:RZ14))*RZ$3/365*_xlfn.DAYS($B15,$B14)&lt;0,0,($C$6-($C$3*$A14)+SUM(RZ$6:RZ14))*RZ$3/365*_xlfn.DAYS($B15,$B14))</f>
        <v>#VALUE!</v>
      </c>
      <c r="SA15" s="5" t="e">
        <f>IF(($C$6-($C$3*$A14)+SUM(SA$6:SA14))*SA$3/365*_xlfn.DAYS($B15,$B14)&lt;0,0,($C$6-($C$3*$A14)+SUM(SA$6:SA14))*SA$3/365*_xlfn.DAYS($B15,$B14))</f>
        <v>#VALUE!</v>
      </c>
      <c r="SB15" s="5" t="e">
        <f>IF(($C$6-($C$3*$A14)+SUM(SB$6:SB14))*SB$3/365*_xlfn.DAYS($B15,$B14)&lt;0,0,($C$6-($C$3*$A14)+SUM(SB$6:SB14))*SB$3/365*_xlfn.DAYS($B15,$B14))</f>
        <v>#VALUE!</v>
      </c>
      <c r="SC15" s="5" t="e">
        <f>IF(($C$6-($C$3*$A14)+SUM(SC$6:SC14))*SC$3/365*_xlfn.DAYS($B15,$B14)&lt;0,0,($C$6-($C$3*$A14)+SUM(SC$6:SC14))*SC$3/365*_xlfn.DAYS($B15,$B14))</f>
        <v>#VALUE!</v>
      </c>
      <c r="SD15" s="5" t="e">
        <f>IF(($C$6-($C$3*$A14)+SUM(SD$6:SD14))*SD$3/365*_xlfn.DAYS($B15,$B14)&lt;0,0,($C$6-($C$3*$A14)+SUM(SD$6:SD14))*SD$3/365*_xlfn.DAYS($B15,$B14))</f>
        <v>#VALUE!</v>
      </c>
      <c r="SE15" s="5" t="e">
        <f>IF(($C$6-($C$3*$A14)+SUM(SE$6:SE14))*SE$3/365*_xlfn.DAYS($B15,$B14)&lt;0,0,($C$6-($C$3*$A14)+SUM(SE$6:SE14))*SE$3/365*_xlfn.DAYS($B15,$B14))</f>
        <v>#VALUE!</v>
      </c>
      <c r="SF15" s="5" t="e">
        <f>IF(($C$6-($C$3*$A14)+SUM(SF$6:SF14))*SF$3/365*_xlfn.DAYS($B15,$B14)&lt;0,0,($C$6-($C$3*$A14)+SUM(SF$6:SF14))*SF$3/365*_xlfn.DAYS($B15,$B14))</f>
        <v>#VALUE!</v>
      </c>
      <c r="SG15" s="5" t="e">
        <f>IF(($C$6-($C$3*$A14)+SUM(SG$6:SG14))*SG$3/365*_xlfn.DAYS($B15,$B14)&lt;0,0,($C$6-($C$3*$A14)+SUM(SG$6:SG14))*SG$3/365*_xlfn.DAYS($B15,$B14))</f>
        <v>#VALUE!</v>
      </c>
      <c r="SH15" s="5" t="e">
        <f>IF(($C$6-($C$3*$A14)+SUM(SH$6:SH14))*SH$3/365*_xlfn.DAYS($B15,$B14)&lt;0,0,($C$6-($C$3*$A14)+SUM(SH$6:SH14))*SH$3/365*_xlfn.DAYS($B15,$B14))</f>
        <v>#VALUE!</v>
      </c>
      <c r="SI15" s="5" t="e">
        <f>IF(($C$6-($C$3*$A14)+SUM(SI$6:SI14))*SI$3/365*_xlfn.DAYS($B15,$B14)&lt;0,0,($C$6-($C$3*$A14)+SUM(SI$6:SI14))*SI$3/365*_xlfn.DAYS($B15,$B14))</f>
        <v>#VALUE!</v>
      </c>
    </row>
    <row r="16" spans="1:507" x14ac:dyDescent="0.25">
      <c r="A16">
        <v>11</v>
      </c>
      <c r="B16" s="1">
        <f>IFERROR(VLOOKUP(IF(WEEKDAY(Sheet3!A11)=7,Sheet3!A11+2,IF(WEEKDAY(Sheet3!A11)=1,Sheet3!A11+1,Sheet3!A11)),Sheet3!D12:F27,3,FALSE),IF(WEEKDAY(Sheet3!A11)=7,Sheet3!A11+2,IF(WEEKDAY(Sheet3!A11)=1,Sheet3!A11+1,Sheet3!A11)))</f>
        <v>44553</v>
      </c>
      <c r="C16" s="4">
        <f t="shared" si="32"/>
        <v>1779.8738849573353</v>
      </c>
      <c r="D16" s="5">
        <f t="shared" si="33"/>
        <v>36.558121960342859</v>
      </c>
      <c r="E16" s="5">
        <f>IF(($C$6-($C$3*$A15)+SUM(E$6:E15))*E$3/365*_xlfn.DAYS($B16,$B15)&lt;0,0,($C$6-($C$3*$A15)+SUM(E$6:E15))*E$3/365*_xlfn.DAYS($B16,$B15))</f>
        <v>36.535856109466593</v>
      </c>
      <c r="F16" s="5">
        <f>IF(($C$6-($C$3*$A15)+SUM(F$6:F15))*F$3/365*_xlfn.DAYS($B16,$B15)&lt;0,0,($C$6-($C$3*$A15)+SUM(F$6:F15))*F$3/365*_xlfn.DAYS($B16,$B15))</f>
        <v>36.513597052252926</v>
      </c>
      <c r="G16" s="5">
        <f>IF(($C$6-($C$3*$A15)+SUM(G$6:G15))*G$3/365*_xlfn.DAYS($B16,$B15)&lt;0,0,($C$6-($C$3*$A15)+SUM(G$6:G15))*G$3/365*_xlfn.DAYS($B16,$B15))</f>
        <v>36.491344787837306</v>
      </c>
      <c r="H16" s="5">
        <f>IF(($C$6-($C$3*$A15)+SUM(H$6:H15))*H$3/365*_xlfn.DAYS($B16,$B15)&lt;0,0,($C$6-($C$3*$A15)+SUM(H$6:H15))*H$3/365*_xlfn.DAYS($B16,$B15))</f>
        <v>36.469099315355251</v>
      </c>
      <c r="I16" s="5">
        <f>IF(($C$6-($C$3*$A15)+SUM(I$6:I15))*I$3/365*_xlfn.DAYS($B16,$B15)&lt;0,0,($C$6-($C$3*$A15)+SUM(I$6:I15))*I$3/365*_xlfn.DAYS($B16,$B15))</f>
        <v>36.446860633942407</v>
      </c>
      <c r="J16" s="5">
        <f>IF(($C$6-($C$3*$A15)+SUM(J$6:J15))*J$3/365*_xlfn.DAYS($B16,$B15)&lt;0,0,($C$6-($C$3*$A15)+SUM(J$6:J15))*J$3/365*_xlfn.DAYS($B16,$B15))</f>
        <v>36.42462874273447</v>
      </c>
      <c r="K16" s="5">
        <f>IF(($C$6-($C$3*$A15)+SUM(K$6:K15))*K$3/365*_xlfn.DAYS($B16,$B15)&lt;0,0,($C$6-($C$3*$A15)+SUM(K$6:K15))*K$3/365*_xlfn.DAYS($B16,$B15))</f>
        <v>36.402403640867199</v>
      </c>
      <c r="L16" s="5">
        <f>IF(($C$6-($C$3*$A15)+SUM(L$6:L15))*L$3/365*_xlfn.DAYS($B16,$B15)&lt;0,0,($C$6-($C$3*$A15)+SUM(L$6:L15))*L$3/365*_xlfn.DAYS($B16,$B15))</f>
        <v>36.380185327476475</v>
      </c>
      <c r="M16" s="5">
        <f>IF(($C$6-($C$3*$A15)+SUM(M$6:M15))*M$3/365*_xlfn.DAYS($B16,$B15)&lt;0,0,($C$6-($C$3*$A15)+SUM(M$6:M15))*M$3/365*_xlfn.DAYS($B16,$B15))</f>
        <v>36.357973801698236</v>
      </c>
      <c r="N16" s="5">
        <f>IF(($C$6-($C$3*$A15)+SUM(N$6:N15))*N$3/365*_xlfn.DAYS($B16,$B15)&lt;0,0,($C$6-($C$3*$A15)+SUM(N$6:N15))*N$3/365*_xlfn.DAYS($B16,$B15))</f>
        <v>36.335769062668504</v>
      </c>
      <c r="O16" s="5">
        <f>IF(($C$6-($C$3*$A15)+SUM(O$6:O15))*O$3/365*_xlfn.DAYS($B16,$B15)&lt;0,0,($C$6-($C$3*$A15)+SUM(O$6:O15))*O$3/365*_xlfn.DAYS($B16,$B15))</f>
        <v>36.31357110952338</v>
      </c>
      <c r="P16" s="5">
        <f>IF(($C$6-($C$3*$A15)+SUM(P$6:P15))*P$3/365*_xlfn.DAYS($B16,$B15)&lt;0,0,($C$6-($C$3*$A15)+SUM(P$6:P15))*P$3/365*_xlfn.DAYS($B16,$B15))</f>
        <v>36.29137994139905</v>
      </c>
      <c r="Q16" s="5">
        <f>IF(($C$6-($C$3*$A15)+SUM(Q$6:Q15))*Q$3/365*_xlfn.DAYS($B16,$B15)&lt;0,0,($C$6-($C$3*$A15)+SUM(Q$6:Q15))*Q$3/365*_xlfn.DAYS($B16,$B15))</f>
        <v>36.269195557431779</v>
      </c>
      <c r="R16" s="5">
        <f>IF(($C$6-($C$3*$A15)+SUM(R$6:R15))*R$3/365*_xlfn.DAYS($B16,$B15)&lt;0,0,($C$6-($C$3*$A15)+SUM(R$6:R15))*R$3/365*_xlfn.DAYS($B16,$B15))</f>
        <v>36.247017956757887</v>
      </c>
      <c r="S16" s="5">
        <f>IF(($C$6-($C$3*$A15)+SUM(S$6:S15))*S$3/365*_xlfn.DAYS($B16,$B15)&lt;0,0,($C$6-($C$3*$A15)+SUM(S$6:S15))*S$3/365*_xlfn.DAYS($B16,$B15))</f>
        <v>36.224847138513837</v>
      </c>
      <c r="T16" s="5">
        <f>IF(($C$6-($C$3*$A15)+SUM(T$6:T15))*T$3/365*_xlfn.DAYS($B16,$B15)&lt;0,0,($C$6-($C$3*$A15)+SUM(T$6:T15))*T$3/365*_xlfn.DAYS($B16,$B15))</f>
        <v>36.202683101836094</v>
      </c>
      <c r="U16" s="5">
        <f>IF(($C$6-($C$3*$A15)+SUM(U$6:U15))*U$3/365*_xlfn.DAYS($B16,$B15)&lt;0,0,($C$6-($C$3*$A15)+SUM(U$6:U15))*U$3/365*_xlfn.DAYS($B16,$B15))</f>
        <v>36.180525845861268</v>
      </c>
      <c r="V16" s="5">
        <f>IF(($C$6-($C$3*$A15)+SUM(V$6:V15))*V$3/365*_xlfn.DAYS($B16,$B15)&lt;0,0,($C$6-($C$3*$A15)+SUM(V$6:V15))*V$3/365*_xlfn.DAYS($B16,$B15))</f>
        <v>36.158375369726002</v>
      </c>
      <c r="W16" s="5">
        <f>IF(($C$6-($C$3*$A15)+SUM(W$6:W15))*W$3/365*_xlfn.DAYS($B16,$B15)&lt;0,0,($C$6-($C$3*$A15)+SUM(W$6:W15))*W$3/365*_xlfn.DAYS($B16,$B15))</f>
        <v>36.136231672567064</v>
      </c>
      <c r="X16" s="5">
        <f>IF(($C$6-($C$3*$A15)+SUM(X$6:X15))*X$3/365*_xlfn.DAYS($B16,$B15)&lt;0,0,($C$6-($C$3*$A15)+SUM(X$6:X15))*X$3/365*_xlfn.DAYS($B16,$B15))</f>
        <v>36.114094753521272</v>
      </c>
      <c r="Y16" s="5">
        <f>IF(($C$6-($C$3*$A15)+SUM(Y$6:Y15))*Y$3/365*_xlfn.DAYS($B16,$B15)&lt;0,0,($C$6-($C$3*$A15)+SUM(Y$6:Y15))*Y$3/365*_xlfn.DAYS($B16,$B15))</f>
        <v>36.091964611725516</v>
      </c>
      <c r="Z16" s="5">
        <f>IF(($C$6-($C$3*$A15)+SUM(Z$6:Z15))*Z$3/365*_xlfn.DAYS($B16,$B15)&lt;0,0,($C$6-($C$3*$A15)+SUM(Z$6:Z15))*Z$3/365*_xlfn.DAYS($B16,$B15))</f>
        <v>36.069841246316791</v>
      </c>
      <c r="AA16" s="5">
        <f>IF(($C$6-($C$3*$A15)+SUM(AA$6:AA15))*AA$3/365*_xlfn.DAYS($B16,$B15)&lt;0,0,($C$6-($C$3*$A15)+SUM(AA$6:AA15))*AA$3/365*_xlfn.DAYS($B16,$B15))</f>
        <v>36.047724656432159</v>
      </c>
      <c r="AB16" s="5">
        <f>IF(($C$6-($C$3*$A15)+SUM(AB$6:AB15))*AB$3/365*_xlfn.DAYS($B16,$B15)&lt;0,0,($C$6-($C$3*$A15)+SUM(AB$6:AB15))*AB$3/365*_xlfn.DAYS($B16,$B15))</f>
        <v>36.025614841208778</v>
      </c>
      <c r="AC16" s="5">
        <f>IF(($C$6-($C$3*$A15)+SUM(AC$6:AC15))*AC$3/365*_xlfn.DAYS($B16,$B15)&lt;0,0,($C$6-($C$3*$A15)+SUM(AC$6:AC15))*AC$3/365*_xlfn.DAYS($B16,$B15))</f>
        <v>36.003511799783858</v>
      </c>
      <c r="AD16" s="5">
        <f>IF(($C$6-($C$3*$A15)+SUM(AD$6:AD15))*AD$3/365*_xlfn.DAYS($B16,$B15)&lt;0,0,($C$6-($C$3*$A15)+SUM(AD$6:AD15))*AD$3/365*_xlfn.DAYS($B16,$B15))</f>
        <v>35.981415531294715</v>
      </c>
      <c r="AE16" s="5">
        <f>IF(($C$6-($C$3*$A15)+SUM(AE$6:AE15))*AE$3/365*_xlfn.DAYS($B16,$B15)&lt;0,0,($C$6-($C$3*$A15)+SUM(AE$6:AE15))*AE$3/365*_xlfn.DAYS($B16,$B15))</f>
        <v>35.959326034878728</v>
      </c>
      <c r="AF16" s="5">
        <f>IF(($C$6-($C$3*$A15)+SUM(AF$6:AF15))*AF$3/365*_xlfn.DAYS($B16,$B15)&lt;0,0,($C$6-($C$3*$A15)+SUM(AF$6:AF15))*AF$3/365*_xlfn.DAYS($B16,$B15))</f>
        <v>35.937243309673356</v>
      </c>
      <c r="AG16" s="5">
        <f>IF(($C$6-($C$3*$A15)+SUM(AG$6:AG15))*AG$3/365*_xlfn.DAYS($B16,$B15)&lt;0,0,($C$6-($C$3*$A15)+SUM(AG$6:AG15))*AG$3/365*_xlfn.DAYS($B16,$B15))</f>
        <v>35.915167354816177</v>
      </c>
      <c r="AH16" s="5">
        <f>IF(($C$6-($C$3*$A15)+SUM(AH$6:AH15))*AH$3/365*_xlfn.DAYS($B16,$B15)&lt;0,0,($C$6-($C$3*$A15)+SUM(AH$6:AH15))*AH$3/365*_xlfn.DAYS($B16,$B15))</f>
        <v>35.893098169444769</v>
      </c>
      <c r="AI16" s="5">
        <f>IF(($C$6-($C$3*$A15)+SUM(AI$6:AI15))*AI$3/365*_xlfn.DAYS($B16,$B15)&lt;0,0,($C$6-($C$3*$A15)+SUM(AI$6:AI15))*AI$3/365*_xlfn.DAYS($B16,$B15))</f>
        <v>35.871035752696876</v>
      </c>
      <c r="AJ16" s="5">
        <f>IF(($C$6-($C$3*$A15)+SUM(AJ$6:AJ15))*AJ$3/365*_xlfn.DAYS($B16,$B15)&lt;0,0,($C$6-($C$3*$A15)+SUM(AJ$6:AJ15))*AJ$3/365*_xlfn.DAYS($B16,$B15))</f>
        <v>35.848980103710282</v>
      </c>
      <c r="AK16" s="5">
        <f>IF(($C$6-($C$3*$A15)+SUM(AK$6:AK15))*AK$3/365*_xlfn.DAYS($B16,$B15)&lt;0,0,($C$6-($C$3*$A15)+SUM(AK$6:AK15))*AK$3/365*_xlfn.DAYS($B16,$B15))</f>
        <v>35.826931221622829</v>
      </c>
      <c r="AL16" s="5">
        <f>IF(($C$6-($C$3*$A15)+SUM(AL$6:AL15))*AL$3/365*_xlfn.DAYS($B16,$B15)&lt;0,0,($C$6-($C$3*$A15)+SUM(AL$6:AL15))*AL$3/365*_xlfn.DAYS($B16,$B15))</f>
        <v>35.804889105572499</v>
      </c>
      <c r="AM16" s="5">
        <f>IF(($C$6-($C$3*$A15)+SUM(AM$6:AM15))*AM$3/365*_xlfn.DAYS($B16,$B15)&lt;0,0,($C$6-($C$3*$A15)+SUM(AM$6:AM15))*AM$3/365*_xlfn.DAYS($B16,$B15))</f>
        <v>35.782853754697292</v>
      </c>
      <c r="AN16" s="5">
        <f>IF(($C$6-($C$3*$A15)+SUM(AN$6:AN15))*AN$3/365*_xlfn.DAYS($B16,$B15)&lt;0,0,($C$6-($C$3*$A15)+SUM(AN$6:AN15))*AN$3/365*_xlfn.DAYS($B16,$B15))</f>
        <v>35.760825168135327</v>
      </c>
      <c r="AO16" s="5">
        <f>IF(($C$6-($C$3*$A15)+SUM(AO$6:AO15))*AO$3/365*_xlfn.DAYS($B16,$B15)&lt;0,0,($C$6-($C$3*$A15)+SUM(AO$6:AO15))*AO$3/365*_xlfn.DAYS($B16,$B15))</f>
        <v>35.738803345024799</v>
      </c>
      <c r="AP16" s="5">
        <f>IF(($C$6-($C$3*$A15)+SUM(AP$6:AP15))*AP$3/365*_xlfn.DAYS($B16,$B15)&lt;0,0,($C$6-($C$3*$A15)+SUM(AP$6:AP15))*AP$3/365*_xlfn.DAYS($B16,$B15))</f>
        <v>35.716788284503956</v>
      </c>
      <c r="AQ16" s="5">
        <f>IF(($C$6-($C$3*$A15)+SUM(AQ$6:AQ15))*AQ$3/365*_xlfn.DAYS($B16,$B15)&lt;0,0,($C$6-($C$3*$A15)+SUM(AQ$6:AQ15))*AQ$3/365*_xlfn.DAYS($B16,$B15))</f>
        <v>35.694779985711158</v>
      </c>
      <c r="AR16" s="5">
        <f>IF(($C$6-($C$3*$A15)+SUM(AR$6:AR15))*AR$3/365*_xlfn.DAYS($B16,$B15)&lt;0,0,($C$6-($C$3*$A15)+SUM(AR$6:AR15))*AR$3/365*_xlfn.DAYS($B16,$B15))</f>
        <v>35.672778447784836</v>
      </c>
      <c r="AS16" s="5">
        <f>IF(($C$6-($C$3*$A15)+SUM(AS$6:AS15))*AS$3/365*_xlfn.DAYS($B16,$B15)&lt;0,0,($C$6-($C$3*$A15)+SUM(AS$6:AS15))*AS$3/365*_xlfn.DAYS($B16,$B15))</f>
        <v>35.650783669863486</v>
      </c>
      <c r="AT16" s="5">
        <f>IF(($C$6-($C$3*$A15)+SUM(AT$6:AT15))*AT$3/365*_xlfn.DAYS($B16,$B15)&lt;0,0,($C$6-($C$3*$A15)+SUM(AT$6:AT15))*AT$3/365*_xlfn.DAYS($B16,$B15))</f>
        <v>35.628795651085703</v>
      </c>
      <c r="AU16" s="5">
        <f>IF(($C$6-($C$3*$A15)+SUM(AU$6:AU15))*AU$3/365*_xlfn.DAYS($B16,$B15)&lt;0,0,($C$6-($C$3*$A15)+SUM(AU$6:AU15))*AU$3/365*_xlfn.DAYS($B16,$B15))</f>
        <v>35.606814390590166</v>
      </c>
      <c r="AV16" s="5">
        <f>IF(($C$6-($C$3*$A15)+SUM(AV$6:AV15))*AV$3/365*_xlfn.DAYS($B16,$B15)&lt;0,0,($C$6-($C$3*$A15)+SUM(AV$6:AV15))*AV$3/365*_xlfn.DAYS($B16,$B15))</f>
        <v>35.584839887515606</v>
      </c>
      <c r="AW16" s="5">
        <f>IF(($C$6-($C$3*$A15)+SUM(AW$6:AW15))*AW$3/365*_xlfn.DAYS($B16,$B15)&lt;0,0,($C$6-($C$3*$A15)+SUM(AW$6:AW15))*AW$3/365*_xlfn.DAYS($B16,$B15))</f>
        <v>35.562872141000852</v>
      </c>
      <c r="AX16" s="5">
        <f>IF(($C$6-($C$3*$A15)+SUM(AX$6:AX15))*AX$3/365*_xlfn.DAYS($B16,$B15)&lt;0,0,($C$6-($C$3*$A15)+SUM(AX$6:AX15))*AX$3/365*_xlfn.DAYS($B16,$B15))</f>
        <v>35.540911150184826</v>
      </c>
      <c r="AY16" s="5">
        <f>IF(($C$6-($C$3*$A15)+SUM(AY$6:AY15))*AY$3/365*_xlfn.DAYS($B16,$B15)&lt;0,0,($C$6-($C$3*$A15)+SUM(AY$6:AY15))*AY$3/365*_xlfn.DAYS($B16,$B15))</f>
        <v>35.518956914206505</v>
      </c>
      <c r="AZ16" s="5">
        <f>IF(($C$6-($C$3*$A15)+SUM(AZ$6:AZ15))*AZ$3/365*_xlfn.DAYS($B16,$B15)&lt;0,0,($C$6-($C$3*$A15)+SUM(AZ$6:AZ15))*AZ$3/365*_xlfn.DAYS($B16,$B15))</f>
        <v>35.497009432204962</v>
      </c>
      <c r="BA16" s="5">
        <f>IF(($C$6-($C$3*$A15)+SUM(BA$6:BA15))*BA$3/365*_xlfn.DAYS($B16,$B15)&lt;0,0,($C$6-($C$3*$A15)+SUM(BA$6:BA15))*BA$3/365*_xlfn.DAYS($B16,$B15))</f>
        <v>35.475068703319351</v>
      </c>
      <c r="BB16" s="5">
        <f>IF(($C$6-($C$3*$A15)+SUM(BB$6:BB15))*BB$3/365*_xlfn.DAYS($B16,$B15)&lt;0,0,($C$6-($C$3*$A15)+SUM(BB$6:BB15))*BB$3/365*_xlfn.DAYS($B16,$B15))</f>
        <v>35.453134726688887</v>
      </c>
      <c r="BC16" s="5">
        <f>IF(($C$6-($C$3*$A15)+SUM(BC$6:BC15))*BC$3/365*_xlfn.DAYS($B16,$B15)&lt;0,0,($C$6-($C$3*$A15)+SUM(BC$6:BC15))*BC$3/365*_xlfn.DAYS($B16,$B15))</f>
        <v>35.431207501452896</v>
      </c>
      <c r="BD16" s="5">
        <f>IF(($C$6-($C$3*$A15)+SUM(BD$6:BD15))*BD$3/365*_xlfn.DAYS($B16,$B15)&lt;0,0,($C$6-($C$3*$A15)+SUM(BD$6:BD15))*BD$3/365*_xlfn.DAYS($B16,$B15))</f>
        <v>35.409287026750761</v>
      </c>
      <c r="BE16" s="5">
        <f>IF(($C$6-($C$3*$A15)+SUM(BE$6:BE15))*BE$3/365*_xlfn.DAYS($B16,$B15)&lt;0,0,($C$6-($C$3*$A15)+SUM(BE$6:BE15))*BE$3/365*_xlfn.DAYS($B16,$B15))</f>
        <v>35.387373301721937</v>
      </c>
      <c r="BF16" s="5">
        <f>IF(($C$6-($C$3*$A15)+SUM(BF$6:BF15))*BF$3/365*_xlfn.DAYS($B16,$B15)&lt;0,0,($C$6-($C$3*$A15)+SUM(BF$6:BF15))*BF$3/365*_xlfn.DAYS($B16,$B15))</f>
        <v>35.365466325505977</v>
      </c>
      <c r="BG16" s="5">
        <f>IF(($C$6-($C$3*$A15)+SUM(BG$6:BG15))*BG$3/365*_xlfn.DAYS($B16,$B15)&lt;0,0,($C$6-($C$3*$A15)+SUM(BG$6:BG15))*BG$3/365*_xlfn.DAYS($B16,$B15))</f>
        <v>35.343566097242537</v>
      </c>
      <c r="BH16" s="5">
        <f>IF(($C$6-($C$3*$A15)+SUM(BH$6:BH15))*BH$3/365*_xlfn.DAYS($B16,$B15)&lt;0,0,($C$6-($C$3*$A15)+SUM(BH$6:BH15))*BH$3/365*_xlfn.DAYS($B16,$B15))</f>
        <v>35.321672616071289</v>
      </c>
      <c r="BI16" s="5">
        <f>IF(($C$6-($C$3*$A15)+SUM(BI$6:BI15))*BI$3/365*_xlfn.DAYS($B16,$B15)&lt;0,0,($C$6-($C$3*$A15)+SUM(BI$6:BI15))*BI$3/365*_xlfn.DAYS($B16,$B15))</f>
        <v>35.299785881132038</v>
      </c>
      <c r="BJ16" s="5">
        <f>IF(($C$6-($C$3*$A15)+SUM(BJ$6:BJ15))*BJ$3/365*_xlfn.DAYS($B16,$B15)&lt;0,0,($C$6-($C$3*$A15)+SUM(BJ$6:BJ15))*BJ$3/365*_xlfn.DAYS($B16,$B15))</f>
        <v>35.277905891564657</v>
      </c>
      <c r="BK16" s="5">
        <f>IF(($C$6-($C$3*$A15)+SUM(BK$6:BK15))*BK$3/365*_xlfn.DAYS($B16,$B15)&lt;0,0,($C$6-($C$3*$A15)+SUM(BK$6:BK15))*BK$3/365*_xlfn.DAYS($B16,$B15))</f>
        <v>35.256032646509091</v>
      </c>
      <c r="BL16" s="5">
        <f>IF(($C$6-($C$3*$A15)+SUM(BL$6:BL15))*BL$3/365*_xlfn.DAYS($B16,$B15)&lt;0,0,($C$6-($C$3*$A15)+SUM(BL$6:BL15))*BL$3/365*_xlfn.DAYS($B16,$B15))</f>
        <v>35.23416614510537</v>
      </c>
      <c r="BM16" s="5">
        <f>IF(($C$6-($C$3*$A15)+SUM(BM$6:BM15))*BM$3/365*_xlfn.DAYS($B16,$B15)&lt;0,0,($C$6-($C$3*$A15)+SUM(BM$6:BM15))*BM$3/365*_xlfn.DAYS($B16,$B15))</f>
        <v>35.212306386493601</v>
      </c>
      <c r="BN16" s="5">
        <f>IF(($C$6-($C$3*$A15)+SUM(BN$6:BN15))*BN$3/365*_xlfn.DAYS($B16,$B15)&lt;0,0,($C$6-($C$3*$A15)+SUM(BN$6:BN15))*BN$3/365*_xlfn.DAYS($B16,$B15))</f>
        <v>35.190453369813973</v>
      </c>
      <c r="BO16" s="5">
        <f>IF(($C$6-($C$3*$A15)+SUM(BO$6:BO15))*BO$3/365*_xlfn.DAYS($B16,$B15)&lt;0,0,($C$6-($C$3*$A15)+SUM(BO$6:BO15))*BO$3/365*_xlfn.DAYS($B16,$B15))</f>
        <v>35.168607094206749</v>
      </c>
      <c r="BP16" s="5">
        <f>IF(($C$6-($C$3*$A15)+SUM(BP$6:BP15))*BP$3/365*_xlfn.DAYS($B16,$B15)&lt;0,0,($C$6-($C$3*$A15)+SUM(BP$6:BP15))*BP$3/365*_xlfn.DAYS($B16,$B15))</f>
        <v>35.146767558812293</v>
      </c>
      <c r="BQ16" s="5">
        <f>IF(($C$6-($C$3*$A15)+SUM(BQ$6:BQ15))*BQ$3/365*_xlfn.DAYS($B16,$B15)&lt;0,0,($C$6-($C$3*$A15)+SUM(BQ$6:BQ15))*BQ$3/365*_xlfn.DAYS($B16,$B15))</f>
        <v>35.124934762771026</v>
      </c>
      <c r="BR16" s="5">
        <f>IF(($C$6-($C$3*$A15)+SUM(BR$6:BR15))*BR$3/365*_xlfn.DAYS($B16,$B15)&lt;0,0,($C$6-($C$3*$A15)+SUM(BR$6:BR15))*BR$3/365*_xlfn.DAYS($B16,$B15))</f>
        <v>35.103108705223455</v>
      </c>
      <c r="BS16" s="5">
        <f>IF(($C$6-($C$3*$A15)+SUM(BS$6:BS15))*BS$3/365*_xlfn.DAYS($B16,$B15)&lt;0,0,($C$6-($C$3*$A15)+SUM(BS$6:BS15))*BS$3/365*_xlfn.DAYS($B16,$B15))</f>
        <v>35.081289385310164</v>
      </c>
      <c r="BT16" s="5">
        <f>IF(($C$6-($C$3*$A15)+SUM(BT$6:BT15))*BT$3/365*_xlfn.DAYS($B16,$B15)&lt;0,0,($C$6-($C$3*$A15)+SUM(BT$6:BT15))*BT$3/365*_xlfn.DAYS($B16,$B15))</f>
        <v>35.059476802171844</v>
      </c>
      <c r="BU16" s="5">
        <f>IF(($C$6-($C$3*$A15)+SUM(BU$6:BU15))*BU$3/365*_xlfn.DAYS($B16,$B15)&lt;0,0,($C$6-($C$3*$A15)+SUM(BU$6:BU15))*BU$3/365*_xlfn.DAYS($B16,$B15))</f>
        <v>35.037670954949206</v>
      </c>
      <c r="BV16" s="5">
        <f>IF(($C$6-($C$3*$A15)+SUM(BV$6:BV15))*BV$3/365*_xlfn.DAYS($B16,$B15)&lt;0,0,($C$6-($C$3*$A15)+SUM(BV$6:BV15))*BV$3/365*_xlfn.DAYS($B16,$B15))</f>
        <v>35.015871842783099</v>
      </c>
      <c r="BW16" s="5">
        <f>IF(($C$6-($C$3*$A15)+SUM(BW$6:BW15))*BW$3/365*_xlfn.DAYS($B16,$B15)&lt;0,0,($C$6-($C$3*$A15)+SUM(BW$6:BW15))*BW$3/365*_xlfn.DAYS($B16,$B15))</f>
        <v>34.994079464814448</v>
      </c>
      <c r="BX16" s="5">
        <f>IF(($C$6-($C$3*$A15)+SUM(BX$6:BX15))*BX$3/365*_xlfn.DAYS($B16,$B15)&lt;0,0,($C$6-($C$3*$A15)+SUM(BX$6:BX15))*BX$3/365*_xlfn.DAYS($B16,$B15))</f>
        <v>34.972293820184206</v>
      </c>
      <c r="BY16" s="5">
        <f>IF(($C$6-($C$3*$A15)+SUM(BY$6:BY15))*BY$3/365*_xlfn.DAYS($B16,$B15)&lt;0,0,($C$6-($C$3*$A15)+SUM(BY$6:BY15))*BY$3/365*_xlfn.DAYS($B16,$B15))</f>
        <v>34.950514908033476</v>
      </c>
      <c r="BZ16" s="5">
        <f>IF(($C$6-($C$3*$A15)+SUM(BZ$6:BZ15))*BZ$3/365*_xlfn.DAYS($B16,$B15)&lt;0,0,($C$6-($C$3*$A15)+SUM(BZ$6:BZ15))*BZ$3/365*_xlfn.DAYS($B16,$B15))</f>
        <v>34.928742727503383</v>
      </c>
      <c r="CA16" s="5">
        <f>IF(($C$6-($C$3*$A15)+SUM(CA$6:CA15))*CA$3/365*_xlfn.DAYS($B16,$B15)&lt;0,0,($C$6-($C$3*$A15)+SUM(CA$6:CA15))*CA$3/365*_xlfn.DAYS($B16,$B15))</f>
        <v>34.906977277735166</v>
      </c>
      <c r="CB16" s="5">
        <f>IF(($C$6-($C$3*$A15)+SUM(CB$6:CB15))*CB$3/365*_xlfn.DAYS($B16,$B15)&lt;0,0,($C$6-($C$3*$A15)+SUM(CB$6:CB15))*CB$3/365*_xlfn.DAYS($B16,$B15))</f>
        <v>34.885218557870125</v>
      </c>
      <c r="CC16" s="5">
        <f>IF(($C$6-($C$3*$A15)+SUM(CC$6:CC15))*CC$3/365*_xlfn.DAYS($B16,$B15)&lt;0,0,($C$6-($C$3*$A15)+SUM(CC$6:CC15))*CC$3/365*_xlfn.DAYS($B16,$B15))</f>
        <v>34.863466567049656</v>
      </c>
      <c r="CD16" s="5">
        <f>IF(($C$6-($C$3*$A15)+SUM(CD$6:CD15))*CD$3/365*_xlfn.DAYS($B16,$B15)&lt;0,0,($C$6-($C$3*$A15)+SUM(CD$6:CD15))*CD$3/365*_xlfn.DAYS($B16,$B15))</f>
        <v>34.841721304415223</v>
      </c>
      <c r="CE16" s="5">
        <f>IF(($C$6-($C$3*$A15)+SUM(CE$6:CE15))*CE$3/365*_xlfn.DAYS($B16,$B15)&lt;0,0,($C$6-($C$3*$A15)+SUM(CE$6:CE15))*CE$3/365*_xlfn.DAYS($B16,$B15))</f>
        <v>34.819982769108378</v>
      </c>
      <c r="CF16" s="5">
        <f>IF(($C$6-($C$3*$A15)+SUM(CF$6:CF15))*CF$3/365*_xlfn.DAYS($B16,$B15)&lt;0,0,($C$6-($C$3*$A15)+SUM(CF$6:CF15))*CF$3/365*_xlfn.DAYS($B16,$B15))</f>
        <v>34.798250960270735</v>
      </c>
      <c r="CG16" s="5">
        <f>IF(($C$6-($C$3*$A15)+SUM(CG$6:CG15))*CG$3/365*_xlfn.DAYS($B16,$B15)&lt;0,0,($C$6-($C$3*$A15)+SUM(CG$6:CG15))*CG$3/365*_xlfn.DAYS($B16,$B15))</f>
        <v>34.776525877044016</v>
      </c>
      <c r="CH16" s="5">
        <f>IF(($C$6-($C$3*$A15)+SUM(CH$6:CH15))*CH$3/365*_xlfn.DAYS($B16,$B15)&lt;0,0,($C$6-($C$3*$A15)+SUM(CH$6:CH15))*CH$3/365*_xlfn.DAYS($B16,$B15))</f>
        <v>34.754807518570004</v>
      </c>
      <c r="CI16" s="5">
        <f>IF(($C$6-($C$3*$A15)+SUM(CI$6:CI15))*CI$3/365*_xlfn.DAYS($B16,$B15)&lt;0,0,($C$6-($C$3*$A15)+SUM(CI$6:CI15))*CI$3/365*_xlfn.DAYS($B16,$B15))</f>
        <v>34.733095883990558</v>
      </c>
      <c r="CJ16" s="5">
        <f>IF(($C$6-($C$3*$A15)+SUM(CJ$6:CJ15))*CJ$3/365*_xlfn.DAYS($B16,$B15)&lt;0,0,($C$6-($C$3*$A15)+SUM(CJ$6:CJ15))*CJ$3/365*_xlfn.DAYS($B16,$B15))</f>
        <v>34.711390972447646</v>
      </c>
      <c r="CK16" s="5">
        <f>IF(($C$6-($C$3*$A15)+SUM(CK$6:CK15))*CK$3/365*_xlfn.DAYS($B16,$B15)&lt;0,0,($C$6-($C$3*$A15)+SUM(CK$6:CK15))*CK$3/365*_xlfn.DAYS($B16,$B15))</f>
        <v>34.689692783083267</v>
      </c>
      <c r="CL16" s="5">
        <f>IF(($C$6-($C$3*$A15)+SUM(CL$6:CL15))*CL$3/365*_xlfn.DAYS($B16,$B15)&lt;0,0,($C$6-($C$3*$A15)+SUM(CL$6:CL15))*CL$3/365*_xlfn.DAYS($B16,$B15))</f>
        <v>34.668001315039554</v>
      </c>
      <c r="CM16" s="5">
        <f>IF(($C$6-($C$3*$A15)+SUM(CM$6:CM15))*CM$3/365*_xlfn.DAYS($B16,$B15)&lt;0,0,($C$6-($C$3*$A15)+SUM(CM$6:CM15))*CM$3/365*_xlfn.DAYS($B16,$B15))</f>
        <v>34.646316567458676</v>
      </c>
      <c r="CN16" s="5">
        <f>IF(($C$6-($C$3*$A15)+SUM(CN$6:CN15))*CN$3/365*_xlfn.DAYS($B16,$B15)&lt;0,0,($C$6-($C$3*$A15)+SUM(CN$6:CN15))*CN$3/365*_xlfn.DAYS($B16,$B15))</f>
        <v>34.624638539482902</v>
      </c>
      <c r="CO16" s="5">
        <f>IF(($C$6-($C$3*$A15)+SUM(CO$6:CO15))*CO$3/365*_xlfn.DAYS($B16,$B15)&lt;0,0,($C$6-($C$3*$A15)+SUM(CO$6:CO15))*CO$3/365*_xlfn.DAYS($B16,$B15))</f>
        <v>34.602967230254585</v>
      </c>
      <c r="CP16" s="5">
        <f>IF(($C$6-($C$3*$A15)+SUM(CP$6:CP15))*CP$3/365*_xlfn.DAYS($B16,$B15)&lt;0,0,($C$6-($C$3*$A15)+SUM(CP$6:CP15))*CP$3/365*_xlfn.DAYS($B16,$B15))</f>
        <v>34.581302638916142</v>
      </c>
      <c r="CQ16" s="5">
        <f>IF(($C$6-($C$3*$A15)+SUM(CQ$6:CQ15))*CQ$3/365*_xlfn.DAYS($B16,$B15)&lt;0,0,($C$6-($C$3*$A15)+SUM(CQ$6:CQ15))*CQ$3/365*_xlfn.DAYS($B16,$B15))</f>
        <v>34.559644764610084</v>
      </c>
      <c r="CR16" s="5">
        <f>IF(($C$6-($C$3*$A15)+SUM(CR$6:CR15))*CR$3/365*_xlfn.DAYS($B16,$B15)&lt;0,0,($C$6-($C$3*$A15)+SUM(CR$6:CR15))*CR$3/365*_xlfn.DAYS($B16,$B15))</f>
        <v>34.537993606478999</v>
      </c>
      <c r="CS16" s="5">
        <f>IF(($C$6-($C$3*$A15)+SUM(CS$6:CS15))*CS$3/365*_xlfn.DAYS($B16,$B15)&lt;0,0,($C$6-($C$3*$A15)+SUM(CS$6:CS15))*CS$3/365*_xlfn.DAYS($B16,$B15))</f>
        <v>34.516349163665545</v>
      </c>
      <c r="CT16" s="5">
        <f>IF(($C$6-($C$3*$A15)+SUM(CT$6:CT15))*CT$3/365*_xlfn.DAYS($B16,$B15)&lt;0,0,($C$6-($C$3*$A15)+SUM(CT$6:CT15))*CT$3/365*_xlfn.DAYS($B16,$B15))</f>
        <v>34.494711435312475</v>
      </c>
      <c r="CU16" s="5">
        <f>IF(($C$6-($C$3*$A15)+SUM(CU$6:CU15))*CU$3/365*_xlfn.DAYS($B16,$B15)&lt;0,0,($C$6-($C$3*$A15)+SUM(CU$6:CU15))*CU$3/365*_xlfn.DAYS($B16,$B15))</f>
        <v>34.47308042056261</v>
      </c>
      <c r="CV16" s="5">
        <f>IF(($C$6-($C$3*$A15)+SUM(CV$6:CV15))*CV$3/365*_xlfn.DAYS($B16,$B15)&lt;0,0,($C$6-($C$3*$A15)+SUM(CV$6:CV15))*CV$3/365*_xlfn.DAYS($B16,$B15))</f>
        <v>34.451456118558859</v>
      </c>
      <c r="CW16" s="5">
        <f>IF(($C$6-($C$3*$A15)+SUM(CW$6:CW15))*CW$3/365*_xlfn.DAYS($B16,$B15)&lt;0,0,($C$6-($C$3*$A15)+SUM(CW$6:CW15))*CW$3/365*_xlfn.DAYS($B16,$B15))</f>
        <v>34.429838528444193</v>
      </c>
      <c r="CX16" s="5">
        <f>IF(($C$6-($C$3*$A15)+SUM(CX$6:CX15))*CX$3/365*_xlfn.DAYS($B16,$B15)&lt;0,0,($C$6-($C$3*$A15)+SUM(CX$6:CX15))*CX$3/365*_xlfn.DAYS($B16,$B15))</f>
        <v>34.408227649361692</v>
      </c>
      <c r="CY16" s="5">
        <f>IF(($C$6-($C$3*$A15)+SUM(CY$6:CY15))*CY$3/365*_xlfn.DAYS($B16,$B15)&lt;0,0,($C$6-($C$3*$A15)+SUM(CY$6:CY15))*CY$3/365*_xlfn.DAYS($B16,$B15))</f>
        <v>34.386623480454489</v>
      </c>
      <c r="CZ16" s="5">
        <f>IF(($C$6-($C$3*$A15)+SUM(CZ$6:CZ15))*CZ$3/365*_xlfn.DAYS($B16,$B15)&lt;0,0,($C$6-($C$3*$A15)+SUM(CZ$6:CZ15))*CZ$3/365*_xlfn.DAYS($B16,$B15))</f>
        <v>34.365026020865812</v>
      </c>
      <c r="DA16" s="5">
        <f>IF(($C$6-($C$3*$A15)+SUM(DA$6:DA15))*DA$3/365*_xlfn.DAYS($B16,$B15)&lt;0,0,($C$6-($C$3*$A15)+SUM(DA$6:DA15))*DA$3/365*_xlfn.DAYS($B16,$B15))</f>
        <v>34.343435269738976</v>
      </c>
      <c r="DB16" s="5">
        <f>IF(($C$6-($C$3*$A15)+SUM(DB$6:DB15))*DB$3/365*_xlfn.DAYS($B16,$B15)&lt;0,0,($C$6-($C$3*$A15)+SUM(DB$6:DB15))*DB$3/365*_xlfn.DAYS($B16,$B15))</f>
        <v>34.321851226217341</v>
      </c>
      <c r="DC16" s="5">
        <f>IF(($C$6-($C$3*$A15)+SUM(DC$6:DC15))*DC$3/365*_xlfn.DAYS($B16,$B15)&lt;0,0,($C$6-($C$3*$A15)+SUM(DC$6:DC15))*DC$3/365*_xlfn.DAYS($B16,$B15))</f>
        <v>34.300273889444391</v>
      </c>
      <c r="DD16" s="5">
        <f>IF(($C$6-($C$3*$A15)+SUM(DD$6:DD15))*DD$3/365*_xlfn.DAYS($B16,$B15)&lt;0,0,($C$6-($C$3*$A15)+SUM(DD$6:DD15))*DD$3/365*_xlfn.DAYS($B16,$B15))</f>
        <v>34.278703258563652</v>
      </c>
      <c r="DE16" s="5">
        <f>IF(($C$6-($C$3*$A15)+SUM(DE$6:DE15))*DE$3/365*_xlfn.DAYS($B16,$B15)&lt;0,0,($C$6-($C$3*$A15)+SUM(DE$6:DE15))*DE$3/365*_xlfn.DAYS($B16,$B15))</f>
        <v>34.257139332718758</v>
      </c>
      <c r="DF16" s="5">
        <f>IF(($C$6-($C$3*$A15)+SUM(DF$6:DF15))*DF$3/365*_xlfn.DAYS($B16,$B15)&lt;0,0,($C$6-($C$3*$A15)+SUM(DF$6:DF15))*DF$3/365*_xlfn.DAYS($B16,$B15))</f>
        <v>34.235582111053411</v>
      </c>
      <c r="DG16" s="5">
        <f>IF(($C$6-($C$3*$A15)+SUM(DG$6:DG15))*DG$3/365*_xlfn.DAYS($B16,$B15)&lt;0,0,($C$6-($C$3*$A15)+SUM(DG$6:DG15))*DG$3/365*_xlfn.DAYS($B16,$B15))</f>
        <v>34.214031592711386</v>
      </c>
      <c r="DH16" s="5">
        <f>IF(($C$6-($C$3*$A15)+SUM(DH$6:DH15))*DH$3/365*_xlfn.DAYS($B16,$B15)&lt;0,0,($C$6-($C$3*$A15)+SUM(DH$6:DH15))*DH$3/365*_xlfn.DAYS($B16,$B15))</f>
        <v>34.192487776836565</v>
      </c>
      <c r="DI16" s="5">
        <f>IF(($C$6-($C$3*$A15)+SUM(DI$6:DI15))*DI$3/365*_xlfn.DAYS($B16,$B15)&lt;0,0,($C$6-($C$3*$A15)+SUM(DI$6:DI15))*DI$3/365*_xlfn.DAYS($B16,$B15))</f>
        <v>34.170950662572849</v>
      </c>
      <c r="DJ16" s="5">
        <f>IF(($C$6-($C$3*$A15)+SUM(DJ$6:DJ15))*DJ$3/365*_xlfn.DAYS($B16,$B15)&lt;0,0,($C$6-($C$3*$A15)+SUM(DJ$6:DJ15))*DJ$3/365*_xlfn.DAYS($B16,$B15))</f>
        <v>34.149420249064292</v>
      </c>
      <c r="DK16" s="5">
        <f>IF(($C$6-($C$3*$A15)+SUM(DK$6:DK15))*DK$3/365*_xlfn.DAYS($B16,$B15)&lt;0,0,($C$6-($C$3*$A15)+SUM(DK$6:DK15))*DK$3/365*_xlfn.DAYS($B16,$B15))</f>
        <v>34.127896535454987</v>
      </c>
      <c r="DL16" s="5">
        <f>IF(($C$6-($C$3*$A15)+SUM(DL$6:DL15))*DL$3/365*_xlfn.DAYS($B16,$B15)&lt;0,0,($C$6-($C$3*$A15)+SUM(DL$6:DL15))*DL$3/365*_xlfn.DAYS($B16,$B15))</f>
        <v>34.106379520889107</v>
      </c>
      <c r="DM16" s="5">
        <f>IF(($C$6-($C$3*$A15)+SUM(DM$6:DM15))*DM$3/365*_xlfn.DAYS($B16,$B15)&lt;0,0,($C$6-($C$3*$A15)+SUM(DM$6:DM15))*DM$3/365*_xlfn.DAYS($B16,$B15))</f>
        <v>34.084869204510923</v>
      </c>
      <c r="DN16" s="5">
        <f>IF(($C$6-($C$3*$A15)+SUM(DN$6:DN15))*DN$3/365*_xlfn.DAYS($B16,$B15)&lt;0,0,($C$6-($C$3*$A15)+SUM(DN$6:DN15))*DN$3/365*_xlfn.DAYS($B16,$B15))</f>
        <v>34.063365585464773</v>
      </c>
      <c r="DO16" s="5">
        <f>IF(($C$6-($C$3*$A15)+SUM(DO$6:DO15))*DO$3/365*_xlfn.DAYS($B16,$B15)&lt;0,0,($C$6-($C$3*$A15)+SUM(DO$6:DO15))*DO$3/365*_xlfn.DAYS($B16,$B15))</f>
        <v>34.04186866289507</v>
      </c>
      <c r="DP16" s="5">
        <f>IF(($C$6-($C$3*$A15)+SUM(DP$6:DP15))*DP$3/365*_xlfn.DAYS($B16,$B15)&lt;0,0,($C$6-($C$3*$A15)+SUM(DP$6:DP15))*DP$3/365*_xlfn.DAYS($B16,$B15))</f>
        <v>34.020378435946313</v>
      </c>
      <c r="DQ16" s="5">
        <f>IF(($C$6-($C$3*$A15)+SUM(DQ$6:DQ15))*DQ$3/365*_xlfn.DAYS($B16,$B15)&lt;0,0,($C$6-($C$3*$A15)+SUM(DQ$6:DQ15))*DQ$3/365*_xlfn.DAYS($B16,$B15))</f>
        <v>33.99889490376308</v>
      </c>
      <c r="DR16" s="5">
        <f>IF(($C$6-($C$3*$A15)+SUM(DR$6:DR15))*DR$3/365*_xlfn.DAYS($B16,$B15)&lt;0,0,($C$6-($C$3*$A15)+SUM(DR$6:DR15))*DR$3/365*_xlfn.DAYS($B16,$B15))</f>
        <v>33.977418065490035</v>
      </c>
      <c r="DS16" s="5">
        <f>IF(($C$6-($C$3*$A15)+SUM(DS$6:DS15))*DS$3/365*_xlfn.DAYS($B16,$B15)&lt;0,0,($C$6-($C$3*$A15)+SUM(DS$6:DS15))*DS$3/365*_xlfn.DAYS($B16,$B15))</f>
        <v>33.955947920271925</v>
      </c>
      <c r="DT16" s="5">
        <f>IF(($C$6-($C$3*$A15)+SUM(DT$6:DT15))*DT$3/365*_xlfn.DAYS($B16,$B15)&lt;0,0,($C$6-($C$3*$A15)+SUM(DT$6:DT15))*DT$3/365*_xlfn.DAYS($B16,$B15))</f>
        <v>33.934484467253554</v>
      </c>
      <c r="DU16" s="5">
        <f>IF(($C$6-($C$3*$A15)+SUM(DU$6:DU15))*DU$3/365*_xlfn.DAYS($B16,$B15)&lt;0,0,($C$6-($C$3*$A15)+SUM(DU$6:DU15))*DU$3/365*_xlfn.DAYS($B16,$B15))</f>
        <v>33.913027705579822</v>
      </c>
      <c r="DV16" s="5">
        <f>IF(($C$6-($C$3*$A15)+SUM(DV$6:DV15))*DV$3/365*_xlfn.DAYS($B16,$B15)&lt;0,0,($C$6-($C$3*$A15)+SUM(DV$6:DV15))*DV$3/365*_xlfn.DAYS($B16,$B15))</f>
        <v>33.891577634395688</v>
      </c>
      <c r="DW16" s="5">
        <f>IF(($C$6-($C$3*$A15)+SUM(DW$6:DW15))*DW$3/365*_xlfn.DAYS($B16,$B15)&lt;0,0,($C$6-($C$3*$A15)+SUM(DW$6:DW15))*DW$3/365*_xlfn.DAYS($B16,$B15))</f>
        <v>33.870134252846249</v>
      </c>
      <c r="DX16" s="5">
        <f>IF(($C$6-($C$3*$A15)+SUM(DX$6:DX15))*DX$3/365*_xlfn.DAYS($B16,$B15)&lt;0,0,($C$6-($C$3*$A15)+SUM(DX$6:DX15))*DX$3/365*_xlfn.DAYS($B16,$B15))</f>
        <v>33.848697560076609</v>
      </c>
      <c r="DY16" s="5">
        <f>IF(($C$6-($C$3*$A15)+SUM(DY$6:DY15))*DY$3/365*_xlfn.DAYS($B16,$B15)&lt;0,0,($C$6-($C$3*$A15)+SUM(DY$6:DY15))*DY$3/365*_xlfn.DAYS($B16,$B15))</f>
        <v>33.827267555231998</v>
      </c>
      <c r="DZ16" s="5">
        <f>IF(($C$6-($C$3*$A15)+SUM(DZ$6:DZ15))*DZ$3/365*_xlfn.DAYS($B16,$B15)&lt;0,0,($C$6-($C$3*$A15)+SUM(DZ$6:DZ15))*DZ$3/365*_xlfn.DAYS($B16,$B15))</f>
        <v>33.805844237457706</v>
      </c>
      <c r="EA16" s="5">
        <f>IF(($C$6-($C$3*$A15)+SUM(EA$6:EA15))*EA$3/365*_xlfn.DAYS($B16,$B15)&lt;0,0,($C$6-($C$3*$A15)+SUM(EA$6:EA15))*EA$3/365*_xlfn.DAYS($B16,$B15))</f>
        <v>33.784427605899097</v>
      </c>
      <c r="EB16" s="5">
        <f>IF(($C$6-($C$3*$A15)+SUM(EB$6:EB15))*EB$3/365*_xlfn.DAYS($B16,$B15)&lt;0,0,($C$6-($C$3*$A15)+SUM(EB$6:EB15))*EB$3/365*_xlfn.DAYS($B16,$B15))</f>
        <v>33.763017659701653</v>
      </c>
      <c r="EC16" s="5">
        <f>IF(($C$6-($C$3*$A15)+SUM(EC$6:EC15))*EC$3/365*_xlfn.DAYS($B16,$B15)&lt;0,0,($C$6-($C$3*$A15)+SUM(EC$6:EC15))*EC$3/365*_xlfn.DAYS($B16,$B15))</f>
        <v>33.741614398010888</v>
      </c>
      <c r="ED16" s="5">
        <f>IF(($C$6-($C$3*$A15)+SUM(ED$6:ED15))*ED$3/365*_xlfn.DAYS($B16,$B15)&lt;0,0,($C$6-($C$3*$A15)+SUM(ED$6:ED15))*ED$3/365*_xlfn.DAYS($B16,$B15))</f>
        <v>33.720217819972419</v>
      </c>
      <c r="EE16" s="5">
        <f>IF(($C$6-($C$3*$A15)+SUM(EE$6:EE15))*EE$3/365*_xlfn.DAYS($B16,$B15)&lt;0,0,($C$6-($C$3*$A15)+SUM(EE$6:EE15))*EE$3/365*_xlfn.DAYS($B16,$B15))</f>
        <v>33.698827924731937</v>
      </c>
      <c r="EF16" s="5">
        <f>IF(($C$6-($C$3*$A15)+SUM(EF$6:EF15))*EF$3/365*_xlfn.DAYS($B16,$B15)&lt;0,0,($C$6-($C$3*$A15)+SUM(EF$6:EF15))*EF$3/365*_xlfn.DAYS($B16,$B15))</f>
        <v>33.677444711435228</v>
      </c>
      <c r="EG16" s="5">
        <f>IF(($C$6-($C$3*$A15)+SUM(EG$6:EG15))*EG$3/365*_xlfn.DAYS($B16,$B15)&lt;0,0,($C$6-($C$3*$A15)+SUM(EG$6:EG15))*EG$3/365*_xlfn.DAYS($B16,$B15))</f>
        <v>33.656068179228129</v>
      </c>
      <c r="EH16" s="5">
        <f>IF(($C$6-($C$3*$A15)+SUM(EH$6:EH15))*EH$3/365*_xlfn.DAYS($B16,$B15)&lt;0,0,($C$6-($C$3*$A15)+SUM(EH$6:EH15))*EH$3/365*_xlfn.DAYS($B16,$B15))</f>
        <v>33.634698327256572</v>
      </c>
      <c r="EI16" s="5">
        <f>IF(($C$6-($C$3*$A15)+SUM(EI$6:EI15))*EI$3/365*_xlfn.DAYS($B16,$B15)&lt;0,0,($C$6-($C$3*$A15)+SUM(EI$6:EI15))*EI$3/365*_xlfn.DAYS($B16,$B15))</f>
        <v>33.613335154666579</v>
      </c>
      <c r="EJ16" s="5">
        <f>IF(($C$6-($C$3*$A15)+SUM(EJ$6:EJ15))*EJ$3/365*_xlfn.DAYS($B16,$B15)&lt;0,0,($C$6-($C$3*$A15)+SUM(EJ$6:EJ15))*EJ$3/365*_xlfn.DAYS($B16,$B15))</f>
        <v>33.591978660604241</v>
      </c>
      <c r="EK16" s="5">
        <f>IF(($C$6-($C$3*$A15)+SUM(EK$6:EK15))*EK$3/365*_xlfn.DAYS($B16,$B15)&lt;0,0,($C$6-($C$3*$A15)+SUM(EK$6:EK15))*EK$3/365*_xlfn.DAYS($B16,$B15))</f>
        <v>33.570628844215719</v>
      </c>
      <c r="EL16" s="5">
        <f>IF(($C$6-($C$3*$A15)+SUM(EL$6:EL15))*EL$3/365*_xlfn.DAYS($B16,$B15)&lt;0,0,($C$6-($C$3*$A15)+SUM(EL$6:EL15))*EL$3/365*_xlfn.DAYS($B16,$B15))</f>
        <v>33.549285704647268</v>
      </c>
      <c r="EM16" s="5">
        <f>IF(($C$6-($C$3*$A15)+SUM(EM$6:EM15))*EM$3/365*_xlfn.DAYS($B16,$B15)&lt;0,0,($C$6-($C$3*$A15)+SUM(EM$6:EM15))*EM$3/365*_xlfn.DAYS($B16,$B15))</f>
        <v>33.527949241045228</v>
      </c>
      <c r="EN16" s="5">
        <f>IF(($C$6-($C$3*$A15)+SUM(EN$6:EN15))*EN$3/365*_xlfn.DAYS($B16,$B15)&lt;0,0,($C$6-($C$3*$A15)+SUM(EN$6:EN15))*EN$3/365*_xlfn.DAYS($B16,$B15))</f>
        <v>33.506619452555988</v>
      </c>
      <c r="EO16" s="5">
        <f>IF(($C$6-($C$3*$A15)+SUM(EO$6:EO15))*EO$3/365*_xlfn.DAYS($B16,$B15)&lt;0,0,($C$6-($C$3*$A15)+SUM(EO$6:EO15))*EO$3/365*_xlfn.DAYS($B16,$B15))</f>
        <v>33.485296338326052</v>
      </c>
      <c r="EP16" s="5">
        <f>IF(($C$6-($C$3*$A15)+SUM(EP$6:EP15))*EP$3/365*_xlfn.DAYS($B16,$B15)&lt;0,0,($C$6-($C$3*$A15)+SUM(EP$6:EP15))*EP$3/365*_xlfn.DAYS($B16,$B15))</f>
        <v>33.463979897501972</v>
      </c>
      <c r="EQ16" s="5">
        <f>IF(($C$6-($C$3*$A15)+SUM(EQ$6:EQ15))*EQ$3/365*_xlfn.DAYS($B16,$B15)&lt;0,0,($C$6-($C$3*$A15)+SUM(EQ$6:EQ15))*EQ$3/365*_xlfn.DAYS($B16,$B15))</f>
        <v>33.442670129230407</v>
      </c>
      <c r="ER16" s="5">
        <f>IF(($C$6-($C$3*$A15)+SUM(ER$6:ER15))*ER$3/365*_xlfn.DAYS($B16,$B15)&lt;0,0,($C$6-($C$3*$A15)+SUM(ER$6:ER15))*ER$3/365*_xlfn.DAYS($B16,$B15))</f>
        <v>33.421367032658097</v>
      </c>
      <c r="ES16" s="5">
        <f>IF(($C$6-($C$3*$A15)+SUM(ES$6:ES15))*ES$3/365*_xlfn.DAYS($B16,$B15)&lt;0,0,($C$6-($C$3*$A15)+SUM(ES$6:ES15))*ES$3/365*_xlfn.DAYS($B16,$B15))</f>
        <v>33.400070606931834</v>
      </c>
      <c r="ET16" s="5">
        <f>IF(($C$6-($C$3*$A15)+SUM(ET$6:ET15))*ET$3/365*_xlfn.DAYS($B16,$B15)&lt;0,0,($C$6-($C$3*$A15)+SUM(ET$6:ET15))*ET$3/365*_xlfn.DAYS($B16,$B15))</f>
        <v>33.378780851198492</v>
      </c>
      <c r="EU16" s="5">
        <f>IF(($C$6-($C$3*$A15)+SUM(EU$6:EU15))*EU$3/365*_xlfn.DAYS($B16,$B15)&lt;0,0,($C$6-($C$3*$A15)+SUM(EU$6:EU15))*EU$3/365*_xlfn.DAYS($B16,$B15))</f>
        <v>33.357497764605064</v>
      </c>
      <c r="EV16" s="5">
        <f>IF(($C$6-($C$3*$A15)+SUM(EV$6:EV15))*EV$3/365*_xlfn.DAYS($B16,$B15)&lt;0,0,($C$6-($C$3*$A15)+SUM(EV$6:EV15))*EV$3/365*_xlfn.DAYS($B16,$B15))</f>
        <v>33.336221346298572</v>
      </c>
      <c r="EW16" s="5">
        <f>IF(($C$6-($C$3*$A15)+SUM(EW$6:EW15))*EW$3/365*_xlfn.DAYS($B16,$B15)&lt;0,0,($C$6-($C$3*$A15)+SUM(EW$6:EW15))*EW$3/365*_xlfn.DAYS($B16,$B15))</f>
        <v>33.314951595426159</v>
      </c>
      <c r="EX16" s="5">
        <f>IF(($C$6-($C$3*$A15)+SUM(EX$6:EX15))*EX$3/365*_xlfn.DAYS($B16,$B15)&lt;0,0,($C$6-($C$3*$A15)+SUM(EX$6:EX15))*EX$3/365*_xlfn.DAYS($B16,$B15))</f>
        <v>33.293688511135016</v>
      </c>
      <c r="EY16" s="5">
        <f>IF(($C$6-($C$3*$A15)+SUM(EY$6:EY15))*EY$3/365*_xlfn.DAYS($B16,$B15)&lt;0,0,($C$6-($C$3*$A15)+SUM(EY$6:EY15))*EY$3/365*_xlfn.DAYS($B16,$B15))</f>
        <v>33.27243209257243</v>
      </c>
      <c r="EZ16" s="5">
        <f>IF(($C$6-($C$3*$A15)+SUM(EZ$6:EZ15))*EZ$3/365*_xlfn.DAYS($B16,$B15)&lt;0,0,($C$6-($C$3*$A15)+SUM(EZ$6:EZ15))*EZ$3/365*_xlfn.DAYS($B16,$B15))</f>
        <v>33.251182338885762</v>
      </c>
      <c r="FA16" s="5">
        <f>IF(($C$6-($C$3*$A15)+SUM(FA$6:FA15))*FA$3/365*_xlfn.DAYS($B16,$B15)&lt;0,0,($C$6-($C$3*$A15)+SUM(FA$6:FA15))*FA$3/365*_xlfn.DAYS($B16,$B15))</f>
        <v>33.229939249222454</v>
      </c>
      <c r="FB16" s="5">
        <f>IF(($C$6-($C$3*$A15)+SUM(FB$6:FB15))*FB$3/365*_xlfn.DAYS($B16,$B15)&lt;0,0,($C$6-($C$3*$A15)+SUM(FB$6:FB15))*FB$3/365*_xlfn.DAYS($B16,$B15))</f>
        <v>33.208702822730046</v>
      </c>
      <c r="FC16" s="5">
        <f>IF(($C$6-($C$3*$A15)+SUM(FC$6:FC15))*FC$3/365*_xlfn.DAYS($B16,$B15)&lt;0,0,($C$6-($C$3*$A15)+SUM(FC$6:FC15))*FC$3/365*_xlfn.DAYS($B16,$B15))</f>
        <v>33.187473058556108</v>
      </c>
      <c r="FD16" s="5">
        <f>IF(($C$6-($C$3*$A15)+SUM(FD$6:FD15))*FD$3/365*_xlfn.DAYS($B16,$B15)&lt;0,0,($C$6-($C$3*$A15)+SUM(FD$6:FD15))*FD$3/365*_xlfn.DAYS($B16,$B15))</f>
        <v>33.166249955848357</v>
      </c>
      <c r="FE16" s="5">
        <f>IF(($C$6-($C$3*$A15)+SUM(FE$6:FE15))*FE$3/365*_xlfn.DAYS($B16,$B15)&lt;0,0,($C$6-($C$3*$A15)+SUM(FE$6:FE15))*FE$3/365*_xlfn.DAYS($B16,$B15))</f>
        <v>33.14503351375452</v>
      </c>
      <c r="FF16" s="5">
        <f>IF(($C$6-($C$3*$A15)+SUM(FF$6:FF15))*FF$3/365*_xlfn.DAYS($B16,$B15)&lt;0,0,($C$6-($C$3*$A15)+SUM(FF$6:FF15))*FF$3/365*_xlfn.DAYS($B16,$B15))</f>
        <v>33.123823731422441</v>
      </c>
      <c r="FG16" s="5">
        <f>IF(($C$6-($C$3*$A15)+SUM(FG$6:FG15))*FG$3/365*_xlfn.DAYS($B16,$B15)&lt;0,0,($C$6-($C$3*$A15)+SUM(FG$6:FG15))*FG$3/365*_xlfn.DAYS($B16,$B15))</f>
        <v>33.102620608000059</v>
      </c>
      <c r="FH16" s="5">
        <f>IF(($C$6-($C$3*$A15)+SUM(FH$6:FH15))*FH$3/365*_xlfn.DAYS($B16,$B15)&lt;0,0,($C$6-($C$3*$A15)+SUM(FH$6:FH15))*FH$3/365*_xlfn.DAYS($B16,$B15))</f>
        <v>33.081424142635356</v>
      </c>
      <c r="FI16" s="5">
        <f>IF(($C$6-($C$3*$A15)+SUM(FI$6:FI15))*FI$3/365*_xlfn.DAYS($B16,$B15)&lt;0,0,($C$6-($C$3*$A15)+SUM(FI$6:FI15))*FI$3/365*_xlfn.DAYS($B16,$B15))</f>
        <v>33.060234334476419</v>
      </c>
      <c r="FJ16" s="5">
        <f>IF(($C$6-($C$3*$A15)+SUM(FJ$6:FJ15))*FJ$3/365*_xlfn.DAYS($B16,$B15)&lt;0,0,($C$6-($C$3*$A15)+SUM(FJ$6:FJ15))*FJ$3/365*_xlfn.DAYS($B16,$B15))</f>
        <v>33.039051182671393</v>
      </c>
      <c r="FK16" s="5">
        <f>IF(($C$6-($C$3*$A15)+SUM(FK$6:FK15))*FK$3/365*_xlfn.DAYS($B16,$B15)&lt;0,0,($C$6-($C$3*$A15)+SUM(FK$6:FK15))*FK$3/365*_xlfn.DAYS($B16,$B15))</f>
        <v>33.017874686368529</v>
      </c>
      <c r="FL16" s="5">
        <f>IF(($C$6-($C$3*$A15)+SUM(FL$6:FL15))*FL$3/365*_xlfn.DAYS($B16,$B15)&lt;0,0,($C$6-($C$3*$A15)+SUM(FL$6:FL15))*FL$3/365*_xlfn.DAYS($B16,$B15))</f>
        <v>32.996704844716128</v>
      </c>
      <c r="FM16" s="5">
        <f>IF(($C$6-($C$3*$A15)+SUM(FM$6:FM15))*FM$3/365*_xlfn.DAYS($B16,$B15)&lt;0,0,($C$6-($C$3*$A15)+SUM(FM$6:FM15))*FM$3/365*_xlfn.DAYS($B16,$B15))</f>
        <v>32.975541656862603</v>
      </c>
      <c r="FN16" s="5">
        <f>IF(($C$6-($C$3*$A15)+SUM(FN$6:FN15))*FN$3/365*_xlfn.DAYS($B16,$B15)&lt;0,0,($C$6-($C$3*$A15)+SUM(FN$6:FN15))*FN$3/365*_xlfn.DAYS($B16,$B15))</f>
        <v>32.954385121956413</v>
      </c>
      <c r="FO16" s="5">
        <f>IF(($C$6-($C$3*$A15)+SUM(FO$6:FO15))*FO$3/365*_xlfn.DAYS($B16,$B15)&lt;0,0,($C$6-($C$3*$A15)+SUM(FO$6:FO15))*FO$3/365*_xlfn.DAYS($B16,$B15))</f>
        <v>32.933235239146121</v>
      </c>
      <c r="FP16" s="5">
        <f>IF(($C$6-($C$3*$A15)+SUM(FP$6:FP15))*FP$3/365*_xlfn.DAYS($B16,$B15)&lt;0,0,($C$6-($C$3*$A15)+SUM(FP$6:FP15))*FP$3/365*_xlfn.DAYS($B16,$B15))</f>
        <v>32.912092007580362</v>
      </c>
      <c r="FQ16" s="5">
        <f>IF(($C$6-($C$3*$A15)+SUM(FQ$6:FQ15))*FQ$3/365*_xlfn.DAYS($B16,$B15)&lt;0,0,($C$6-($C$3*$A15)+SUM(FQ$6:FQ15))*FQ$3/365*_xlfn.DAYS($B16,$B15))</f>
        <v>32.890955426407828</v>
      </c>
      <c r="FR16" s="5">
        <f>IF(($C$6-($C$3*$A15)+SUM(FR$6:FR15))*FR$3/365*_xlfn.DAYS($B16,$B15)&lt;0,0,($C$6-($C$3*$A15)+SUM(FR$6:FR15))*FR$3/365*_xlfn.DAYS($B16,$B15))</f>
        <v>32.869825494777338</v>
      </c>
      <c r="FS16" s="5">
        <f>IF(($C$6-($C$3*$A15)+SUM(FS$6:FS15))*FS$3/365*_xlfn.DAYS($B16,$B15)&lt;0,0,($C$6-($C$3*$A15)+SUM(FS$6:FS15))*FS$3/365*_xlfn.DAYS($B16,$B15))</f>
        <v>32.848702211837747</v>
      </c>
      <c r="FT16" s="5">
        <f>IF(($C$6-($C$3*$A15)+SUM(FT$6:FT15))*FT$3/365*_xlfn.DAYS($B16,$B15)&lt;0,0,($C$6-($C$3*$A15)+SUM(FT$6:FT15))*FT$3/365*_xlfn.DAYS($B16,$B15))</f>
        <v>32.827585576738024</v>
      </c>
      <c r="FU16" s="5">
        <f>IF(($C$6-($C$3*$A15)+SUM(FU$6:FU15))*FU$3/365*_xlfn.DAYS($B16,$B15)&lt;0,0,($C$6-($C$3*$A15)+SUM(FU$6:FU15))*FU$3/365*_xlfn.DAYS($B16,$B15))</f>
        <v>32.806475588627173</v>
      </c>
      <c r="FV16" s="5">
        <f>IF(($C$6-($C$3*$A15)+SUM(FV$6:FV15))*FV$3/365*_xlfn.DAYS($B16,$B15)&lt;0,0,($C$6-($C$3*$A15)+SUM(FV$6:FV15))*FV$3/365*_xlfn.DAYS($B16,$B15))</f>
        <v>32.785372246654312</v>
      </c>
      <c r="FW16" s="5">
        <f>IF(($C$6-($C$3*$A15)+SUM(FW$6:FW15))*FW$3/365*_xlfn.DAYS($B16,$B15)&lt;0,0,($C$6-($C$3*$A15)+SUM(FW$6:FW15))*FW$3/365*_xlfn.DAYS($B16,$B15))</f>
        <v>32.764275549968652</v>
      </c>
      <c r="FX16" s="5">
        <f>IF(($C$6-($C$3*$A15)+SUM(FX$6:FX15))*FX$3/365*_xlfn.DAYS($B16,$B15)&lt;0,0,($C$6-($C$3*$A15)+SUM(FX$6:FX15))*FX$3/365*_xlfn.DAYS($B16,$B15))</f>
        <v>32.743185497719423</v>
      </c>
      <c r="FY16" s="5">
        <f>IF(($C$6-($C$3*$A15)+SUM(FY$6:FY15))*FY$3/365*_xlfn.DAYS($B16,$B15)&lt;0,0,($C$6-($C$3*$A15)+SUM(FY$6:FY15))*FY$3/365*_xlfn.DAYS($B16,$B15))</f>
        <v>32.722102089056001</v>
      </c>
      <c r="FZ16" s="5">
        <f>IF(($C$6-($C$3*$A15)+SUM(FZ$6:FZ15))*FZ$3/365*_xlfn.DAYS($B16,$B15)&lt;0,0,($C$6-($C$3*$A15)+SUM(FZ$6:FZ15))*FZ$3/365*_xlfn.DAYS($B16,$B15))</f>
        <v>32.701025323127801</v>
      </c>
      <c r="GA16" s="5">
        <f>IF(($C$6-($C$3*$A15)+SUM(GA$6:GA15))*GA$3/365*_xlfn.DAYS($B16,$B15)&lt;0,0,($C$6-($C$3*$A15)+SUM(GA$6:GA15))*GA$3/365*_xlfn.DAYS($B16,$B15))</f>
        <v>32.67995519908434</v>
      </c>
      <c r="GB16" s="5">
        <f>IF(($C$6-($C$3*$A15)+SUM(GB$6:GB15))*GB$3/365*_xlfn.DAYS($B16,$B15)&lt;0,0,($C$6-($C$3*$A15)+SUM(GB$6:GB15))*GB$3/365*_xlfn.DAYS($B16,$B15))</f>
        <v>32.658891716075196</v>
      </c>
      <c r="GC16" s="5">
        <f>IF(($C$6-($C$3*$A15)+SUM(GC$6:GC15))*GC$3/365*_xlfn.DAYS($B16,$B15)&lt;0,0,($C$6-($C$3*$A15)+SUM(GC$6:GC15))*GC$3/365*_xlfn.DAYS($B16,$B15))</f>
        <v>32.637834873250021</v>
      </c>
      <c r="GD16" s="5">
        <f>IF(($C$6-($C$3*$A15)+SUM(GD$6:GD15))*GD$3/365*_xlfn.DAYS($B16,$B15)&lt;0,0,($C$6-($C$3*$A15)+SUM(GD$6:GD15))*GD$3/365*_xlfn.DAYS($B16,$B15))</f>
        <v>32.61678466975858</v>
      </c>
      <c r="GE16" s="5">
        <f>IF(($C$6-($C$3*$A15)+SUM(GE$6:GE15))*GE$3/365*_xlfn.DAYS($B16,$B15)&lt;0,0,($C$6-($C$3*$A15)+SUM(GE$6:GE15))*GE$3/365*_xlfn.DAYS($B16,$B15))</f>
        <v>32.59574110475068</v>
      </c>
      <c r="GF16" s="5">
        <f>IF(($C$6-($C$3*$A15)+SUM(GF$6:GF15))*GF$3/365*_xlfn.DAYS($B16,$B15)&lt;0,0,($C$6-($C$3*$A15)+SUM(GF$6:GF15))*GF$3/365*_xlfn.DAYS($B16,$B15))</f>
        <v>32.574704177376226</v>
      </c>
      <c r="GG16" s="5">
        <f>IF(($C$6-($C$3*$A15)+SUM(GG$6:GG15))*GG$3/365*_xlfn.DAYS($B16,$B15)&lt;0,0,($C$6-($C$3*$A15)+SUM(GG$6:GG15))*GG$3/365*_xlfn.DAYS($B16,$B15))</f>
        <v>32.553673886785198</v>
      </c>
      <c r="GH16" s="5">
        <f>IF(($C$6-($C$3*$A15)+SUM(GH$6:GH15))*GH$3/365*_xlfn.DAYS($B16,$B15)&lt;0,0,($C$6-($C$3*$A15)+SUM(GH$6:GH15))*GH$3/365*_xlfn.DAYS($B16,$B15))</f>
        <v>32.532650232127679</v>
      </c>
      <c r="GI16" s="5">
        <f>IF(($C$6-($C$3*$A15)+SUM(GI$6:GI15))*GI$3/365*_xlfn.DAYS($B16,$B15)&lt;0,0,($C$6-($C$3*$A15)+SUM(GI$6:GI15))*GI$3/365*_xlfn.DAYS($B16,$B15))</f>
        <v>32.511633212553782</v>
      </c>
      <c r="GJ16" s="5">
        <f>IF(($C$6-($C$3*$A15)+SUM(GJ$6:GJ15))*GJ$3/365*_xlfn.DAYS($B16,$B15)&lt;0,0,($C$6-($C$3*$A15)+SUM(GJ$6:GJ15))*GJ$3/365*_xlfn.DAYS($B16,$B15))</f>
        <v>32.490622827213734</v>
      </c>
      <c r="GK16" s="5">
        <f>IF(($C$6-($C$3*$A15)+SUM(GK$6:GK15))*GK$3/365*_xlfn.DAYS($B16,$B15)&lt;0,0,($C$6-($C$3*$A15)+SUM(GK$6:GK15))*GK$3/365*_xlfn.DAYS($B16,$B15))</f>
        <v>32.469619075257832</v>
      </c>
      <c r="GL16" s="5">
        <f>IF(($C$6-($C$3*$A15)+SUM(GL$6:GL15))*GL$3/365*_xlfn.DAYS($B16,$B15)&lt;0,0,($C$6-($C$3*$A15)+SUM(GL$6:GL15))*GL$3/365*_xlfn.DAYS($B16,$B15))</f>
        <v>32.448621955836465</v>
      </c>
      <c r="GM16" s="5">
        <f>IF(($C$6-($C$3*$A15)+SUM(GM$6:GM15))*GM$3/365*_xlfn.DAYS($B16,$B15)&lt;0,0,($C$6-($C$3*$A15)+SUM(GM$6:GM15))*GM$3/365*_xlfn.DAYS($B16,$B15))</f>
        <v>32.427631468100081</v>
      </c>
      <c r="GN16" s="5">
        <f>IF(($C$6-($C$3*$A15)+SUM(GN$6:GN15))*GN$3/365*_xlfn.DAYS($B16,$B15)&lt;0,0,($C$6-($C$3*$A15)+SUM(GN$6:GN15))*GN$3/365*_xlfn.DAYS($B16,$B15))</f>
        <v>32.406647611199212</v>
      </c>
      <c r="GO16" s="5">
        <f>IF(($C$6-($C$3*$A15)+SUM(GO$6:GO15))*GO$3/365*_xlfn.DAYS($B16,$B15)&lt;0,0,($C$6-($C$3*$A15)+SUM(GO$6:GO15))*GO$3/365*_xlfn.DAYS($B16,$B15))</f>
        <v>32.385670384284474</v>
      </c>
      <c r="GP16" s="5">
        <f>IF(($C$6-($C$3*$A15)+SUM(GP$6:GP15))*GP$3/365*_xlfn.DAYS($B16,$B15)&lt;0,0,($C$6-($C$3*$A15)+SUM(GP$6:GP15))*GP$3/365*_xlfn.DAYS($B16,$B15))</f>
        <v>32.36469978650657</v>
      </c>
      <c r="GQ16" s="5">
        <f>IF(($C$6-($C$3*$A15)+SUM(GQ$6:GQ15))*GQ$3/365*_xlfn.DAYS($B16,$B15)&lt;0,0,($C$6-($C$3*$A15)+SUM(GQ$6:GQ15))*GQ$3/365*_xlfn.DAYS($B16,$B15))</f>
        <v>32.343735817016267</v>
      </c>
      <c r="GR16" s="5">
        <f>IF(($C$6-($C$3*$A15)+SUM(GR$6:GR15))*GR$3/365*_xlfn.DAYS($B16,$B15)&lt;0,0,($C$6-($C$3*$A15)+SUM(GR$6:GR15))*GR$3/365*_xlfn.DAYS($B16,$B15))</f>
        <v>32.322778474964423</v>
      </c>
      <c r="GS16" s="5">
        <f>IF(($C$6-($C$3*$A15)+SUM(GS$6:GS15))*GS$3/365*_xlfn.DAYS($B16,$B15)&lt;0,0,($C$6-($C$3*$A15)+SUM(GS$6:GS15))*GS$3/365*_xlfn.DAYS($B16,$B15))</f>
        <v>32.301827759501961</v>
      </c>
      <c r="GT16" s="5">
        <f>IF(($C$6-($C$3*$A15)+SUM(GT$6:GT15))*GT$3/365*_xlfn.DAYS($B16,$B15)&lt;0,0,($C$6-($C$3*$A15)+SUM(GT$6:GT15))*GT$3/365*_xlfn.DAYS($B16,$B15))</f>
        <v>32.280883669779904</v>
      </c>
      <c r="GU16" s="5">
        <f>IF(($C$6-($C$3*$A15)+SUM(GU$6:GU15))*GU$3/365*_xlfn.DAYS($B16,$B15)&lt;0,0,($C$6-($C$3*$A15)+SUM(GU$6:GU15))*GU$3/365*_xlfn.DAYS($B16,$B15))</f>
        <v>32.259946204949337</v>
      </c>
      <c r="GV16" s="5">
        <f>IF(($C$6-($C$3*$A15)+SUM(GV$6:GV15))*GV$3/365*_xlfn.DAYS($B16,$B15)&lt;0,0,($C$6-($C$3*$A15)+SUM(GV$6:GV15))*GV$3/365*_xlfn.DAYS($B16,$B15))</f>
        <v>32.239015364161425</v>
      </c>
      <c r="GW16" s="5">
        <f>IF(($C$6-($C$3*$A15)+SUM(GW$6:GW15))*GW$3/365*_xlfn.DAYS($B16,$B15)&lt;0,0,($C$6-($C$3*$A15)+SUM(GW$6:GW15))*GW$3/365*_xlfn.DAYS($B16,$B15))</f>
        <v>32.218091146567424</v>
      </c>
      <c r="GX16" s="5">
        <f>IF(($C$6-($C$3*$A15)+SUM(GX$6:GX15))*GX$3/365*_xlfn.DAYS($B16,$B15)&lt;0,0,($C$6-($C$3*$A15)+SUM(GX$6:GX15))*GX$3/365*_xlfn.DAYS($B16,$B15))</f>
        <v>32.197173551318649</v>
      </c>
      <c r="GY16" s="5">
        <f>IF(($C$6-($C$3*$A15)+SUM(GY$6:GY15))*GY$3/365*_xlfn.DAYS($B16,$B15)&lt;0,0,($C$6-($C$3*$A15)+SUM(GY$6:GY15))*GY$3/365*_xlfn.DAYS($B16,$B15))</f>
        <v>32.176262577566533</v>
      </c>
      <c r="GZ16" s="5">
        <f>IF(($C$6-($C$3*$A15)+SUM(GZ$6:GZ15))*GZ$3/365*_xlfn.DAYS($B16,$B15)&lt;0,0,($C$6-($C$3*$A15)+SUM(GZ$6:GZ15))*GZ$3/365*_xlfn.DAYS($B16,$B15))</f>
        <v>32.155358224462539</v>
      </c>
      <c r="HA16" s="5">
        <f>IF(($C$6-($C$3*$A15)+SUM(HA$6:HA15))*HA$3/365*_xlfn.DAYS($B16,$B15)&lt;0,0,($C$6-($C$3*$A15)+SUM(HA$6:HA15))*HA$3/365*_xlfn.DAYS($B16,$B15))</f>
        <v>32.134460491158229</v>
      </c>
      <c r="HB16" s="5">
        <f>IF(($C$6-($C$3*$A15)+SUM(HB$6:HB15))*HB$3/365*_xlfn.DAYS($B16,$B15)&lt;0,0,($C$6-($C$3*$A15)+SUM(HB$6:HB15))*HB$3/365*_xlfn.DAYS($B16,$B15))</f>
        <v>32.113569376805273</v>
      </c>
      <c r="HC16" s="5">
        <f>IF(($C$6-($C$3*$A15)+SUM(HC$6:HC15))*HC$3/365*_xlfn.DAYS($B16,$B15)&lt;0,0,($C$6-($C$3*$A15)+SUM(HC$6:HC15))*HC$3/365*_xlfn.DAYS($B16,$B15))</f>
        <v>32.092684880555367</v>
      </c>
      <c r="HD16" s="5">
        <f>IF(($C$6-($C$3*$A15)+SUM(HD$6:HD15))*HD$3/365*_xlfn.DAYS($B16,$B15)&lt;0,0,($C$6-($C$3*$A15)+SUM(HD$6:HD15))*HD$3/365*_xlfn.DAYS($B16,$B15))</f>
        <v>32.071807001560337</v>
      </c>
      <c r="HE16" s="5">
        <f>IF(($C$6-($C$3*$A15)+SUM(HE$6:HE15))*HE$3/365*_xlfn.DAYS($B16,$B15)&lt;0,0,($C$6-($C$3*$A15)+SUM(HE$6:HE15))*HE$3/365*_xlfn.DAYS($B16,$B15))</f>
        <v>32.050935738972051</v>
      </c>
      <c r="HF16" s="5">
        <f>IF(($C$6-($C$3*$A15)+SUM(HF$6:HF15))*HF$3/365*_xlfn.DAYS($B16,$B15)&lt;0,0,($C$6-($C$3*$A15)+SUM(HF$6:HF15))*HF$3/365*_xlfn.DAYS($B16,$B15))</f>
        <v>32.030071091942467</v>
      </c>
      <c r="HG16" s="5">
        <f>IF(($C$6-($C$3*$A15)+SUM(HG$6:HG15))*HG$3/365*_xlfn.DAYS($B16,$B15)&lt;0,0,($C$6-($C$3*$A15)+SUM(HG$6:HG15))*HG$3/365*_xlfn.DAYS($B16,$B15))</f>
        <v>32.009213059623633</v>
      </c>
      <c r="HH16" s="5">
        <f>IF(($C$6-($C$3*$A15)+SUM(HH$6:HH15))*HH$3/365*_xlfn.DAYS($B16,$B15)&lt;0,0,($C$6-($C$3*$A15)+SUM(HH$6:HH15))*HH$3/365*_xlfn.DAYS($B16,$B15))</f>
        <v>31.988361641167671</v>
      </c>
      <c r="HI16" s="5">
        <f>IF(($C$6-($C$3*$A15)+SUM(HI$6:HI15))*HI$3/365*_xlfn.DAYS($B16,$B15)&lt;0,0,($C$6-($C$3*$A15)+SUM(HI$6:HI15))*HI$3/365*_xlfn.DAYS($B16,$B15))</f>
        <v>31.967516835726773</v>
      </c>
      <c r="HJ16" s="5">
        <f>IF(($C$6-($C$3*$A15)+SUM(HJ$6:HJ15))*HJ$3/365*_xlfn.DAYS($B16,$B15)&lt;0,0,($C$6-($C$3*$A15)+SUM(HJ$6:HJ15))*HJ$3/365*_xlfn.DAYS($B16,$B15))</f>
        <v>31.946678642453211</v>
      </c>
      <c r="HK16" s="5">
        <f>IF(($C$6-($C$3*$A15)+SUM(HK$6:HK15))*HK$3/365*_xlfn.DAYS($B16,$B15)&lt;0,0,($C$6-($C$3*$A15)+SUM(HK$6:HK15))*HK$3/365*_xlfn.DAYS($B16,$B15))</f>
        <v>31.925847060499351</v>
      </c>
      <c r="HL16" s="5">
        <f>IF(($C$6-($C$3*$A15)+SUM(HL$6:HL15))*HL$3/365*_xlfn.DAYS($B16,$B15)&lt;0,0,($C$6-($C$3*$A15)+SUM(HL$6:HL15))*HL$3/365*_xlfn.DAYS($B16,$B15))</f>
        <v>31.905022089017624</v>
      </c>
      <c r="HM16" s="5">
        <f>IF(($C$6-($C$3*$A15)+SUM(HM$6:HM15))*HM$3/365*_xlfn.DAYS($B16,$B15)&lt;0,0,($C$6-($C$3*$A15)+SUM(HM$6:HM15))*HM$3/365*_xlfn.DAYS($B16,$B15))</f>
        <v>31.884203727160553</v>
      </c>
      <c r="HN16" s="5">
        <f>IF(($C$6-($C$3*$A15)+SUM(HN$6:HN15))*HN$3/365*_xlfn.DAYS($B16,$B15)&lt;0,0,($C$6-($C$3*$A15)+SUM(HN$6:HN15))*HN$3/365*_xlfn.DAYS($B16,$B15))</f>
        <v>31.863391974080713</v>
      </c>
      <c r="HO16" s="5">
        <f>IF(($C$6-($C$3*$A15)+SUM(HO$6:HO15))*HO$3/365*_xlfn.DAYS($B16,$B15)&lt;0,0,($C$6-($C$3*$A15)+SUM(HO$6:HO15))*HO$3/365*_xlfn.DAYS($B16,$B15))</f>
        <v>31.842586828930799</v>
      </c>
      <c r="HP16" s="5">
        <f>IF(($C$6-($C$3*$A15)+SUM(HP$6:HP15))*HP$3/365*_xlfn.DAYS($B16,$B15)&lt;0,0,($C$6-($C$3*$A15)+SUM(HP$6:HP15))*HP$3/365*_xlfn.DAYS($B16,$B15))</f>
        <v>31.821788290863545</v>
      </c>
      <c r="HQ16" s="5">
        <f>IF(($C$6-($C$3*$A15)+SUM(HQ$6:HQ15))*HQ$3/365*_xlfn.DAYS($B16,$B15)&lt;0,0,($C$6-($C$3*$A15)+SUM(HQ$6:HQ15))*HQ$3/365*_xlfn.DAYS($B16,$B15))</f>
        <v>31.800996359031796</v>
      </c>
      <c r="HR16" s="5">
        <f>IF(($C$6-($C$3*$A15)+SUM(HR$6:HR15))*HR$3/365*_xlfn.DAYS($B16,$B15)&lt;0,0,($C$6-($C$3*$A15)+SUM(HR$6:HR15))*HR$3/365*_xlfn.DAYS($B16,$B15))</f>
        <v>31.78021103258844</v>
      </c>
      <c r="HS16" s="5">
        <f>IF(($C$6-($C$3*$A15)+SUM(HS$6:HS15))*HS$3/365*_xlfn.DAYS($B16,$B15)&lt;0,0,($C$6-($C$3*$A15)+SUM(HS$6:HS15))*HS$3/365*_xlfn.DAYS($B16,$B15))</f>
        <v>31.759432310686488</v>
      </c>
      <c r="HT16" s="5">
        <f>IF(($C$6-($C$3*$A15)+SUM(HT$6:HT15))*HT$3/365*_xlfn.DAYS($B16,$B15)&lt;0,0,($C$6-($C$3*$A15)+SUM(HT$6:HT15))*HT$3/365*_xlfn.DAYS($B16,$B15))</f>
        <v>31.738660192478999</v>
      </c>
      <c r="HU16" s="5">
        <f>IF(($C$6-($C$3*$A15)+SUM(HU$6:HU15))*HU$3/365*_xlfn.DAYS($B16,$B15)&lt;0,0,($C$6-($C$3*$A15)+SUM(HU$6:HU15))*HU$3/365*_xlfn.DAYS($B16,$B15))</f>
        <v>31.717894677119119</v>
      </c>
      <c r="HV16" s="5">
        <f>IF(($C$6-($C$3*$A15)+SUM(HV$6:HV15))*HV$3/365*_xlfn.DAYS($B16,$B15)&lt;0,0,($C$6-($C$3*$A15)+SUM(HV$6:HV15))*HV$3/365*_xlfn.DAYS($B16,$B15))</f>
        <v>31.69713576376008</v>
      </c>
      <c r="HW16" s="5">
        <f>IF(($C$6-($C$3*$A15)+SUM(HW$6:HW15))*HW$3/365*_xlfn.DAYS($B16,$B15)&lt;0,0,($C$6-($C$3*$A15)+SUM(HW$6:HW15))*HW$3/365*_xlfn.DAYS($B16,$B15))</f>
        <v>31.676383451555175</v>
      </c>
      <c r="HX16" s="5">
        <f>IF(($C$6-($C$3*$A15)+SUM(HX$6:HX15))*HX$3/365*_xlfn.DAYS($B16,$B15)&lt;0,0,($C$6-($C$3*$A15)+SUM(HX$6:HX15))*HX$3/365*_xlfn.DAYS($B16,$B15))</f>
        <v>31.655637739657806</v>
      </c>
      <c r="HY16" s="5">
        <f>IF(($C$6-($C$3*$A15)+SUM(HY$6:HY15))*HY$3/365*_xlfn.DAYS($B16,$B15)&lt;0,0,($C$6-($C$3*$A15)+SUM(HY$6:HY15))*HY$3/365*_xlfn.DAYS($B16,$B15))</f>
        <v>31.634898627221414</v>
      </c>
      <c r="HZ16" s="5">
        <f>IF(($C$6-($C$3*$A15)+SUM(HZ$6:HZ15))*HZ$3/365*_xlfn.DAYS($B16,$B15)&lt;0,0,($C$6-($C$3*$A15)+SUM(HZ$6:HZ15))*HZ$3/365*_xlfn.DAYS($B16,$B15))</f>
        <v>31.614166113399552</v>
      </c>
      <c r="IA16" s="5">
        <f>IF(($C$6-($C$3*$A15)+SUM(IA$6:IA15))*IA$3/365*_xlfn.DAYS($B16,$B15)&lt;0,0,($C$6-($C$3*$A15)+SUM(IA$6:IA15))*IA$3/365*_xlfn.DAYS($B16,$B15))</f>
        <v>31.593440197345853</v>
      </c>
      <c r="IB16" s="5">
        <f>IF(($C$6-($C$3*$A15)+SUM(IB$6:IB15))*IB$3/365*_xlfn.DAYS($B16,$B15)&lt;0,0,($C$6-($C$3*$A15)+SUM(IB$6:IB15))*IB$3/365*_xlfn.DAYS($B16,$B15))</f>
        <v>31.572720878213996</v>
      </c>
      <c r="IC16" s="5">
        <f>IF(($C$6-($C$3*$A15)+SUM(IC$6:IC15))*IC$3/365*_xlfn.DAYS($B16,$B15)&lt;0,0,($C$6-($C$3*$A15)+SUM(IC$6:IC15))*IC$3/365*_xlfn.DAYS($B16,$B15))</f>
        <v>31.552008155157765</v>
      </c>
      <c r="ID16" s="5">
        <f>IF(($C$6-($C$3*$A15)+SUM(ID$6:ID15))*ID$3/365*_xlfn.DAYS($B16,$B15)&lt;0,0,($C$6-($C$3*$A15)+SUM(ID$6:ID15))*ID$3/365*_xlfn.DAYS($B16,$B15))</f>
        <v>31.531302027331023</v>
      </c>
      <c r="IE16" s="5">
        <f>IF(($C$6-($C$3*$A15)+SUM(IE$6:IE15))*IE$3/365*_xlfn.DAYS($B16,$B15)&lt;0,0,($C$6-($C$3*$A15)+SUM(IE$6:IE15))*IE$3/365*_xlfn.DAYS($B16,$B15))</f>
        <v>31.510602493887706</v>
      </c>
      <c r="IF16" s="5">
        <f>IF(($C$6-($C$3*$A15)+SUM(IF$6:IF15))*IF$3/365*_xlfn.DAYS($B16,$B15)&lt;0,0,($C$6-($C$3*$A15)+SUM(IF$6:IF15))*IF$3/365*_xlfn.DAYS($B16,$B15))</f>
        <v>31.489909553981835</v>
      </c>
      <c r="IG16" s="5">
        <f>IF(($C$6-($C$3*$A15)+SUM(IG$6:IG15))*IG$3/365*_xlfn.DAYS($B16,$B15)&lt;0,0,($C$6-($C$3*$A15)+SUM(IG$6:IG15))*IG$3/365*_xlfn.DAYS($B16,$B15))</f>
        <v>31.469223206767488</v>
      </c>
      <c r="IH16" s="5">
        <f>IF(($C$6-($C$3*$A15)+SUM(IH$6:IH15))*IH$3/365*_xlfn.DAYS($B16,$B15)&lt;0,0,($C$6-($C$3*$A15)+SUM(IH$6:IH15))*IH$3/365*_xlfn.DAYS($B16,$B15))</f>
        <v>31.448543451398841</v>
      </c>
      <c r="II16" s="5">
        <f>IF(($C$6-($C$3*$A15)+SUM(II$6:II15))*II$3/365*_xlfn.DAYS($B16,$B15)&lt;0,0,($C$6-($C$3*$A15)+SUM(II$6:II15))*II$3/365*_xlfn.DAYS($B16,$B15))</f>
        <v>31.427870287030164</v>
      </c>
      <c r="IJ16" s="5">
        <f>IF(($C$6-($C$3*$A15)+SUM(IJ$6:IJ15))*IJ$3/365*_xlfn.DAYS($B16,$B15)&lt;0,0,($C$6-($C$3*$A15)+SUM(IJ$6:IJ15))*IJ$3/365*_xlfn.DAYS($B16,$B15))</f>
        <v>31.407203712815775</v>
      </c>
      <c r="IK16" s="5">
        <f>IF(($C$6-($C$3*$A15)+SUM(IK$6:IK15))*IK$3/365*_xlfn.DAYS($B16,$B15)&lt;0,0,($C$6-($C$3*$A15)+SUM(IK$6:IK15))*IK$3/365*_xlfn.DAYS($B16,$B15))</f>
        <v>31.386543727910091</v>
      </c>
      <c r="IL16" s="5">
        <f>IF(($C$6-($C$3*$A15)+SUM(IL$6:IL15))*IL$3/365*_xlfn.DAYS($B16,$B15)&lt;0,0,($C$6-($C$3*$A15)+SUM(IL$6:IL15))*IL$3/365*_xlfn.DAYS($B16,$B15))</f>
        <v>31.3658903314676</v>
      </c>
      <c r="IM16" s="5">
        <f>IF(($C$6-($C$3*$A15)+SUM(IM$6:IM15))*IM$3/365*_xlfn.DAYS($B16,$B15)&lt;0,0,($C$6-($C$3*$A15)+SUM(IM$6:IM15))*IM$3/365*_xlfn.DAYS($B16,$B15))</f>
        <v>31.345243522642864</v>
      </c>
      <c r="IN16" s="5">
        <f>IF(($C$6-($C$3*$A15)+SUM(IN$6:IN15))*IN$3/365*_xlfn.DAYS($B16,$B15)&lt;0,0,($C$6-($C$3*$A15)+SUM(IN$6:IN15))*IN$3/365*_xlfn.DAYS($B16,$B15))</f>
        <v>31.324603300590532</v>
      </c>
      <c r="IO16" s="5">
        <f>IF(($C$6-($C$3*$A15)+SUM(IO$6:IO15))*IO$3/365*_xlfn.DAYS($B16,$B15)&lt;0,0,($C$6-($C$3*$A15)+SUM(IO$6:IO15))*IO$3/365*_xlfn.DAYS($B16,$B15))</f>
        <v>31.303969664465331</v>
      </c>
      <c r="IP16" s="5">
        <f>IF(($C$6-($C$3*$A15)+SUM(IP$6:IP15))*IP$3/365*_xlfn.DAYS($B16,$B15)&lt;0,0,($C$6-($C$3*$A15)+SUM(IP$6:IP15))*IP$3/365*_xlfn.DAYS($B16,$B15))</f>
        <v>31.283342613422072</v>
      </c>
      <c r="IQ16" s="5">
        <f>IF(($C$6-($C$3*$A15)+SUM(IQ$6:IQ15))*IQ$3/365*_xlfn.DAYS($B16,$B15)&lt;0,0,($C$6-($C$3*$A15)+SUM(IQ$6:IQ15))*IQ$3/365*_xlfn.DAYS($B16,$B15))</f>
        <v>31.262722146615634</v>
      </c>
      <c r="IR16" s="5">
        <f>IF(($C$6-($C$3*$A15)+SUM(IR$6:IR15))*IR$3/365*_xlfn.DAYS($B16,$B15)&lt;0,0,($C$6-($C$3*$A15)+SUM(IR$6:IR15))*IR$3/365*_xlfn.DAYS($B16,$B15))</f>
        <v>31.242108263200979</v>
      </c>
      <c r="IS16" s="5">
        <f>IF(($C$6-($C$3*$A15)+SUM(IS$6:IS15))*IS$3/365*_xlfn.DAYS($B16,$B15)&lt;0,0,($C$6-($C$3*$A15)+SUM(IS$6:IS15))*IS$3/365*_xlfn.DAYS($B16,$B15))</f>
        <v>31.221500962333149</v>
      </c>
      <c r="IT16" s="5">
        <f>IF(($C$6-($C$3*$A15)+SUM(IT$6:IT15))*IT$3/365*_xlfn.DAYS($B16,$B15)&lt;0,0,($C$6-($C$3*$A15)+SUM(IT$6:IT15))*IT$3/365*_xlfn.DAYS($B16,$B15))</f>
        <v>31.200900243167268</v>
      </c>
      <c r="IU16" s="5">
        <f>IF(($C$6-($C$3*$A15)+SUM(IU$6:IU15))*IU$3/365*_xlfn.DAYS($B16,$B15)&lt;0,0,($C$6-($C$3*$A15)+SUM(IU$6:IU15))*IU$3/365*_xlfn.DAYS($B16,$B15))</f>
        <v>31.180306104858523</v>
      </c>
      <c r="IV16" s="5">
        <f>IF(($C$6-($C$3*$A15)+SUM(IV$6:IV15))*IV$3/365*_xlfn.DAYS($B16,$B15)&lt;0,0,($C$6-($C$3*$A15)+SUM(IV$6:IV15))*IV$3/365*_xlfn.DAYS($B16,$B15))</f>
        <v>31.159718546562203</v>
      </c>
      <c r="IW16" s="5">
        <f>IF(($C$6-($C$3*$A15)+SUM(IW$6:IW15))*IW$3/365*_xlfn.DAYS($B16,$B15)&lt;0,0,($C$6-($C$3*$A15)+SUM(IW$6:IW15))*IW$3/365*_xlfn.DAYS($B16,$B15))</f>
        <v>31.139137567433657</v>
      </c>
      <c r="IX16" s="5">
        <f>IF(($C$6-($C$3*$A15)+SUM(IX$6:IX15))*IX$3/365*_xlfn.DAYS($B16,$B15)&lt;0,0,($C$6-($C$3*$A15)+SUM(IX$6:IX15))*IX$3/365*_xlfn.DAYS($B16,$B15))</f>
        <v>31.118563166628341</v>
      </c>
      <c r="IY16" s="5">
        <f>IF(($C$6-($C$3*$A15)+SUM(IY$6:IY15))*IY$3/365*_xlfn.DAYS($B16,$B15)&lt;0,0,($C$6-($C$3*$A15)+SUM(IY$6:IY15))*IY$3/365*_xlfn.DAYS($B16,$B15))</f>
        <v>31.09799534330174</v>
      </c>
      <c r="IZ16" s="5">
        <f>IF(($C$6-($C$3*$A15)+SUM(IZ$6:IZ15))*IZ$3/365*_xlfn.DAYS($B16,$B15)&lt;0,0,($C$6-($C$3*$A15)+SUM(IZ$6:IZ15))*IZ$3/365*_xlfn.DAYS($B16,$B15))</f>
        <v>31.077434096609473</v>
      </c>
      <c r="JA16" s="5">
        <f>IF(($C$6-($C$3*$A15)+SUM(JA$6:JA15))*JA$3/365*_xlfn.DAYS($B16,$B15)&lt;0,0,($C$6-($C$3*$A15)+SUM(JA$6:JA15))*JA$3/365*_xlfn.DAYS($B16,$B15))</f>
        <v>31.056879425707201</v>
      </c>
      <c r="JB16" s="5">
        <f>IF(($C$6-($C$3*$A15)+SUM(JB$6:JB15))*JB$3/365*_xlfn.DAYS($B16,$B15)&lt;0,0,($C$6-($C$3*$A15)+SUM(JB$6:JB15))*JB$3/365*_xlfn.DAYS($B16,$B15))</f>
        <v>31.036331329750674</v>
      </c>
      <c r="JC16" s="5">
        <f>IF(($C$6-($C$3*$A15)+SUM(JC$6:JC15))*JC$3/365*_xlfn.DAYS($B16,$B15)&lt;0,0,($C$6-($C$3*$A15)+SUM(JC$6:JC15))*JC$3/365*_xlfn.DAYS($B16,$B15))</f>
        <v>31.015789807895718</v>
      </c>
      <c r="JD16" s="5">
        <f>IF(($C$6-($C$3*$A15)+SUM(JD$6:JD15))*JD$3/365*_xlfn.DAYS($B16,$B15)&lt;0,0,($C$6-($C$3*$A15)+SUM(JD$6:JD15))*JD$3/365*_xlfn.DAYS($B16,$B15))</f>
        <v>30.995254859298257</v>
      </c>
      <c r="JE16" s="5">
        <f>IF(($C$6-($C$3*$A15)+SUM(JE$6:JE15))*JE$3/365*_xlfn.DAYS($B16,$B15)&lt;0,0,($C$6-($C$3*$A15)+SUM(JE$6:JE15))*JE$3/365*_xlfn.DAYS($B16,$B15))</f>
        <v>30.974726483114271</v>
      </c>
      <c r="JF16" s="5">
        <f>IF(($C$6-($C$3*$A15)+SUM(JF$6:JF15))*JF$3/365*_xlfn.DAYS($B16,$B15)&lt;0,0,($C$6-($C$3*$A15)+SUM(JF$6:JF15))*JF$3/365*_xlfn.DAYS($B16,$B15))</f>
        <v>30.954204678499817</v>
      </c>
      <c r="JG16" s="5">
        <f>IF(($C$6-($C$3*$A15)+SUM(JG$6:JG15))*JG$3/365*_xlfn.DAYS($B16,$B15)&lt;0,0,($C$6-($C$3*$A15)+SUM(JG$6:JG15))*JG$3/365*_xlfn.DAYS($B16,$B15))</f>
        <v>30.933689444611051</v>
      </c>
      <c r="JH16" s="5">
        <f>IF(($C$6-($C$3*$A15)+SUM(JH$6:JH15))*JH$3/365*_xlfn.DAYS($B16,$B15)&lt;0,0,($C$6-($C$3*$A15)+SUM(JH$6:JH15))*JH$3/365*_xlfn.DAYS($B16,$B15))</f>
        <v>30.913180780604193</v>
      </c>
      <c r="JI16" s="5">
        <f>IF(($C$6-($C$3*$A15)+SUM(JI$6:JI15))*JI$3/365*_xlfn.DAYS($B16,$B15)&lt;0,0,($C$6-($C$3*$A15)+SUM(JI$6:JI15))*JI$3/365*_xlfn.DAYS($B16,$B15))</f>
        <v>30.892678685635552</v>
      </c>
      <c r="JJ16" s="5">
        <f>IF(($C$6-($C$3*$A15)+SUM(JJ$6:JJ15))*JJ$3/365*_xlfn.DAYS($B16,$B15)&lt;0,0,($C$6-($C$3*$A15)+SUM(JJ$6:JJ15))*JJ$3/365*_xlfn.DAYS($B16,$B15))</f>
        <v>30.872183158861507</v>
      </c>
      <c r="JK16" s="5">
        <f>IF(($C$6-($C$3*$A15)+SUM(JK$6:JK15))*JK$3/365*_xlfn.DAYS($B16,$B15)&lt;0,0,($C$6-($C$3*$A15)+SUM(JK$6:JK15))*JK$3/365*_xlfn.DAYS($B16,$B15))</f>
        <v>30.851694199438505</v>
      </c>
      <c r="JL16" s="5">
        <f>IF(($C$6-($C$3*$A15)+SUM(JL$6:JL15))*JL$3/365*_xlfn.DAYS($B16,$B15)&lt;0,0,($C$6-($C$3*$A15)+SUM(JL$6:JL15))*JL$3/365*_xlfn.DAYS($B16,$B15))</f>
        <v>30.8312118065231</v>
      </c>
      <c r="JM16" s="5">
        <f>IF(($C$6-($C$3*$A15)+SUM(JM$6:JM15))*JM$3/365*_xlfn.DAYS($B16,$B15)&lt;0,0,($C$6-($C$3*$A15)+SUM(JM$6:JM15))*JM$3/365*_xlfn.DAYS($B16,$B15))</f>
        <v>30.810735979271918</v>
      </c>
      <c r="JN16" s="5">
        <f>IF(($C$6-($C$3*$A15)+SUM(JN$6:JN15))*JN$3/365*_xlfn.DAYS($B16,$B15)&lt;0,0,($C$6-($C$3*$A15)+SUM(JN$6:JN15))*JN$3/365*_xlfn.DAYS($B16,$B15))</f>
        <v>30.790266716841625</v>
      </c>
      <c r="JO16" s="5">
        <f>IF(($C$6-($C$3*$A15)+SUM(JO$6:JO15))*JO$3/365*_xlfn.DAYS($B16,$B15)&lt;0,0,($C$6-($C$3*$A15)+SUM(JO$6:JO15))*JO$3/365*_xlfn.DAYS($B16,$B15))</f>
        <v>30.769804018389021</v>
      </c>
      <c r="JP16" s="5">
        <f>IF(($C$6-($C$3*$A15)+SUM(JP$6:JP15))*JP$3/365*_xlfn.DAYS($B16,$B15)&lt;0,0,($C$6-($C$3*$A15)+SUM(JP$6:JP15))*JP$3/365*_xlfn.DAYS($B16,$B15))</f>
        <v>30.749347883070961</v>
      </c>
      <c r="JQ16" s="5">
        <f>IF(($C$6-($C$3*$A15)+SUM(JQ$6:JQ15))*JQ$3/365*_xlfn.DAYS($B16,$B15)&lt;0,0,($C$6-($C$3*$A15)+SUM(JQ$6:JQ15))*JQ$3/365*_xlfn.DAYS($B16,$B15))</f>
        <v>30.728898310044372</v>
      </c>
      <c r="JR16" s="5">
        <f>IF(($C$6-($C$3*$A15)+SUM(JR$6:JR15))*JR$3/365*_xlfn.DAYS($B16,$B15)&lt;0,0,($C$6-($C$3*$A15)+SUM(JR$6:JR15))*JR$3/365*_xlfn.DAYS($B16,$B15))</f>
        <v>30.708455298466252</v>
      </c>
      <c r="JS16" s="5">
        <f>IF(($C$6-($C$3*$A15)+SUM(JS$6:JS15))*JS$3/365*_xlfn.DAYS($B16,$B15)&lt;0,0,($C$6-($C$3*$A15)+SUM(JS$6:JS15))*JS$3/365*_xlfn.DAYS($B16,$B15))</f>
        <v>30.688018847493716</v>
      </c>
      <c r="JT16" s="5">
        <f>IF(($C$6-($C$3*$A15)+SUM(JT$6:JT15))*JT$3/365*_xlfn.DAYS($B16,$B15)&lt;0,0,($C$6-($C$3*$A15)+SUM(JT$6:JT15))*JT$3/365*_xlfn.DAYS($B16,$B15))</f>
        <v>30.667588956283915</v>
      </c>
      <c r="JU16" s="5">
        <f>IF(($C$6-($C$3*$A15)+SUM(JU$6:JU15))*JU$3/365*_xlfn.DAYS($B16,$B15)&lt;0,0,($C$6-($C$3*$A15)+SUM(JU$6:JU15))*JU$3/365*_xlfn.DAYS($B16,$B15))</f>
        <v>30.647165623994102</v>
      </c>
      <c r="JV16" s="5">
        <f>IF(($C$6-($C$3*$A15)+SUM(JV$6:JV15))*JV$3/365*_xlfn.DAYS($B16,$B15)&lt;0,0,($C$6-($C$3*$A15)+SUM(JV$6:JV15))*JV$3/365*_xlfn.DAYS($B16,$B15))</f>
        <v>30.626748849781603</v>
      </c>
      <c r="JW16" s="5">
        <f>IF(($C$6-($C$3*$A15)+SUM(JW$6:JW15))*JW$3/365*_xlfn.DAYS($B16,$B15)&lt;0,0,($C$6-($C$3*$A15)+SUM(JW$6:JW15))*JW$3/365*_xlfn.DAYS($B16,$B15))</f>
        <v>30.606338632803826</v>
      </c>
      <c r="JX16" s="5">
        <f>IF(($C$6-($C$3*$A15)+SUM(JX$6:JX15))*JX$3/365*_xlfn.DAYS($B16,$B15)&lt;0,0,($C$6-($C$3*$A15)+SUM(JX$6:JX15))*JX$3/365*_xlfn.DAYS($B16,$B15))</f>
        <v>30.585934972218251</v>
      </c>
      <c r="JY16" s="5">
        <f>IF(($C$6-($C$3*$A15)+SUM(JY$6:JY15))*JY$3/365*_xlfn.DAYS($B16,$B15)&lt;0,0,($C$6-($C$3*$A15)+SUM(JY$6:JY15))*JY$3/365*_xlfn.DAYS($B16,$B15))</f>
        <v>30.565537867182449</v>
      </c>
      <c r="JZ16" s="5">
        <f>IF(($C$6-($C$3*$A15)+SUM(JZ$6:JZ15))*JZ$3/365*_xlfn.DAYS($B16,$B15)&lt;0,0,($C$6-($C$3*$A15)+SUM(JZ$6:JZ15))*JZ$3/365*_xlfn.DAYS($B16,$B15))</f>
        <v>30.545147316854056</v>
      </c>
      <c r="KA16" s="5">
        <f>IF(($C$6-($C$3*$A15)+SUM(KA$6:KA15))*KA$3/365*_xlfn.DAYS($B16,$B15)&lt;0,0,($C$6-($C$3*$A15)+SUM(KA$6:KA15))*KA$3/365*_xlfn.DAYS($B16,$B15))</f>
        <v>30.524763320390779</v>
      </c>
      <c r="KB16" s="5">
        <f>IF(($C$6-($C$3*$A15)+SUM(KB$6:KB15))*KB$3/365*_xlfn.DAYS($B16,$B15)&lt;0,0,($C$6-($C$3*$A15)+SUM(KB$6:KB15))*KB$3/365*_xlfn.DAYS($B16,$B15))</f>
        <v>30.50438587695043</v>
      </c>
      <c r="KC16" s="5">
        <f>IF(($C$6-($C$3*$A15)+SUM(KC$6:KC15))*KC$3/365*_xlfn.DAYS($B16,$B15)&lt;0,0,($C$6-($C$3*$A15)+SUM(KC$6:KC15))*KC$3/365*_xlfn.DAYS($B16,$B15))</f>
        <v>30.484014985690902</v>
      </c>
      <c r="KD16" s="5">
        <f>IF(($C$6-($C$3*$A15)+SUM(KD$6:KD15))*KD$3/365*_xlfn.DAYS($B16,$B15)&lt;0,0,($C$6-($C$3*$A15)+SUM(KD$6:KD15))*KD$3/365*_xlfn.DAYS($B16,$B15))</f>
        <v>30.463650645770116</v>
      </c>
      <c r="KE16" s="5">
        <f>IF(($C$6-($C$3*$A15)+SUM(KE$6:KE15))*KE$3/365*_xlfn.DAYS($B16,$B15)&lt;0,0,($C$6-($C$3*$A15)+SUM(KE$6:KE15))*KE$3/365*_xlfn.DAYS($B16,$B15))</f>
        <v>30.443292856346133</v>
      </c>
      <c r="KF16" s="5">
        <f>IF(($C$6-($C$3*$A15)+SUM(KF$6:KF15))*KF$3/365*_xlfn.DAYS($B16,$B15)&lt;0,0,($C$6-($C$3*$A15)+SUM(KF$6:KF15))*KF$3/365*_xlfn.DAYS($B16,$B15))</f>
        <v>30.422941616577045</v>
      </c>
      <c r="KG16" s="5">
        <f>IF(($C$6-($C$3*$A15)+SUM(KG$6:KG15))*KG$3/365*_xlfn.DAYS($B16,$B15)&lt;0,0,($C$6-($C$3*$A15)+SUM(KG$6:KG15))*KG$3/365*_xlfn.DAYS($B16,$B15))</f>
        <v>30.402596925621069</v>
      </c>
      <c r="KH16" s="5">
        <f>IF(($C$6-($C$3*$A15)+SUM(KH$6:KH15))*KH$3/365*_xlfn.DAYS($B16,$B15)&lt;0,0,($C$6-($C$3*$A15)+SUM(KH$6:KH15))*KH$3/365*_xlfn.DAYS($B16,$B15))</f>
        <v>30.382258782636459</v>
      </c>
      <c r="KI16" s="5">
        <f>IF(($C$6-($C$3*$A15)+SUM(KI$6:KI15))*KI$3/365*_xlfn.DAYS($B16,$B15)&lt;0,0,($C$6-($C$3*$A15)+SUM(KI$6:KI15))*KI$3/365*_xlfn.DAYS($B16,$B15))</f>
        <v>30.361927186781564</v>
      </c>
      <c r="KJ16" s="5">
        <f>IF(($C$6-($C$3*$A15)+SUM(KJ$6:KJ15))*KJ$3/365*_xlfn.DAYS($B16,$B15)&lt;0,0,($C$6-($C$3*$A15)+SUM(KJ$6:KJ15))*KJ$3/365*_xlfn.DAYS($B16,$B15))</f>
        <v>30.341602137214817</v>
      </c>
      <c r="KK16" s="5">
        <f>IF(($C$6-($C$3*$A15)+SUM(KK$6:KK15))*KK$3/365*_xlfn.DAYS($B16,$B15)&lt;0,0,($C$6-($C$3*$A15)+SUM(KK$6:KK15))*KK$3/365*_xlfn.DAYS($B16,$B15))</f>
        <v>30.321283633094737</v>
      </c>
      <c r="KL16" s="5">
        <f>IF(($C$6-($C$3*$A15)+SUM(KL$6:KL15))*KL$3/365*_xlfn.DAYS($B16,$B15)&lt;0,0,($C$6-($C$3*$A15)+SUM(KL$6:KL15))*KL$3/365*_xlfn.DAYS($B16,$B15))</f>
        <v>30.300971673579877</v>
      </c>
      <c r="KM16" s="5">
        <f>IF(($C$6-($C$3*$A15)+SUM(KM$6:KM15))*KM$3/365*_xlfn.DAYS($B16,$B15)&lt;0,0,($C$6-($C$3*$A15)+SUM(KM$6:KM15))*KM$3/365*_xlfn.DAYS($B16,$B15))</f>
        <v>30.280666257828923</v>
      </c>
      <c r="KN16" s="5">
        <f>IF(($C$6-($C$3*$A15)+SUM(KN$6:KN15))*KN$3/365*_xlfn.DAYS($B16,$B15)&lt;0,0,($C$6-($C$3*$A15)+SUM(KN$6:KN15))*KN$3/365*_xlfn.DAYS($B16,$B15))</f>
        <v>30.260367385000613</v>
      </c>
      <c r="KO16" s="5">
        <f>IF(($C$6-($C$3*$A15)+SUM(KO$6:KO15))*KO$3/365*_xlfn.DAYS($B16,$B15)&lt;0,0,($C$6-($C$3*$A15)+SUM(KO$6:KO15))*KO$3/365*_xlfn.DAYS($B16,$B15))</f>
        <v>30.240075054253765</v>
      </c>
      <c r="KP16" s="5">
        <f>IF(($C$6-($C$3*$A15)+SUM(KP$6:KP15))*KP$3/365*_xlfn.DAYS($B16,$B15)&lt;0,0,($C$6-($C$3*$A15)+SUM(KP$6:KP15))*KP$3/365*_xlfn.DAYS($B16,$B15))</f>
        <v>30.219789264747288</v>
      </c>
      <c r="KQ16" s="5">
        <f>IF(($C$6-($C$3*$A15)+SUM(KQ$6:KQ15))*KQ$3/365*_xlfn.DAYS($B16,$B15)&lt;0,0,($C$6-($C$3*$A15)+SUM(KQ$6:KQ15))*KQ$3/365*_xlfn.DAYS($B16,$B15))</f>
        <v>30.199510015640143</v>
      </c>
      <c r="KR16" s="5">
        <f>IF(($C$6-($C$3*$A15)+SUM(KR$6:KR15))*KR$3/365*_xlfn.DAYS($B16,$B15)&lt;0,0,($C$6-($C$3*$A15)+SUM(KR$6:KR15))*KR$3/365*_xlfn.DAYS($B16,$B15))</f>
        <v>30.179237306091405</v>
      </c>
      <c r="KS16" s="5">
        <f>IF(($C$6-($C$3*$A15)+SUM(KS$6:KS15))*KS$3/365*_xlfn.DAYS($B16,$B15)&lt;0,0,($C$6-($C$3*$A15)+SUM(KS$6:KS15))*KS$3/365*_xlfn.DAYS($B16,$B15))</f>
        <v>30.158971135260199</v>
      </c>
      <c r="KT16" s="5">
        <f>IF(($C$6-($C$3*$A15)+SUM(KT$6:KT15))*KT$3/365*_xlfn.DAYS($B16,$B15)&lt;0,0,($C$6-($C$3*$A15)+SUM(KT$6:KT15))*KT$3/365*_xlfn.DAYS($B16,$B15))</f>
        <v>30.138711502305743</v>
      </c>
      <c r="KU16" s="5">
        <f>IF(($C$6-($C$3*$A15)+SUM(KU$6:KU15))*KU$3/365*_xlfn.DAYS($B16,$B15)&lt;0,0,($C$6-($C$3*$A15)+SUM(KU$6:KU15))*KU$3/365*_xlfn.DAYS($B16,$B15))</f>
        <v>30.118458406387322</v>
      </c>
      <c r="KV16" s="5">
        <f>IF(($C$6-($C$3*$A15)+SUM(KV$6:KV15))*KV$3/365*_xlfn.DAYS($B16,$B15)&lt;0,0,($C$6-($C$3*$A15)+SUM(KV$6:KV15))*KV$3/365*_xlfn.DAYS($B16,$B15))</f>
        <v>30.098211846664313</v>
      </c>
      <c r="KW16" s="5">
        <f>IF(($C$6-($C$3*$A15)+SUM(KW$6:KW15))*KW$3/365*_xlfn.DAYS($B16,$B15)&lt;0,0,($C$6-($C$3*$A15)+SUM(KW$6:KW15))*KW$3/365*_xlfn.DAYS($B16,$B15))</f>
        <v>30.07797182229616</v>
      </c>
      <c r="KX16" s="5">
        <f>IF(($C$6-($C$3*$A15)+SUM(KX$6:KX15))*KX$3/365*_xlfn.DAYS($B16,$B15)&lt;0,0,($C$6-($C$3*$A15)+SUM(KX$6:KX15))*KX$3/365*_xlfn.DAYS($B16,$B15))</f>
        <v>30.057738332442405</v>
      </c>
      <c r="KY16" s="5">
        <f>IF(($C$6-($C$3*$A15)+SUM(KY$6:KY15))*KY$3/365*_xlfn.DAYS($B16,$B15)&lt;0,0,($C$6-($C$3*$A15)+SUM(KY$6:KY15))*KY$3/365*_xlfn.DAYS($B16,$B15))</f>
        <v>30.037511376262639</v>
      </c>
      <c r="KZ16" s="5">
        <f>IF(($C$6-($C$3*$A15)+SUM(KZ$6:KZ15))*KZ$3/365*_xlfn.DAYS($B16,$B15)&lt;0,0,($C$6-($C$3*$A15)+SUM(KZ$6:KZ15))*KZ$3/365*_xlfn.DAYS($B16,$B15))</f>
        <v>30.01729095291655</v>
      </c>
      <c r="LA16" s="5">
        <f>IF(($C$6-($C$3*$A15)+SUM(LA$6:LA15))*LA$3/365*_xlfn.DAYS($B16,$B15)&lt;0,0,($C$6-($C$3*$A15)+SUM(LA$6:LA15))*LA$3/365*_xlfn.DAYS($B16,$B15))</f>
        <v>29.9970770615639</v>
      </c>
      <c r="LB16" s="5">
        <f>IF(($C$6-($C$3*$A15)+SUM(LB$6:LB15))*LB$3/365*_xlfn.DAYS($B16,$B15)&lt;0,0,($C$6-($C$3*$A15)+SUM(LB$6:LB15))*LB$3/365*_xlfn.DAYS($B16,$B15))</f>
        <v>29.976869701364542</v>
      </c>
      <c r="LC16" s="5">
        <f>IF(($C$6-($C$3*$A15)+SUM(LC$6:LC15))*LC$3/365*_xlfn.DAYS($B16,$B15)&lt;0,0,($C$6-($C$3*$A15)+SUM(LC$6:LC15))*LC$3/365*_xlfn.DAYS($B16,$B15))</f>
        <v>29.956668871478385</v>
      </c>
      <c r="LD16" s="5">
        <f>IF(($C$6-($C$3*$A15)+SUM(LD$6:LD15))*LD$3/365*_xlfn.DAYS($B16,$B15)&lt;0,0,($C$6-($C$3*$A15)+SUM(LD$6:LD15))*LD$3/365*_xlfn.DAYS($B16,$B15))</f>
        <v>29.936474571065435</v>
      </c>
      <c r="LE16" s="5">
        <f>IF(($C$6-($C$3*$A15)+SUM(LE$6:LE15))*LE$3/365*_xlfn.DAYS($B16,$B15)&lt;0,0,($C$6-($C$3*$A15)+SUM(LE$6:LE15))*LE$3/365*_xlfn.DAYS($B16,$B15))</f>
        <v>29.916286799285768</v>
      </c>
      <c r="LF16" s="5">
        <f>IF(($C$6-($C$3*$A15)+SUM(LF$6:LF15))*LF$3/365*_xlfn.DAYS($B16,$B15)&lt;0,0,($C$6-($C$3*$A15)+SUM(LF$6:LF15))*LF$3/365*_xlfn.DAYS($B16,$B15))</f>
        <v>29.896105555299535</v>
      </c>
      <c r="LG16" s="5">
        <f>IF(($C$6-($C$3*$A15)+SUM(LG$6:LG15))*LG$3/365*_xlfn.DAYS($B16,$B15)&lt;0,0,($C$6-($C$3*$A15)+SUM(LG$6:LG15))*LG$3/365*_xlfn.DAYS($B16,$B15))</f>
        <v>29.875930838266978</v>
      </c>
      <c r="LH16" s="5">
        <f>IF(($C$6-($C$3*$A15)+SUM(LH$6:LH15))*LH$3/365*_xlfn.DAYS($B16,$B15)&lt;0,0,($C$6-($C$3*$A15)+SUM(LH$6:LH15))*LH$3/365*_xlfn.DAYS($B16,$B15))</f>
        <v>29.855762647348399</v>
      </c>
      <c r="LI16" s="5">
        <f>IF(($C$6-($C$3*$A15)+SUM(LI$6:LI15))*LI$3/365*_xlfn.DAYS($B16,$B15)&lt;0,0,($C$6-($C$3*$A15)+SUM(LI$6:LI15))*LI$3/365*_xlfn.DAYS($B16,$B15))</f>
        <v>29.835600981704207</v>
      </c>
      <c r="LJ16" s="5">
        <f>IF(($C$6-($C$3*$A15)+SUM(LJ$6:LJ15))*LJ$3/365*_xlfn.DAYS($B16,$B15)&lt;0,0,($C$6-($C$3*$A15)+SUM(LJ$6:LJ15))*LJ$3/365*_xlfn.DAYS($B16,$B15))</f>
        <v>29.815445840494856</v>
      </c>
      <c r="LK16" s="5">
        <f>IF(($C$6-($C$3*$A15)+SUM(LK$6:LK15))*LK$3/365*_xlfn.DAYS($B16,$B15)&lt;0,0,($C$6-($C$3*$A15)+SUM(LK$6:LK15))*LK$3/365*_xlfn.DAYS($B16,$B15))</f>
        <v>29.795297222880908</v>
      </c>
      <c r="LL16" s="5">
        <f>IF(($C$6-($C$3*$A15)+SUM(LL$6:LL15))*LL$3/365*_xlfn.DAYS($B16,$B15)&lt;0,0,($C$6-($C$3*$A15)+SUM(LL$6:LL15))*LL$3/365*_xlfn.DAYS($B16,$B15))</f>
        <v>29.77515512802298</v>
      </c>
      <c r="LM16" s="5">
        <f>IF(($C$6-($C$3*$A15)+SUM(LM$6:LM15))*LM$3/365*_xlfn.DAYS($B16,$B15)&lt;0,0,($C$6-($C$3*$A15)+SUM(LM$6:LM15))*LM$3/365*_xlfn.DAYS($B16,$B15))</f>
        <v>29.75501955508178</v>
      </c>
      <c r="LN16" s="5">
        <f>IF(($C$6-($C$3*$A15)+SUM(LN$6:LN15))*LN$3/365*_xlfn.DAYS($B16,$B15)&lt;0,0,($C$6-($C$3*$A15)+SUM(LN$6:LN15))*LN$3/365*_xlfn.DAYS($B16,$B15))</f>
        <v>29.734890503218086</v>
      </c>
      <c r="LO16" s="5">
        <f>IF(($C$6-($C$3*$A15)+SUM(LO$6:LO15))*LO$3/365*_xlfn.DAYS($B16,$B15)&lt;0,0,($C$6-($C$3*$A15)+SUM(LO$6:LO15))*LO$3/365*_xlfn.DAYS($B16,$B15))</f>
        <v>29.714767971592771</v>
      </c>
      <c r="LP16" s="5">
        <f>IF(($C$6-($C$3*$A15)+SUM(LP$6:LP15))*LP$3/365*_xlfn.DAYS($B16,$B15)&lt;0,0,($C$6-($C$3*$A15)+SUM(LP$6:LP15))*LP$3/365*_xlfn.DAYS($B16,$B15))</f>
        <v>29.694651959366773</v>
      </c>
      <c r="LQ16" s="5">
        <f>IF(($C$6-($C$3*$A15)+SUM(LQ$6:LQ15))*LQ$3/365*_xlfn.DAYS($B16,$B15)&lt;0,0,($C$6-($C$3*$A15)+SUM(LQ$6:LQ15))*LQ$3/365*_xlfn.DAYS($B16,$B15))</f>
        <v>29.674542465701101</v>
      </c>
      <c r="LR16" s="5">
        <f>IF(($C$6-($C$3*$A15)+SUM(LR$6:LR15))*LR$3/365*_xlfn.DAYS($B16,$B15)&lt;0,0,($C$6-($C$3*$A15)+SUM(LR$6:LR15))*LR$3/365*_xlfn.DAYS($B16,$B15))</f>
        <v>29.654439489756864</v>
      </c>
      <c r="LS16" s="5">
        <f>IF(($C$6-($C$3*$A15)+SUM(LS$6:LS15))*LS$3/365*_xlfn.DAYS($B16,$B15)&lt;0,0,($C$6-($C$3*$A15)+SUM(LS$6:LS15))*LS$3/365*_xlfn.DAYS($B16,$B15))</f>
        <v>29.634343030695241</v>
      </c>
      <c r="LT16" s="5">
        <f>IF(($C$6-($C$3*$A15)+SUM(LT$6:LT15))*LT$3/365*_xlfn.DAYS($B16,$B15)&lt;0,0,($C$6-($C$3*$A15)+SUM(LT$6:LT15))*LT$3/365*_xlfn.DAYS($B16,$B15))</f>
        <v>29.614253087677472</v>
      </c>
      <c r="LU16" s="5">
        <f>IF(($C$6-($C$3*$A15)+SUM(LU$6:LU15))*LU$3/365*_xlfn.DAYS($B16,$B15)&lt;0,0,($C$6-($C$3*$A15)+SUM(LU$6:LU15))*LU$3/365*_xlfn.DAYS($B16,$B15))</f>
        <v>29.594169659864903</v>
      </c>
      <c r="LV16" s="5">
        <f>IF(($C$6-($C$3*$A15)+SUM(LV$6:LV15))*LV$3/365*_xlfn.DAYS($B16,$B15)&lt;0,0,($C$6-($C$3*$A15)+SUM(LV$6:LV15))*LV$3/365*_xlfn.DAYS($B16,$B15))</f>
        <v>29.574092746418934</v>
      </c>
      <c r="LW16" s="5">
        <f>IF(($C$6-($C$3*$A15)+SUM(LW$6:LW15))*LW$3/365*_xlfn.DAYS($B16,$B15)&lt;0,0,($C$6-($C$3*$A15)+SUM(LW$6:LW15))*LW$3/365*_xlfn.DAYS($B16,$B15))</f>
        <v>29.554022346501064</v>
      </c>
      <c r="LX16" s="5">
        <f>IF(($C$6-($C$3*$A15)+SUM(LX$6:LX15))*LX$3/365*_xlfn.DAYS($B16,$B15)&lt;0,0,($C$6-($C$3*$A15)+SUM(LX$6:LX15))*LX$3/365*_xlfn.DAYS($B16,$B15))</f>
        <v>29.533958459272867</v>
      </c>
      <c r="LY16" s="5">
        <f>IF(($C$6-($C$3*$A15)+SUM(LY$6:LY15))*LY$3/365*_xlfn.DAYS($B16,$B15)&lt;0,0,($C$6-($C$3*$A15)+SUM(LY$6:LY15))*LY$3/365*_xlfn.DAYS($B16,$B15))</f>
        <v>29.51390108389597</v>
      </c>
      <c r="LZ16" s="5">
        <f>IF(($C$6-($C$3*$A15)+SUM(LZ$6:LZ15))*LZ$3/365*_xlfn.DAYS($B16,$B15)&lt;0,0,($C$6-($C$3*$A15)+SUM(LZ$6:LZ15))*LZ$3/365*_xlfn.DAYS($B16,$B15))</f>
        <v>29.49385021953211</v>
      </c>
      <c r="MA16" s="5">
        <f>IF(($C$6-($C$3*$A15)+SUM(MA$6:MA15))*MA$3/365*_xlfn.DAYS($B16,$B15)&lt;0,0,($C$6-($C$3*$A15)+SUM(MA$6:MA15))*MA$3/365*_xlfn.DAYS($B16,$B15))</f>
        <v>29.473805865343088</v>
      </c>
      <c r="MB16" s="5">
        <f>IF(($C$6-($C$3*$A15)+SUM(MB$6:MB15))*MB$3/365*_xlfn.DAYS($B16,$B15)&lt;0,0,($C$6-($C$3*$A15)+SUM(MB$6:MB15))*MB$3/365*_xlfn.DAYS($B16,$B15))</f>
        <v>29.453768020490784</v>
      </c>
      <c r="MC16" s="5">
        <f>IF(($C$6-($C$3*$A15)+SUM(MC$6:MC15))*MC$3/365*_xlfn.DAYS($B16,$B15)&lt;0,0,($C$6-($C$3*$A15)+SUM(MC$6:MC15))*MC$3/365*_xlfn.DAYS($B16,$B15))</f>
        <v>29.433736684137155</v>
      </c>
      <c r="MD16" s="5">
        <f>IF(($C$6-($C$3*$A15)+SUM(MD$6:MD15))*MD$3/365*_xlfn.DAYS($B16,$B15)&lt;0,0,($C$6-($C$3*$A15)+SUM(MD$6:MD15))*MD$3/365*_xlfn.DAYS($B16,$B15))</f>
        <v>29.413711855444252</v>
      </c>
      <c r="ME16" s="5">
        <f>IF(($C$6-($C$3*$A15)+SUM(ME$6:ME15))*ME$3/365*_xlfn.DAYS($B16,$B15)&lt;0,0,($C$6-($C$3*$A15)+SUM(ME$6:ME15))*ME$3/365*_xlfn.DAYS($B16,$B15))</f>
        <v>29.39369353357419</v>
      </c>
      <c r="MF16" s="5">
        <f>IF(($C$6-($C$3*$A15)+SUM(MF$6:MF15))*MF$3/365*_xlfn.DAYS($B16,$B15)&lt;0,0,($C$6-($C$3*$A15)+SUM(MF$6:MF15))*MF$3/365*_xlfn.DAYS($B16,$B15))</f>
        <v>29.373681717689145</v>
      </c>
      <c r="MG16" s="5">
        <f>IF(($C$6-($C$3*$A15)+SUM(MG$6:MG15))*MG$3/365*_xlfn.DAYS($B16,$B15)&lt;0,0,($C$6-($C$3*$A15)+SUM(MG$6:MG15))*MG$3/365*_xlfn.DAYS($B16,$B15))</f>
        <v>29.353676406951404</v>
      </c>
      <c r="MH16" s="5">
        <f>IF(($C$6-($C$3*$A15)+SUM(MH$6:MH15))*MH$3/365*_xlfn.DAYS($B16,$B15)&lt;0,0,($C$6-($C$3*$A15)+SUM(MH$6:MH15))*MH$3/365*_xlfn.DAYS($B16,$B15))</f>
        <v>29.333677600523323</v>
      </c>
      <c r="MI16" s="5">
        <f>IF(($C$6-($C$3*$A15)+SUM(MI$6:MI15))*MI$3/365*_xlfn.DAYS($B16,$B15)&lt;0,0,($C$6-($C$3*$A15)+SUM(MI$6:MI15))*MI$3/365*_xlfn.DAYS($B16,$B15))</f>
        <v>29.313685297567321</v>
      </c>
      <c r="MJ16" s="5">
        <f>IF(($C$6-($C$3*$A15)+SUM(MJ$6:MJ15))*MJ$3/365*_xlfn.DAYS($B16,$B15)&lt;0,0,($C$6-($C$3*$A15)+SUM(MJ$6:MJ15))*MJ$3/365*_xlfn.DAYS($B16,$B15))</f>
        <v>29.293699497245921</v>
      </c>
      <c r="MK16" s="5">
        <f>IF(($C$6-($C$3*$A15)+SUM(MK$6:MK15))*MK$3/365*_xlfn.DAYS($B16,$B15)&lt;0,0,($C$6-($C$3*$A15)+SUM(MK$6:MK15))*MK$3/365*_xlfn.DAYS($B16,$B15))</f>
        <v>29.273720198721694</v>
      </c>
      <c r="ML16" s="5">
        <f>IF(($C$6-($C$3*$A15)+SUM(ML$6:ML15))*ML$3/365*_xlfn.DAYS($B16,$B15)&lt;0,0,($C$6-($C$3*$A15)+SUM(ML$6:ML15))*ML$3/365*_xlfn.DAYS($B16,$B15))</f>
        <v>29.253747401157309</v>
      </c>
      <c r="MM16" s="5">
        <f>IF(($C$6-($C$3*$A15)+SUM(MM$6:MM15))*MM$3/365*_xlfn.DAYS($B16,$B15)&lt;0,0,($C$6-($C$3*$A15)+SUM(MM$6:MM15))*MM$3/365*_xlfn.DAYS($B16,$B15))</f>
        <v>29.233781103715515</v>
      </c>
      <c r="MN16" s="5">
        <f>IF(($C$6-($C$3*$A15)+SUM(MN$6:MN15))*MN$3/365*_xlfn.DAYS($B16,$B15)&lt;0,0,($C$6-($C$3*$A15)+SUM(MN$6:MN15))*MN$3/365*_xlfn.DAYS($B16,$B15))</f>
        <v>29.213821305559133</v>
      </c>
      <c r="MO16" s="5">
        <f>IF(($C$6-($C$3*$A15)+SUM(MO$6:MO15))*MO$3/365*_xlfn.DAYS($B16,$B15)&lt;0,0,($C$6-($C$3*$A15)+SUM(MO$6:MO15))*MO$3/365*_xlfn.DAYS($B16,$B15))</f>
        <v>29.193868005851048</v>
      </c>
      <c r="MP16" s="5">
        <f>IF(($C$6-($C$3*$A15)+SUM(MP$6:MP15))*MP$3/365*_xlfn.DAYS($B16,$B15)&lt;0,0,($C$6-($C$3*$A15)+SUM(MP$6:MP15))*MP$3/365*_xlfn.DAYS($B16,$B15))</f>
        <v>29.173921203754261</v>
      </c>
      <c r="MQ16" s="5">
        <f>IF(($C$6-($C$3*$A15)+SUM(MQ$6:MQ15))*MQ$3/365*_xlfn.DAYS($B16,$B15)&lt;0,0,($C$6-($C$3*$A15)+SUM(MQ$6:MQ15))*MQ$3/365*_xlfn.DAYS($B16,$B15))</f>
        <v>29.153980898431819</v>
      </c>
      <c r="MR16" s="5">
        <f>IF(($C$6-($C$3*$A15)+SUM(MR$6:MR15))*MR$3/365*_xlfn.DAYS($B16,$B15)&lt;0,0,($C$6-($C$3*$A15)+SUM(MR$6:MR15))*MR$3/365*_xlfn.DAYS($B16,$B15))</f>
        <v>29.134047089046849</v>
      </c>
      <c r="MS16" s="5">
        <f>IF(($C$6-($C$3*$A15)+SUM(MS$6:MS15))*MS$3/365*_xlfn.DAYS($B16,$B15)&lt;0,0,($C$6-($C$3*$A15)+SUM(MS$6:MS15))*MS$3/365*_xlfn.DAYS($B16,$B15))</f>
        <v>29.114119774762571</v>
      </c>
      <c r="MT16" s="5">
        <f>IF(($C$6-($C$3*$A15)+SUM(MT$6:MT15))*MT$3/365*_xlfn.DAYS($B16,$B15)&lt;0,0,($C$6-($C$3*$A15)+SUM(MT$6:MT15))*MT$3/365*_xlfn.DAYS($B16,$B15))</f>
        <v>29.094198954742282</v>
      </c>
      <c r="MU16" s="5">
        <f>IF(($C$6-($C$3*$A15)+SUM(MU$6:MU15))*MU$3/365*_xlfn.DAYS($B16,$B15)&lt;0,0,($C$6-($C$3*$A15)+SUM(MU$6:MU15))*MU$3/365*_xlfn.DAYS($B16,$B15))</f>
        <v>29.074284628149332</v>
      </c>
      <c r="MV16" s="5">
        <f>IF(($C$6-($C$3*$A15)+SUM(MV$6:MV15))*MV$3/365*_xlfn.DAYS($B16,$B15)&lt;0,0,($C$6-($C$3*$A15)+SUM(MV$6:MV15))*MV$3/365*_xlfn.DAYS($B16,$B15))</f>
        <v>29.054376794147185</v>
      </c>
      <c r="MW16" s="5" t="e">
        <f>IF(($C$6-($C$3*$A15)+SUM(MW$6:MW15))*MW$3/365*_xlfn.DAYS($B16,$B15)&lt;0,0,($C$6-($C$3*$A15)+SUM(MW$6:MW15))*MW$3/365*_xlfn.DAYS($B16,$B15))</f>
        <v>#VALUE!</v>
      </c>
      <c r="MX16" s="5" t="e">
        <f>IF(($C$6-($C$3*$A15)+SUM(MX$6:MX15))*MX$3/365*_xlfn.DAYS($B16,$B15)&lt;0,0,($C$6-($C$3*$A15)+SUM(MX$6:MX15))*MX$3/365*_xlfn.DAYS($B16,$B15))</f>
        <v>#VALUE!</v>
      </c>
      <c r="MY16" s="5" t="e">
        <f>IF(($C$6-($C$3*$A15)+SUM(MY$6:MY15))*MY$3/365*_xlfn.DAYS($B16,$B15)&lt;0,0,($C$6-($C$3*$A15)+SUM(MY$6:MY15))*MY$3/365*_xlfn.DAYS($B16,$B15))</f>
        <v>#VALUE!</v>
      </c>
      <c r="MZ16" s="5" t="e">
        <f>IF(($C$6-($C$3*$A15)+SUM(MZ$6:MZ15))*MZ$3/365*_xlfn.DAYS($B16,$B15)&lt;0,0,($C$6-($C$3*$A15)+SUM(MZ$6:MZ15))*MZ$3/365*_xlfn.DAYS($B16,$B15))</f>
        <v>#VALUE!</v>
      </c>
      <c r="NA16" s="5" t="e">
        <f>IF(($C$6-($C$3*$A15)+SUM(NA$6:NA15))*NA$3/365*_xlfn.DAYS($B16,$B15)&lt;0,0,($C$6-($C$3*$A15)+SUM(NA$6:NA15))*NA$3/365*_xlfn.DAYS($B16,$B15))</f>
        <v>#VALUE!</v>
      </c>
      <c r="NB16" s="5" t="e">
        <f>IF(($C$6-($C$3*$A15)+SUM(NB$6:NB15))*NB$3/365*_xlfn.DAYS($B16,$B15)&lt;0,0,($C$6-($C$3*$A15)+SUM(NB$6:NB15))*NB$3/365*_xlfn.DAYS($B16,$B15))</f>
        <v>#VALUE!</v>
      </c>
      <c r="NC16" s="5" t="e">
        <f>IF(($C$6-($C$3*$A15)+SUM(NC$6:NC15))*NC$3/365*_xlfn.DAYS($B16,$B15)&lt;0,0,($C$6-($C$3*$A15)+SUM(NC$6:NC15))*NC$3/365*_xlfn.DAYS($B16,$B15))</f>
        <v>#VALUE!</v>
      </c>
      <c r="ND16" s="5" t="e">
        <f>IF(($C$6-($C$3*$A15)+SUM(ND$6:ND15))*ND$3/365*_xlfn.DAYS($B16,$B15)&lt;0,0,($C$6-($C$3*$A15)+SUM(ND$6:ND15))*ND$3/365*_xlfn.DAYS($B16,$B15))</f>
        <v>#VALUE!</v>
      </c>
      <c r="NE16" s="5" t="e">
        <f>IF(($C$6-($C$3*$A15)+SUM(NE$6:NE15))*NE$3/365*_xlfn.DAYS($B16,$B15)&lt;0,0,($C$6-($C$3*$A15)+SUM(NE$6:NE15))*NE$3/365*_xlfn.DAYS($B16,$B15))</f>
        <v>#VALUE!</v>
      </c>
      <c r="NF16" s="5" t="e">
        <f>IF(($C$6-($C$3*$A15)+SUM(NF$6:NF15))*NF$3/365*_xlfn.DAYS($B16,$B15)&lt;0,0,($C$6-($C$3*$A15)+SUM(NF$6:NF15))*NF$3/365*_xlfn.DAYS($B16,$B15))</f>
        <v>#VALUE!</v>
      </c>
      <c r="NG16" s="5" t="e">
        <f>IF(($C$6-($C$3*$A15)+SUM(NG$6:NG15))*NG$3/365*_xlfn.DAYS($B16,$B15)&lt;0,0,($C$6-($C$3*$A15)+SUM(NG$6:NG15))*NG$3/365*_xlfn.DAYS($B16,$B15))</f>
        <v>#VALUE!</v>
      </c>
      <c r="NH16" s="5" t="e">
        <f>IF(($C$6-($C$3*$A15)+SUM(NH$6:NH15))*NH$3/365*_xlfn.DAYS($B16,$B15)&lt;0,0,($C$6-($C$3*$A15)+SUM(NH$6:NH15))*NH$3/365*_xlfn.DAYS($B16,$B15))</f>
        <v>#VALUE!</v>
      </c>
      <c r="NI16" s="5" t="e">
        <f>IF(($C$6-($C$3*$A15)+SUM(NI$6:NI15))*NI$3/365*_xlfn.DAYS($B16,$B15)&lt;0,0,($C$6-($C$3*$A15)+SUM(NI$6:NI15))*NI$3/365*_xlfn.DAYS($B16,$B15))</f>
        <v>#VALUE!</v>
      </c>
      <c r="NJ16" s="5" t="e">
        <f>IF(($C$6-($C$3*$A15)+SUM(NJ$6:NJ15))*NJ$3/365*_xlfn.DAYS($B16,$B15)&lt;0,0,($C$6-($C$3*$A15)+SUM(NJ$6:NJ15))*NJ$3/365*_xlfn.DAYS($B16,$B15))</f>
        <v>#VALUE!</v>
      </c>
      <c r="NK16" s="5" t="e">
        <f>IF(($C$6-($C$3*$A15)+SUM(NK$6:NK15))*NK$3/365*_xlfn.DAYS($B16,$B15)&lt;0,0,($C$6-($C$3*$A15)+SUM(NK$6:NK15))*NK$3/365*_xlfn.DAYS($B16,$B15))</f>
        <v>#VALUE!</v>
      </c>
      <c r="NL16" s="5" t="e">
        <f>IF(($C$6-($C$3*$A15)+SUM(NL$6:NL15))*NL$3/365*_xlfn.DAYS($B16,$B15)&lt;0,0,($C$6-($C$3*$A15)+SUM(NL$6:NL15))*NL$3/365*_xlfn.DAYS($B16,$B15))</f>
        <v>#VALUE!</v>
      </c>
      <c r="NM16" s="5" t="e">
        <f>IF(($C$6-($C$3*$A15)+SUM(NM$6:NM15))*NM$3/365*_xlfn.DAYS($B16,$B15)&lt;0,0,($C$6-($C$3*$A15)+SUM(NM$6:NM15))*NM$3/365*_xlfn.DAYS($B16,$B15))</f>
        <v>#VALUE!</v>
      </c>
      <c r="NN16" s="5" t="e">
        <f>IF(($C$6-($C$3*$A15)+SUM(NN$6:NN15))*NN$3/365*_xlfn.DAYS($B16,$B15)&lt;0,0,($C$6-($C$3*$A15)+SUM(NN$6:NN15))*NN$3/365*_xlfn.DAYS($B16,$B15))</f>
        <v>#VALUE!</v>
      </c>
      <c r="NO16" s="5" t="e">
        <f>IF(($C$6-($C$3*$A15)+SUM(NO$6:NO15))*NO$3/365*_xlfn.DAYS($B16,$B15)&lt;0,0,($C$6-($C$3*$A15)+SUM(NO$6:NO15))*NO$3/365*_xlfn.DAYS($B16,$B15))</f>
        <v>#VALUE!</v>
      </c>
      <c r="NP16" s="5" t="e">
        <f>IF(($C$6-($C$3*$A15)+SUM(NP$6:NP15))*NP$3/365*_xlfn.DAYS($B16,$B15)&lt;0,0,($C$6-($C$3*$A15)+SUM(NP$6:NP15))*NP$3/365*_xlfn.DAYS($B16,$B15))</f>
        <v>#VALUE!</v>
      </c>
      <c r="NQ16" s="5" t="e">
        <f>IF(($C$6-($C$3*$A15)+SUM(NQ$6:NQ15))*NQ$3/365*_xlfn.DAYS($B16,$B15)&lt;0,0,($C$6-($C$3*$A15)+SUM(NQ$6:NQ15))*NQ$3/365*_xlfn.DAYS($B16,$B15))</f>
        <v>#VALUE!</v>
      </c>
      <c r="NR16" s="5" t="e">
        <f>IF(($C$6-($C$3*$A15)+SUM(NR$6:NR15))*NR$3/365*_xlfn.DAYS($B16,$B15)&lt;0,0,($C$6-($C$3*$A15)+SUM(NR$6:NR15))*NR$3/365*_xlfn.DAYS($B16,$B15))</f>
        <v>#VALUE!</v>
      </c>
      <c r="NS16" s="5" t="e">
        <f>IF(($C$6-($C$3*$A15)+SUM(NS$6:NS15))*NS$3/365*_xlfn.DAYS($B16,$B15)&lt;0,0,($C$6-($C$3*$A15)+SUM(NS$6:NS15))*NS$3/365*_xlfn.DAYS($B16,$B15))</f>
        <v>#VALUE!</v>
      </c>
      <c r="NT16" s="5" t="e">
        <f>IF(($C$6-($C$3*$A15)+SUM(NT$6:NT15))*NT$3/365*_xlfn.DAYS($B16,$B15)&lt;0,0,($C$6-($C$3*$A15)+SUM(NT$6:NT15))*NT$3/365*_xlfn.DAYS($B16,$B15))</f>
        <v>#VALUE!</v>
      </c>
      <c r="NU16" s="5" t="e">
        <f>IF(($C$6-($C$3*$A15)+SUM(NU$6:NU15))*NU$3/365*_xlfn.DAYS($B16,$B15)&lt;0,0,($C$6-($C$3*$A15)+SUM(NU$6:NU15))*NU$3/365*_xlfn.DAYS($B16,$B15))</f>
        <v>#VALUE!</v>
      </c>
      <c r="NV16" s="5" t="e">
        <f>IF(($C$6-($C$3*$A15)+SUM(NV$6:NV15))*NV$3/365*_xlfn.DAYS($B16,$B15)&lt;0,0,($C$6-($C$3*$A15)+SUM(NV$6:NV15))*NV$3/365*_xlfn.DAYS($B16,$B15))</f>
        <v>#VALUE!</v>
      </c>
      <c r="NW16" s="5" t="e">
        <f>IF(($C$6-($C$3*$A15)+SUM(NW$6:NW15))*NW$3/365*_xlfn.DAYS($B16,$B15)&lt;0,0,($C$6-($C$3*$A15)+SUM(NW$6:NW15))*NW$3/365*_xlfn.DAYS($B16,$B15))</f>
        <v>#VALUE!</v>
      </c>
      <c r="NX16" s="5" t="e">
        <f>IF(($C$6-($C$3*$A15)+SUM(NX$6:NX15))*NX$3/365*_xlfn.DAYS($B16,$B15)&lt;0,0,($C$6-($C$3*$A15)+SUM(NX$6:NX15))*NX$3/365*_xlfn.DAYS($B16,$B15))</f>
        <v>#VALUE!</v>
      </c>
      <c r="NY16" s="5" t="e">
        <f>IF(($C$6-($C$3*$A15)+SUM(NY$6:NY15))*NY$3/365*_xlfn.DAYS($B16,$B15)&lt;0,0,($C$6-($C$3*$A15)+SUM(NY$6:NY15))*NY$3/365*_xlfn.DAYS($B16,$B15))</f>
        <v>#VALUE!</v>
      </c>
      <c r="NZ16" s="5" t="e">
        <f>IF(($C$6-($C$3*$A15)+SUM(NZ$6:NZ15))*NZ$3/365*_xlfn.DAYS($B16,$B15)&lt;0,0,($C$6-($C$3*$A15)+SUM(NZ$6:NZ15))*NZ$3/365*_xlfn.DAYS($B16,$B15))</f>
        <v>#VALUE!</v>
      </c>
      <c r="OA16" s="5" t="e">
        <f>IF(($C$6-($C$3*$A15)+SUM(OA$6:OA15))*OA$3/365*_xlfn.DAYS($B16,$B15)&lt;0,0,($C$6-($C$3*$A15)+SUM(OA$6:OA15))*OA$3/365*_xlfn.DAYS($B16,$B15))</f>
        <v>#VALUE!</v>
      </c>
      <c r="OB16" s="5" t="e">
        <f>IF(($C$6-($C$3*$A15)+SUM(OB$6:OB15))*OB$3/365*_xlfn.DAYS($B16,$B15)&lt;0,0,($C$6-($C$3*$A15)+SUM(OB$6:OB15))*OB$3/365*_xlfn.DAYS($B16,$B15))</f>
        <v>#VALUE!</v>
      </c>
      <c r="OC16" s="5" t="e">
        <f>IF(($C$6-($C$3*$A15)+SUM(OC$6:OC15))*OC$3/365*_xlfn.DAYS($B16,$B15)&lt;0,0,($C$6-($C$3*$A15)+SUM(OC$6:OC15))*OC$3/365*_xlfn.DAYS($B16,$B15))</f>
        <v>#VALUE!</v>
      </c>
      <c r="OD16" s="5" t="e">
        <f>IF(($C$6-($C$3*$A15)+SUM(OD$6:OD15))*OD$3/365*_xlfn.DAYS($B16,$B15)&lt;0,0,($C$6-($C$3*$A15)+SUM(OD$6:OD15))*OD$3/365*_xlfn.DAYS($B16,$B15))</f>
        <v>#VALUE!</v>
      </c>
      <c r="OE16" s="5" t="e">
        <f>IF(($C$6-($C$3*$A15)+SUM(OE$6:OE15))*OE$3/365*_xlfn.DAYS($B16,$B15)&lt;0,0,($C$6-($C$3*$A15)+SUM(OE$6:OE15))*OE$3/365*_xlfn.DAYS($B16,$B15))</f>
        <v>#VALUE!</v>
      </c>
      <c r="OF16" s="5" t="e">
        <f>IF(($C$6-($C$3*$A15)+SUM(OF$6:OF15))*OF$3/365*_xlfn.DAYS($B16,$B15)&lt;0,0,($C$6-($C$3*$A15)+SUM(OF$6:OF15))*OF$3/365*_xlfn.DAYS($B16,$B15))</f>
        <v>#VALUE!</v>
      </c>
      <c r="OG16" s="5" t="e">
        <f>IF(($C$6-($C$3*$A15)+SUM(OG$6:OG15))*OG$3/365*_xlfn.DAYS($B16,$B15)&lt;0,0,($C$6-($C$3*$A15)+SUM(OG$6:OG15))*OG$3/365*_xlfn.DAYS($B16,$B15))</f>
        <v>#VALUE!</v>
      </c>
      <c r="OH16" s="5" t="e">
        <f>IF(($C$6-($C$3*$A15)+SUM(OH$6:OH15))*OH$3/365*_xlfn.DAYS($B16,$B15)&lt;0,0,($C$6-($C$3*$A15)+SUM(OH$6:OH15))*OH$3/365*_xlfn.DAYS($B16,$B15))</f>
        <v>#VALUE!</v>
      </c>
      <c r="OI16" s="5" t="e">
        <f>IF(($C$6-($C$3*$A15)+SUM(OI$6:OI15))*OI$3/365*_xlfn.DAYS($B16,$B15)&lt;0,0,($C$6-($C$3*$A15)+SUM(OI$6:OI15))*OI$3/365*_xlfn.DAYS($B16,$B15))</f>
        <v>#VALUE!</v>
      </c>
      <c r="OJ16" s="5" t="e">
        <f>IF(($C$6-($C$3*$A15)+SUM(OJ$6:OJ15))*OJ$3/365*_xlfn.DAYS($B16,$B15)&lt;0,0,($C$6-($C$3*$A15)+SUM(OJ$6:OJ15))*OJ$3/365*_xlfn.DAYS($B16,$B15))</f>
        <v>#VALUE!</v>
      </c>
      <c r="OK16" s="5" t="e">
        <f>IF(($C$6-($C$3*$A15)+SUM(OK$6:OK15))*OK$3/365*_xlfn.DAYS($B16,$B15)&lt;0,0,($C$6-($C$3*$A15)+SUM(OK$6:OK15))*OK$3/365*_xlfn.DAYS($B16,$B15))</f>
        <v>#VALUE!</v>
      </c>
      <c r="OL16" s="5" t="e">
        <f>IF(($C$6-($C$3*$A15)+SUM(OL$6:OL15))*OL$3/365*_xlfn.DAYS($B16,$B15)&lt;0,0,($C$6-($C$3*$A15)+SUM(OL$6:OL15))*OL$3/365*_xlfn.DAYS($B16,$B15))</f>
        <v>#VALUE!</v>
      </c>
      <c r="OM16" s="5" t="e">
        <f>IF(($C$6-($C$3*$A15)+SUM(OM$6:OM15))*OM$3/365*_xlfn.DAYS($B16,$B15)&lt;0,0,($C$6-($C$3*$A15)+SUM(OM$6:OM15))*OM$3/365*_xlfn.DAYS($B16,$B15))</f>
        <v>#VALUE!</v>
      </c>
      <c r="ON16" s="5" t="e">
        <f>IF(($C$6-($C$3*$A15)+SUM(ON$6:ON15))*ON$3/365*_xlfn.DAYS($B16,$B15)&lt;0,0,($C$6-($C$3*$A15)+SUM(ON$6:ON15))*ON$3/365*_xlfn.DAYS($B16,$B15))</f>
        <v>#VALUE!</v>
      </c>
      <c r="OO16" s="5" t="e">
        <f>IF(($C$6-($C$3*$A15)+SUM(OO$6:OO15))*OO$3/365*_xlfn.DAYS($B16,$B15)&lt;0,0,($C$6-($C$3*$A15)+SUM(OO$6:OO15))*OO$3/365*_xlfn.DAYS($B16,$B15))</f>
        <v>#VALUE!</v>
      </c>
      <c r="OP16" s="5" t="e">
        <f>IF(($C$6-($C$3*$A15)+SUM(OP$6:OP15))*OP$3/365*_xlfn.DAYS($B16,$B15)&lt;0,0,($C$6-($C$3*$A15)+SUM(OP$6:OP15))*OP$3/365*_xlfn.DAYS($B16,$B15))</f>
        <v>#VALUE!</v>
      </c>
      <c r="OQ16" s="5" t="e">
        <f>IF(($C$6-($C$3*$A15)+SUM(OQ$6:OQ15))*OQ$3/365*_xlfn.DAYS($B16,$B15)&lt;0,0,($C$6-($C$3*$A15)+SUM(OQ$6:OQ15))*OQ$3/365*_xlfn.DAYS($B16,$B15))</f>
        <v>#VALUE!</v>
      </c>
      <c r="OR16" s="5" t="e">
        <f>IF(($C$6-($C$3*$A15)+SUM(OR$6:OR15))*OR$3/365*_xlfn.DAYS($B16,$B15)&lt;0,0,($C$6-($C$3*$A15)+SUM(OR$6:OR15))*OR$3/365*_xlfn.DAYS($B16,$B15))</f>
        <v>#VALUE!</v>
      </c>
      <c r="OS16" s="5" t="e">
        <f>IF(($C$6-($C$3*$A15)+SUM(OS$6:OS15))*OS$3/365*_xlfn.DAYS($B16,$B15)&lt;0,0,($C$6-($C$3*$A15)+SUM(OS$6:OS15))*OS$3/365*_xlfn.DAYS($B16,$B15))</f>
        <v>#VALUE!</v>
      </c>
      <c r="OT16" s="5" t="e">
        <f>IF(($C$6-($C$3*$A15)+SUM(OT$6:OT15))*OT$3/365*_xlfn.DAYS($B16,$B15)&lt;0,0,($C$6-($C$3*$A15)+SUM(OT$6:OT15))*OT$3/365*_xlfn.DAYS($B16,$B15))</f>
        <v>#VALUE!</v>
      </c>
      <c r="OU16" s="5" t="e">
        <f>IF(($C$6-($C$3*$A15)+SUM(OU$6:OU15))*OU$3/365*_xlfn.DAYS($B16,$B15)&lt;0,0,($C$6-($C$3*$A15)+SUM(OU$6:OU15))*OU$3/365*_xlfn.DAYS($B16,$B15))</f>
        <v>#VALUE!</v>
      </c>
      <c r="OV16" s="5" t="e">
        <f>IF(($C$6-($C$3*$A15)+SUM(OV$6:OV15))*OV$3/365*_xlfn.DAYS($B16,$B15)&lt;0,0,($C$6-($C$3*$A15)+SUM(OV$6:OV15))*OV$3/365*_xlfn.DAYS($B16,$B15))</f>
        <v>#VALUE!</v>
      </c>
      <c r="OW16" s="5" t="e">
        <f>IF(($C$6-($C$3*$A15)+SUM(OW$6:OW15))*OW$3/365*_xlfn.DAYS($B16,$B15)&lt;0,0,($C$6-($C$3*$A15)+SUM(OW$6:OW15))*OW$3/365*_xlfn.DAYS($B16,$B15))</f>
        <v>#VALUE!</v>
      </c>
      <c r="OX16" s="5" t="e">
        <f>IF(($C$6-($C$3*$A15)+SUM(OX$6:OX15))*OX$3/365*_xlfn.DAYS($B16,$B15)&lt;0,0,($C$6-($C$3*$A15)+SUM(OX$6:OX15))*OX$3/365*_xlfn.DAYS($B16,$B15))</f>
        <v>#VALUE!</v>
      </c>
      <c r="OY16" s="5" t="e">
        <f>IF(($C$6-($C$3*$A15)+SUM(OY$6:OY15))*OY$3/365*_xlfn.DAYS($B16,$B15)&lt;0,0,($C$6-($C$3*$A15)+SUM(OY$6:OY15))*OY$3/365*_xlfn.DAYS($B16,$B15))</f>
        <v>#VALUE!</v>
      </c>
      <c r="OZ16" s="5" t="e">
        <f>IF(($C$6-($C$3*$A15)+SUM(OZ$6:OZ15))*OZ$3/365*_xlfn.DAYS($B16,$B15)&lt;0,0,($C$6-($C$3*$A15)+SUM(OZ$6:OZ15))*OZ$3/365*_xlfn.DAYS($B16,$B15))</f>
        <v>#VALUE!</v>
      </c>
      <c r="PA16" s="5" t="e">
        <f>IF(($C$6-($C$3*$A15)+SUM(PA$6:PA15))*PA$3/365*_xlfn.DAYS($B16,$B15)&lt;0,0,($C$6-($C$3*$A15)+SUM(PA$6:PA15))*PA$3/365*_xlfn.DAYS($B16,$B15))</f>
        <v>#VALUE!</v>
      </c>
      <c r="PB16" s="5" t="e">
        <f>IF(($C$6-($C$3*$A15)+SUM(PB$6:PB15))*PB$3/365*_xlfn.DAYS($B16,$B15)&lt;0,0,($C$6-($C$3*$A15)+SUM(PB$6:PB15))*PB$3/365*_xlfn.DAYS($B16,$B15))</f>
        <v>#VALUE!</v>
      </c>
      <c r="PC16" s="5" t="e">
        <f>IF(($C$6-($C$3*$A15)+SUM(PC$6:PC15))*PC$3/365*_xlfn.DAYS($B16,$B15)&lt;0,0,($C$6-($C$3*$A15)+SUM(PC$6:PC15))*PC$3/365*_xlfn.DAYS($B16,$B15))</f>
        <v>#VALUE!</v>
      </c>
      <c r="PD16" s="5" t="e">
        <f>IF(($C$6-($C$3*$A15)+SUM(PD$6:PD15))*PD$3/365*_xlfn.DAYS($B16,$B15)&lt;0,0,($C$6-($C$3*$A15)+SUM(PD$6:PD15))*PD$3/365*_xlfn.DAYS($B16,$B15))</f>
        <v>#VALUE!</v>
      </c>
      <c r="PE16" s="5" t="e">
        <f>IF(($C$6-($C$3*$A15)+SUM(PE$6:PE15))*PE$3/365*_xlfn.DAYS($B16,$B15)&lt;0,0,($C$6-($C$3*$A15)+SUM(PE$6:PE15))*PE$3/365*_xlfn.DAYS($B16,$B15))</f>
        <v>#VALUE!</v>
      </c>
      <c r="PF16" s="5" t="e">
        <f>IF(($C$6-($C$3*$A15)+SUM(PF$6:PF15))*PF$3/365*_xlfn.DAYS($B16,$B15)&lt;0,0,($C$6-($C$3*$A15)+SUM(PF$6:PF15))*PF$3/365*_xlfn.DAYS($B16,$B15))</f>
        <v>#VALUE!</v>
      </c>
      <c r="PG16" s="5" t="e">
        <f>IF(($C$6-($C$3*$A15)+SUM(PG$6:PG15))*PG$3/365*_xlfn.DAYS($B16,$B15)&lt;0,0,($C$6-($C$3*$A15)+SUM(PG$6:PG15))*PG$3/365*_xlfn.DAYS($B16,$B15))</f>
        <v>#VALUE!</v>
      </c>
      <c r="PH16" s="5" t="e">
        <f>IF(($C$6-($C$3*$A15)+SUM(PH$6:PH15))*PH$3/365*_xlfn.DAYS($B16,$B15)&lt;0,0,($C$6-($C$3*$A15)+SUM(PH$6:PH15))*PH$3/365*_xlfn.DAYS($B16,$B15))</f>
        <v>#VALUE!</v>
      </c>
      <c r="PI16" s="5" t="e">
        <f>IF(($C$6-($C$3*$A15)+SUM(PI$6:PI15))*PI$3/365*_xlfn.DAYS($B16,$B15)&lt;0,0,($C$6-($C$3*$A15)+SUM(PI$6:PI15))*PI$3/365*_xlfn.DAYS($B16,$B15))</f>
        <v>#VALUE!</v>
      </c>
      <c r="PJ16" s="5" t="e">
        <f>IF(($C$6-($C$3*$A15)+SUM(PJ$6:PJ15))*PJ$3/365*_xlfn.DAYS($B16,$B15)&lt;0,0,($C$6-($C$3*$A15)+SUM(PJ$6:PJ15))*PJ$3/365*_xlfn.DAYS($B16,$B15))</f>
        <v>#VALUE!</v>
      </c>
      <c r="PK16" s="5" t="e">
        <f>IF(($C$6-($C$3*$A15)+SUM(PK$6:PK15))*PK$3/365*_xlfn.DAYS($B16,$B15)&lt;0,0,($C$6-($C$3*$A15)+SUM(PK$6:PK15))*PK$3/365*_xlfn.DAYS($B16,$B15))</f>
        <v>#VALUE!</v>
      </c>
      <c r="PL16" s="5" t="e">
        <f>IF(($C$6-($C$3*$A15)+SUM(PL$6:PL15))*PL$3/365*_xlfn.DAYS($B16,$B15)&lt;0,0,($C$6-($C$3*$A15)+SUM(PL$6:PL15))*PL$3/365*_xlfn.DAYS($B16,$B15))</f>
        <v>#VALUE!</v>
      </c>
      <c r="PM16" s="5" t="e">
        <f>IF(($C$6-($C$3*$A15)+SUM(PM$6:PM15))*PM$3/365*_xlfn.DAYS($B16,$B15)&lt;0,0,($C$6-($C$3*$A15)+SUM(PM$6:PM15))*PM$3/365*_xlfn.DAYS($B16,$B15))</f>
        <v>#VALUE!</v>
      </c>
      <c r="PN16" s="5" t="e">
        <f>IF(($C$6-($C$3*$A15)+SUM(PN$6:PN15))*PN$3/365*_xlfn.DAYS($B16,$B15)&lt;0,0,($C$6-($C$3*$A15)+SUM(PN$6:PN15))*PN$3/365*_xlfn.DAYS($B16,$B15))</f>
        <v>#VALUE!</v>
      </c>
      <c r="PO16" s="5" t="e">
        <f>IF(($C$6-($C$3*$A15)+SUM(PO$6:PO15))*PO$3/365*_xlfn.DAYS($B16,$B15)&lt;0,0,($C$6-($C$3*$A15)+SUM(PO$6:PO15))*PO$3/365*_xlfn.DAYS($B16,$B15))</f>
        <v>#VALUE!</v>
      </c>
      <c r="PP16" s="5" t="e">
        <f>IF(($C$6-($C$3*$A15)+SUM(PP$6:PP15))*PP$3/365*_xlfn.DAYS($B16,$B15)&lt;0,0,($C$6-($C$3*$A15)+SUM(PP$6:PP15))*PP$3/365*_xlfn.DAYS($B16,$B15))</f>
        <v>#VALUE!</v>
      </c>
      <c r="PQ16" s="5" t="e">
        <f>IF(($C$6-($C$3*$A15)+SUM(PQ$6:PQ15))*PQ$3/365*_xlfn.DAYS($B16,$B15)&lt;0,0,($C$6-($C$3*$A15)+SUM(PQ$6:PQ15))*PQ$3/365*_xlfn.DAYS($B16,$B15))</f>
        <v>#VALUE!</v>
      </c>
      <c r="PR16" s="5" t="e">
        <f>IF(($C$6-($C$3*$A15)+SUM(PR$6:PR15))*PR$3/365*_xlfn.DAYS($B16,$B15)&lt;0,0,($C$6-($C$3*$A15)+SUM(PR$6:PR15))*PR$3/365*_xlfn.DAYS($B16,$B15))</f>
        <v>#VALUE!</v>
      </c>
      <c r="PS16" s="5" t="e">
        <f>IF(($C$6-($C$3*$A15)+SUM(PS$6:PS15))*PS$3/365*_xlfn.DAYS($B16,$B15)&lt;0,0,($C$6-($C$3*$A15)+SUM(PS$6:PS15))*PS$3/365*_xlfn.DAYS($B16,$B15))</f>
        <v>#VALUE!</v>
      </c>
      <c r="PT16" s="5" t="e">
        <f>IF(($C$6-($C$3*$A15)+SUM(PT$6:PT15))*PT$3/365*_xlfn.DAYS($B16,$B15)&lt;0,0,($C$6-($C$3*$A15)+SUM(PT$6:PT15))*PT$3/365*_xlfn.DAYS($B16,$B15))</f>
        <v>#VALUE!</v>
      </c>
      <c r="PU16" s="5" t="e">
        <f>IF(($C$6-($C$3*$A15)+SUM(PU$6:PU15))*PU$3/365*_xlfn.DAYS($B16,$B15)&lt;0,0,($C$6-($C$3*$A15)+SUM(PU$6:PU15))*PU$3/365*_xlfn.DAYS($B16,$B15))</f>
        <v>#VALUE!</v>
      </c>
      <c r="PV16" s="5" t="e">
        <f>IF(($C$6-($C$3*$A15)+SUM(PV$6:PV15))*PV$3/365*_xlfn.DAYS($B16,$B15)&lt;0,0,($C$6-($C$3*$A15)+SUM(PV$6:PV15))*PV$3/365*_xlfn.DAYS($B16,$B15))</f>
        <v>#VALUE!</v>
      </c>
      <c r="PW16" s="5" t="e">
        <f>IF(($C$6-($C$3*$A15)+SUM(PW$6:PW15))*PW$3/365*_xlfn.DAYS($B16,$B15)&lt;0,0,($C$6-($C$3*$A15)+SUM(PW$6:PW15))*PW$3/365*_xlfn.DAYS($B16,$B15))</f>
        <v>#VALUE!</v>
      </c>
      <c r="PX16" s="5" t="e">
        <f>IF(($C$6-($C$3*$A15)+SUM(PX$6:PX15))*PX$3/365*_xlfn.DAYS($B16,$B15)&lt;0,0,($C$6-($C$3*$A15)+SUM(PX$6:PX15))*PX$3/365*_xlfn.DAYS($B16,$B15))</f>
        <v>#VALUE!</v>
      </c>
      <c r="PY16" s="5" t="e">
        <f>IF(($C$6-($C$3*$A15)+SUM(PY$6:PY15))*PY$3/365*_xlfn.DAYS($B16,$B15)&lt;0,0,($C$6-($C$3*$A15)+SUM(PY$6:PY15))*PY$3/365*_xlfn.DAYS($B16,$B15))</f>
        <v>#VALUE!</v>
      </c>
      <c r="PZ16" s="5" t="e">
        <f>IF(($C$6-($C$3*$A15)+SUM(PZ$6:PZ15))*PZ$3/365*_xlfn.DAYS($B16,$B15)&lt;0,0,($C$6-($C$3*$A15)+SUM(PZ$6:PZ15))*PZ$3/365*_xlfn.DAYS($B16,$B15))</f>
        <v>#VALUE!</v>
      </c>
      <c r="QA16" s="5" t="e">
        <f>IF(($C$6-($C$3*$A15)+SUM(QA$6:QA15))*QA$3/365*_xlfn.DAYS($B16,$B15)&lt;0,0,($C$6-($C$3*$A15)+SUM(QA$6:QA15))*QA$3/365*_xlfn.DAYS($B16,$B15))</f>
        <v>#VALUE!</v>
      </c>
      <c r="QB16" s="5" t="e">
        <f>IF(($C$6-($C$3*$A15)+SUM(QB$6:QB15))*QB$3/365*_xlfn.DAYS($B16,$B15)&lt;0,0,($C$6-($C$3*$A15)+SUM(QB$6:QB15))*QB$3/365*_xlfn.DAYS($B16,$B15))</f>
        <v>#VALUE!</v>
      </c>
      <c r="QC16" s="5" t="e">
        <f>IF(($C$6-($C$3*$A15)+SUM(QC$6:QC15))*QC$3/365*_xlfn.DAYS($B16,$B15)&lt;0,0,($C$6-($C$3*$A15)+SUM(QC$6:QC15))*QC$3/365*_xlfn.DAYS($B16,$B15))</f>
        <v>#VALUE!</v>
      </c>
      <c r="QD16" s="5" t="e">
        <f>IF(($C$6-($C$3*$A15)+SUM(QD$6:QD15))*QD$3/365*_xlfn.DAYS($B16,$B15)&lt;0,0,($C$6-($C$3*$A15)+SUM(QD$6:QD15))*QD$3/365*_xlfn.DAYS($B16,$B15))</f>
        <v>#VALUE!</v>
      </c>
      <c r="QE16" s="5" t="e">
        <f>IF(($C$6-($C$3*$A15)+SUM(QE$6:QE15))*QE$3/365*_xlfn.DAYS($B16,$B15)&lt;0,0,($C$6-($C$3*$A15)+SUM(QE$6:QE15))*QE$3/365*_xlfn.DAYS($B16,$B15))</f>
        <v>#VALUE!</v>
      </c>
      <c r="QF16" s="5" t="e">
        <f>IF(($C$6-($C$3*$A15)+SUM(QF$6:QF15))*QF$3/365*_xlfn.DAYS($B16,$B15)&lt;0,0,($C$6-($C$3*$A15)+SUM(QF$6:QF15))*QF$3/365*_xlfn.DAYS($B16,$B15))</f>
        <v>#VALUE!</v>
      </c>
      <c r="QG16" s="5" t="e">
        <f>IF(($C$6-($C$3*$A15)+SUM(QG$6:QG15))*QG$3/365*_xlfn.DAYS($B16,$B15)&lt;0,0,($C$6-($C$3*$A15)+SUM(QG$6:QG15))*QG$3/365*_xlfn.DAYS($B16,$B15))</f>
        <v>#VALUE!</v>
      </c>
      <c r="QH16" s="5" t="e">
        <f>IF(($C$6-($C$3*$A15)+SUM(QH$6:QH15))*QH$3/365*_xlfn.DAYS($B16,$B15)&lt;0,0,($C$6-($C$3*$A15)+SUM(QH$6:QH15))*QH$3/365*_xlfn.DAYS($B16,$B15))</f>
        <v>#VALUE!</v>
      </c>
      <c r="QI16" s="5" t="e">
        <f>IF(($C$6-($C$3*$A15)+SUM(QI$6:QI15))*QI$3/365*_xlfn.DAYS($B16,$B15)&lt;0,0,($C$6-($C$3*$A15)+SUM(QI$6:QI15))*QI$3/365*_xlfn.DAYS($B16,$B15))</f>
        <v>#VALUE!</v>
      </c>
      <c r="QJ16" s="5" t="e">
        <f>IF(($C$6-($C$3*$A15)+SUM(QJ$6:QJ15))*QJ$3/365*_xlfn.DAYS($B16,$B15)&lt;0,0,($C$6-($C$3*$A15)+SUM(QJ$6:QJ15))*QJ$3/365*_xlfn.DAYS($B16,$B15))</f>
        <v>#VALUE!</v>
      </c>
      <c r="QK16" s="5" t="e">
        <f>IF(($C$6-($C$3*$A15)+SUM(QK$6:QK15))*QK$3/365*_xlfn.DAYS($B16,$B15)&lt;0,0,($C$6-($C$3*$A15)+SUM(QK$6:QK15))*QK$3/365*_xlfn.DAYS($B16,$B15))</f>
        <v>#VALUE!</v>
      </c>
      <c r="QL16" s="5" t="e">
        <f>IF(($C$6-($C$3*$A15)+SUM(QL$6:QL15))*QL$3/365*_xlfn.DAYS($B16,$B15)&lt;0,0,($C$6-($C$3*$A15)+SUM(QL$6:QL15))*QL$3/365*_xlfn.DAYS($B16,$B15))</f>
        <v>#VALUE!</v>
      </c>
      <c r="QM16" s="5" t="e">
        <f>IF(($C$6-($C$3*$A15)+SUM(QM$6:QM15))*QM$3/365*_xlfn.DAYS($B16,$B15)&lt;0,0,($C$6-($C$3*$A15)+SUM(QM$6:QM15))*QM$3/365*_xlfn.DAYS($B16,$B15))</f>
        <v>#VALUE!</v>
      </c>
      <c r="QN16" s="5" t="e">
        <f>IF(($C$6-($C$3*$A15)+SUM(QN$6:QN15))*QN$3/365*_xlfn.DAYS($B16,$B15)&lt;0,0,($C$6-($C$3*$A15)+SUM(QN$6:QN15))*QN$3/365*_xlfn.DAYS($B16,$B15))</f>
        <v>#VALUE!</v>
      </c>
      <c r="QO16" s="5" t="e">
        <f>IF(($C$6-($C$3*$A15)+SUM(QO$6:QO15))*QO$3/365*_xlfn.DAYS($B16,$B15)&lt;0,0,($C$6-($C$3*$A15)+SUM(QO$6:QO15))*QO$3/365*_xlfn.DAYS($B16,$B15))</f>
        <v>#VALUE!</v>
      </c>
      <c r="QP16" s="5" t="e">
        <f>IF(($C$6-($C$3*$A15)+SUM(QP$6:QP15))*QP$3/365*_xlfn.DAYS($B16,$B15)&lt;0,0,($C$6-($C$3*$A15)+SUM(QP$6:QP15))*QP$3/365*_xlfn.DAYS($B16,$B15))</f>
        <v>#VALUE!</v>
      </c>
      <c r="QQ16" s="5" t="e">
        <f>IF(($C$6-($C$3*$A15)+SUM(QQ$6:QQ15))*QQ$3/365*_xlfn.DAYS($B16,$B15)&lt;0,0,($C$6-($C$3*$A15)+SUM(QQ$6:QQ15))*QQ$3/365*_xlfn.DAYS($B16,$B15))</f>
        <v>#VALUE!</v>
      </c>
      <c r="QR16" s="5" t="e">
        <f>IF(($C$6-($C$3*$A15)+SUM(QR$6:QR15))*QR$3/365*_xlfn.DAYS($B16,$B15)&lt;0,0,($C$6-($C$3*$A15)+SUM(QR$6:QR15))*QR$3/365*_xlfn.DAYS($B16,$B15))</f>
        <v>#VALUE!</v>
      </c>
      <c r="QS16" s="5" t="e">
        <f>IF(($C$6-($C$3*$A15)+SUM(QS$6:QS15))*QS$3/365*_xlfn.DAYS($B16,$B15)&lt;0,0,($C$6-($C$3*$A15)+SUM(QS$6:QS15))*QS$3/365*_xlfn.DAYS($B16,$B15))</f>
        <v>#VALUE!</v>
      </c>
      <c r="QT16" s="5" t="e">
        <f>IF(($C$6-($C$3*$A15)+SUM(QT$6:QT15))*QT$3/365*_xlfn.DAYS($B16,$B15)&lt;0,0,($C$6-($C$3*$A15)+SUM(QT$6:QT15))*QT$3/365*_xlfn.DAYS($B16,$B15))</f>
        <v>#VALUE!</v>
      </c>
      <c r="QU16" s="5" t="e">
        <f>IF(($C$6-($C$3*$A15)+SUM(QU$6:QU15))*QU$3/365*_xlfn.DAYS($B16,$B15)&lt;0,0,($C$6-($C$3*$A15)+SUM(QU$6:QU15))*QU$3/365*_xlfn.DAYS($B16,$B15))</f>
        <v>#VALUE!</v>
      </c>
      <c r="QV16" s="5" t="e">
        <f>IF(($C$6-($C$3*$A15)+SUM(QV$6:QV15))*QV$3/365*_xlfn.DAYS($B16,$B15)&lt;0,0,($C$6-($C$3*$A15)+SUM(QV$6:QV15))*QV$3/365*_xlfn.DAYS($B16,$B15))</f>
        <v>#VALUE!</v>
      </c>
      <c r="QW16" s="5" t="e">
        <f>IF(($C$6-($C$3*$A15)+SUM(QW$6:QW15))*QW$3/365*_xlfn.DAYS($B16,$B15)&lt;0,0,($C$6-($C$3*$A15)+SUM(QW$6:QW15))*QW$3/365*_xlfn.DAYS($B16,$B15))</f>
        <v>#VALUE!</v>
      </c>
      <c r="QX16" s="5" t="e">
        <f>IF(($C$6-($C$3*$A15)+SUM(QX$6:QX15))*QX$3/365*_xlfn.DAYS($B16,$B15)&lt;0,0,($C$6-($C$3*$A15)+SUM(QX$6:QX15))*QX$3/365*_xlfn.DAYS($B16,$B15))</f>
        <v>#VALUE!</v>
      </c>
      <c r="QY16" s="5" t="e">
        <f>IF(($C$6-($C$3*$A15)+SUM(QY$6:QY15))*QY$3/365*_xlfn.DAYS($B16,$B15)&lt;0,0,($C$6-($C$3*$A15)+SUM(QY$6:QY15))*QY$3/365*_xlfn.DAYS($B16,$B15))</f>
        <v>#VALUE!</v>
      </c>
      <c r="QZ16" s="5" t="e">
        <f>IF(($C$6-($C$3*$A15)+SUM(QZ$6:QZ15))*QZ$3/365*_xlfn.DAYS($B16,$B15)&lt;0,0,($C$6-($C$3*$A15)+SUM(QZ$6:QZ15))*QZ$3/365*_xlfn.DAYS($B16,$B15))</f>
        <v>#VALUE!</v>
      </c>
      <c r="RA16" s="5" t="e">
        <f>IF(($C$6-($C$3*$A15)+SUM(RA$6:RA15))*RA$3/365*_xlfn.DAYS($B16,$B15)&lt;0,0,($C$6-($C$3*$A15)+SUM(RA$6:RA15))*RA$3/365*_xlfn.DAYS($B16,$B15))</f>
        <v>#VALUE!</v>
      </c>
      <c r="RB16" s="5" t="e">
        <f>IF(($C$6-($C$3*$A15)+SUM(RB$6:RB15))*RB$3/365*_xlfn.DAYS($B16,$B15)&lt;0,0,($C$6-($C$3*$A15)+SUM(RB$6:RB15))*RB$3/365*_xlfn.DAYS($B16,$B15))</f>
        <v>#VALUE!</v>
      </c>
      <c r="RC16" s="5" t="e">
        <f>IF(($C$6-($C$3*$A15)+SUM(RC$6:RC15))*RC$3/365*_xlfn.DAYS($B16,$B15)&lt;0,0,($C$6-($C$3*$A15)+SUM(RC$6:RC15))*RC$3/365*_xlfn.DAYS($B16,$B15))</f>
        <v>#VALUE!</v>
      </c>
      <c r="RD16" s="5" t="e">
        <f>IF(($C$6-($C$3*$A15)+SUM(RD$6:RD15))*RD$3/365*_xlfn.DAYS($B16,$B15)&lt;0,0,($C$6-($C$3*$A15)+SUM(RD$6:RD15))*RD$3/365*_xlfn.DAYS($B16,$B15))</f>
        <v>#VALUE!</v>
      </c>
      <c r="RE16" s="5" t="e">
        <f>IF(($C$6-($C$3*$A15)+SUM(RE$6:RE15))*RE$3/365*_xlfn.DAYS($B16,$B15)&lt;0,0,($C$6-($C$3*$A15)+SUM(RE$6:RE15))*RE$3/365*_xlfn.DAYS($B16,$B15))</f>
        <v>#VALUE!</v>
      </c>
      <c r="RF16" s="5" t="e">
        <f>IF(($C$6-($C$3*$A15)+SUM(RF$6:RF15))*RF$3/365*_xlfn.DAYS($B16,$B15)&lt;0,0,($C$6-($C$3*$A15)+SUM(RF$6:RF15))*RF$3/365*_xlfn.DAYS($B16,$B15))</f>
        <v>#VALUE!</v>
      </c>
      <c r="RG16" s="5" t="e">
        <f>IF(($C$6-($C$3*$A15)+SUM(RG$6:RG15))*RG$3/365*_xlfn.DAYS($B16,$B15)&lt;0,0,($C$6-($C$3*$A15)+SUM(RG$6:RG15))*RG$3/365*_xlfn.DAYS($B16,$B15))</f>
        <v>#VALUE!</v>
      </c>
      <c r="RH16" s="5" t="e">
        <f>IF(($C$6-($C$3*$A15)+SUM(RH$6:RH15))*RH$3/365*_xlfn.DAYS($B16,$B15)&lt;0,0,($C$6-($C$3*$A15)+SUM(RH$6:RH15))*RH$3/365*_xlfn.DAYS($B16,$B15))</f>
        <v>#VALUE!</v>
      </c>
      <c r="RI16" s="5" t="e">
        <f>IF(($C$6-($C$3*$A15)+SUM(RI$6:RI15))*RI$3/365*_xlfn.DAYS($B16,$B15)&lt;0,0,($C$6-($C$3*$A15)+SUM(RI$6:RI15))*RI$3/365*_xlfn.DAYS($B16,$B15))</f>
        <v>#VALUE!</v>
      </c>
      <c r="RJ16" s="5" t="e">
        <f>IF(($C$6-($C$3*$A15)+SUM(RJ$6:RJ15))*RJ$3/365*_xlfn.DAYS($B16,$B15)&lt;0,0,($C$6-($C$3*$A15)+SUM(RJ$6:RJ15))*RJ$3/365*_xlfn.DAYS($B16,$B15))</f>
        <v>#VALUE!</v>
      </c>
      <c r="RK16" s="5" t="e">
        <f>IF(($C$6-($C$3*$A15)+SUM(RK$6:RK15))*RK$3/365*_xlfn.DAYS($B16,$B15)&lt;0,0,($C$6-($C$3*$A15)+SUM(RK$6:RK15))*RK$3/365*_xlfn.DAYS($B16,$B15))</f>
        <v>#VALUE!</v>
      </c>
      <c r="RL16" s="5" t="e">
        <f>IF(($C$6-($C$3*$A15)+SUM(RL$6:RL15))*RL$3/365*_xlfn.DAYS($B16,$B15)&lt;0,0,($C$6-($C$3*$A15)+SUM(RL$6:RL15))*RL$3/365*_xlfn.DAYS($B16,$B15))</f>
        <v>#VALUE!</v>
      </c>
      <c r="RM16" s="5" t="e">
        <f>IF(($C$6-($C$3*$A15)+SUM(RM$6:RM15))*RM$3/365*_xlfn.DAYS($B16,$B15)&lt;0,0,($C$6-($C$3*$A15)+SUM(RM$6:RM15))*RM$3/365*_xlfn.DAYS($B16,$B15))</f>
        <v>#VALUE!</v>
      </c>
      <c r="RN16" s="5" t="e">
        <f>IF(($C$6-($C$3*$A15)+SUM(RN$6:RN15))*RN$3/365*_xlfn.DAYS($B16,$B15)&lt;0,0,($C$6-($C$3*$A15)+SUM(RN$6:RN15))*RN$3/365*_xlfn.DAYS($B16,$B15))</f>
        <v>#VALUE!</v>
      </c>
      <c r="RO16" s="5" t="e">
        <f>IF(($C$6-($C$3*$A15)+SUM(RO$6:RO15))*RO$3/365*_xlfn.DAYS($B16,$B15)&lt;0,0,($C$6-($C$3*$A15)+SUM(RO$6:RO15))*RO$3/365*_xlfn.DAYS($B16,$B15))</f>
        <v>#VALUE!</v>
      </c>
      <c r="RP16" s="5" t="e">
        <f>IF(($C$6-($C$3*$A15)+SUM(RP$6:RP15))*RP$3/365*_xlfn.DAYS($B16,$B15)&lt;0,0,($C$6-($C$3*$A15)+SUM(RP$6:RP15))*RP$3/365*_xlfn.DAYS($B16,$B15))</f>
        <v>#VALUE!</v>
      </c>
      <c r="RQ16" s="5" t="e">
        <f>IF(($C$6-($C$3*$A15)+SUM(RQ$6:RQ15))*RQ$3/365*_xlfn.DAYS($B16,$B15)&lt;0,0,($C$6-($C$3*$A15)+SUM(RQ$6:RQ15))*RQ$3/365*_xlfn.DAYS($B16,$B15))</f>
        <v>#VALUE!</v>
      </c>
      <c r="RR16" s="5" t="e">
        <f>IF(($C$6-($C$3*$A15)+SUM(RR$6:RR15))*RR$3/365*_xlfn.DAYS($B16,$B15)&lt;0,0,($C$6-($C$3*$A15)+SUM(RR$6:RR15))*RR$3/365*_xlfn.DAYS($B16,$B15))</f>
        <v>#VALUE!</v>
      </c>
      <c r="RS16" s="5" t="e">
        <f>IF(($C$6-($C$3*$A15)+SUM(RS$6:RS15))*RS$3/365*_xlfn.DAYS($B16,$B15)&lt;0,0,($C$6-($C$3*$A15)+SUM(RS$6:RS15))*RS$3/365*_xlfn.DAYS($B16,$B15))</f>
        <v>#VALUE!</v>
      </c>
      <c r="RT16" s="5" t="e">
        <f>IF(($C$6-($C$3*$A15)+SUM(RT$6:RT15))*RT$3/365*_xlfn.DAYS($B16,$B15)&lt;0,0,($C$6-($C$3*$A15)+SUM(RT$6:RT15))*RT$3/365*_xlfn.DAYS($B16,$B15))</f>
        <v>#VALUE!</v>
      </c>
      <c r="RU16" s="5" t="e">
        <f>IF(($C$6-($C$3*$A15)+SUM(RU$6:RU15))*RU$3/365*_xlfn.DAYS($B16,$B15)&lt;0,0,($C$6-($C$3*$A15)+SUM(RU$6:RU15))*RU$3/365*_xlfn.DAYS($B16,$B15))</f>
        <v>#VALUE!</v>
      </c>
      <c r="RV16" s="5" t="e">
        <f>IF(($C$6-($C$3*$A15)+SUM(RV$6:RV15))*RV$3/365*_xlfn.DAYS($B16,$B15)&lt;0,0,($C$6-($C$3*$A15)+SUM(RV$6:RV15))*RV$3/365*_xlfn.DAYS($B16,$B15))</f>
        <v>#VALUE!</v>
      </c>
      <c r="RW16" s="5" t="e">
        <f>IF(($C$6-($C$3*$A15)+SUM(RW$6:RW15))*RW$3/365*_xlfn.DAYS($B16,$B15)&lt;0,0,($C$6-($C$3*$A15)+SUM(RW$6:RW15))*RW$3/365*_xlfn.DAYS($B16,$B15))</f>
        <v>#VALUE!</v>
      </c>
      <c r="RX16" s="5" t="e">
        <f>IF(($C$6-($C$3*$A15)+SUM(RX$6:RX15))*RX$3/365*_xlfn.DAYS($B16,$B15)&lt;0,0,($C$6-($C$3*$A15)+SUM(RX$6:RX15))*RX$3/365*_xlfn.DAYS($B16,$B15))</f>
        <v>#VALUE!</v>
      </c>
      <c r="RY16" s="5" t="e">
        <f>IF(($C$6-($C$3*$A15)+SUM(RY$6:RY15))*RY$3/365*_xlfn.DAYS($B16,$B15)&lt;0,0,($C$6-($C$3*$A15)+SUM(RY$6:RY15))*RY$3/365*_xlfn.DAYS($B16,$B15))</f>
        <v>#VALUE!</v>
      </c>
      <c r="RZ16" s="5" t="e">
        <f>IF(($C$6-($C$3*$A15)+SUM(RZ$6:RZ15))*RZ$3/365*_xlfn.DAYS($B16,$B15)&lt;0,0,($C$6-($C$3*$A15)+SUM(RZ$6:RZ15))*RZ$3/365*_xlfn.DAYS($B16,$B15))</f>
        <v>#VALUE!</v>
      </c>
      <c r="SA16" s="5" t="e">
        <f>IF(($C$6-($C$3*$A15)+SUM(SA$6:SA15))*SA$3/365*_xlfn.DAYS($B16,$B15)&lt;0,0,($C$6-($C$3*$A15)+SUM(SA$6:SA15))*SA$3/365*_xlfn.DAYS($B16,$B15))</f>
        <v>#VALUE!</v>
      </c>
      <c r="SB16" s="5" t="e">
        <f>IF(($C$6-($C$3*$A15)+SUM(SB$6:SB15))*SB$3/365*_xlfn.DAYS($B16,$B15)&lt;0,0,($C$6-($C$3*$A15)+SUM(SB$6:SB15))*SB$3/365*_xlfn.DAYS($B16,$B15))</f>
        <v>#VALUE!</v>
      </c>
      <c r="SC16" s="5" t="e">
        <f>IF(($C$6-($C$3*$A15)+SUM(SC$6:SC15))*SC$3/365*_xlfn.DAYS($B16,$B15)&lt;0,0,($C$6-($C$3*$A15)+SUM(SC$6:SC15))*SC$3/365*_xlfn.DAYS($B16,$B15))</f>
        <v>#VALUE!</v>
      </c>
      <c r="SD16" s="5" t="e">
        <f>IF(($C$6-($C$3*$A15)+SUM(SD$6:SD15))*SD$3/365*_xlfn.DAYS($B16,$B15)&lt;0,0,($C$6-($C$3*$A15)+SUM(SD$6:SD15))*SD$3/365*_xlfn.DAYS($B16,$B15))</f>
        <v>#VALUE!</v>
      </c>
      <c r="SE16" s="5" t="e">
        <f>IF(($C$6-($C$3*$A15)+SUM(SE$6:SE15))*SE$3/365*_xlfn.DAYS($B16,$B15)&lt;0,0,($C$6-($C$3*$A15)+SUM(SE$6:SE15))*SE$3/365*_xlfn.DAYS($B16,$B15))</f>
        <v>#VALUE!</v>
      </c>
      <c r="SF16" s="5" t="e">
        <f>IF(($C$6-($C$3*$A15)+SUM(SF$6:SF15))*SF$3/365*_xlfn.DAYS($B16,$B15)&lt;0,0,($C$6-($C$3*$A15)+SUM(SF$6:SF15))*SF$3/365*_xlfn.DAYS($B16,$B15))</f>
        <v>#VALUE!</v>
      </c>
      <c r="SG16" s="5" t="e">
        <f>IF(($C$6-($C$3*$A15)+SUM(SG$6:SG15))*SG$3/365*_xlfn.DAYS($B16,$B15)&lt;0,0,($C$6-($C$3*$A15)+SUM(SG$6:SG15))*SG$3/365*_xlfn.DAYS($B16,$B15))</f>
        <v>#VALUE!</v>
      </c>
      <c r="SH16" s="5" t="e">
        <f>IF(($C$6-($C$3*$A15)+SUM(SH$6:SH15))*SH$3/365*_xlfn.DAYS($B16,$B15)&lt;0,0,($C$6-($C$3*$A15)+SUM(SH$6:SH15))*SH$3/365*_xlfn.DAYS($B16,$B15))</f>
        <v>#VALUE!</v>
      </c>
      <c r="SI16" s="5" t="e">
        <f>IF(($C$6-($C$3*$A15)+SUM(SI$6:SI15))*SI$3/365*_xlfn.DAYS($B16,$B15)&lt;0,0,($C$6-($C$3*$A15)+SUM(SI$6:SI15))*SI$3/365*_xlfn.DAYS($B16,$B15))</f>
        <v>#VALUE!</v>
      </c>
    </row>
    <row r="17" spans="1:503" x14ac:dyDescent="0.25">
      <c r="A17">
        <v>12</v>
      </c>
      <c r="B17" s="1">
        <f>IFERROR(VLOOKUP(IF(WEEKDAY(Sheet3!A12)=7,Sheet3!A12+2,IF(WEEKDAY(Sheet3!A12)=1,Sheet3!A12+1,Sheet3!A12)),Sheet3!D13:F28,3,FALSE),IF(WEEKDAY(Sheet3!A12)=7,Sheet3!A12+2,IF(WEEKDAY(Sheet3!A12)=1,Sheet3!A12+1,Sheet3!A12)))</f>
        <v>44585</v>
      </c>
      <c r="C17" s="4">
        <f t="shared" si="32"/>
        <v>1341.210990598132</v>
      </c>
      <c r="D17" s="5">
        <f t="shared" si="33"/>
        <v>29.38464671127436</v>
      </c>
      <c r="E17" s="5">
        <f>IF(($C$6-($C$3*$A16)+SUM(E$6:E16))*E$3/365*_xlfn.DAYS($B17,$B16)&lt;0,0,($C$6-($C$3*$A16)+SUM(E$6:E16))*E$3/365*_xlfn.DAYS($B17,$B16))</f>
        <v>29.364254653781835</v>
      </c>
      <c r="F17" s="5">
        <f>IF(($C$6-($C$3*$A16)+SUM(F$6:F16))*F$3/365*_xlfn.DAYS($B17,$B16)&lt;0,0,($C$6-($C$3*$A16)+SUM(F$6:F16))*F$3/365*_xlfn.DAYS($B17,$B16))</f>
        <v>29.343870382001167</v>
      </c>
      <c r="G17" s="5">
        <f>IF(($C$6-($C$3*$A16)+SUM(G$6:G16))*G$3/365*_xlfn.DAYS($B17,$B16)&lt;0,0,($C$6-($C$3*$A16)+SUM(G$6:G16))*G$3/365*_xlfn.DAYS($B17,$B16))</f>
        <v>29.323493894812586</v>
      </c>
      <c r="H17" s="5">
        <f>IF(($C$6-($C$3*$A16)+SUM(H$6:H16))*H$3/365*_xlfn.DAYS($B17,$B16)&lt;0,0,($C$6-($C$3*$A16)+SUM(H$6:H16))*H$3/365*_xlfn.DAYS($B17,$B16))</f>
        <v>29.303125191096402</v>
      </c>
      <c r="I17" s="5">
        <f>IF(($C$6-($C$3*$A16)+SUM(I$6:I16))*I$3/365*_xlfn.DAYS($B17,$B16)&lt;0,0,($C$6-($C$3*$A16)+SUM(I$6:I16))*I$3/365*_xlfn.DAYS($B17,$B16))</f>
        <v>29.282764269733093</v>
      </c>
      <c r="J17" s="5">
        <f>IF(($C$6-($C$3*$A16)+SUM(J$6:J16))*J$3/365*_xlfn.DAYS($B17,$B16)&lt;0,0,($C$6-($C$3*$A16)+SUM(J$6:J16))*J$3/365*_xlfn.DAYS($B17,$B16))</f>
        <v>29.26241112960323</v>
      </c>
      <c r="K17" s="5">
        <f>IF(($C$6-($C$3*$A16)+SUM(K$6:K16))*K$3/365*_xlfn.DAYS($B17,$B16)&lt;0,0,($C$6-($C$3*$A16)+SUM(K$6:K16))*K$3/365*_xlfn.DAYS($B17,$B16))</f>
        <v>29.242065769587501</v>
      </c>
      <c r="L17" s="5">
        <f>IF(($C$6-($C$3*$A16)+SUM(L$6:L16))*L$3/365*_xlfn.DAYS($B17,$B16)&lt;0,0,($C$6-($C$3*$A16)+SUM(L$6:L16))*L$3/365*_xlfn.DAYS($B17,$B16))</f>
        <v>29.221728188566729</v>
      </c>
      <c r="M17" s="5">
        <f>IF(($C$6-($C$3*$A16)+SUM(M$6:M16))*M$3/365*_xlfn.DAYS($B17,$B16)&lt;0,0,($C$6-($C$3*$A16)+SUM(M$6:M16))*M$3/365*_xlfn.DAYS($B17,$B16))</f>
        <v>29.201398385421829</v>
      </c>
      <c r="N17" s="5">
        <f>IF(($C$6-($C$3*$A16)+SUM(N$6:N16))*N$3/365*_xlfn.DAYS($B17,$B16)&lt;0,0,($C$6-($C$3*$A16)+SUM(N$6:N16))*N$3/365*_xlfn.DAYS($B17,$B16))</f>
        <v>29.181076359033863</v>
      </c>
      <c r="O17" s="5">
        <f>IF(($C$6-($C$3*$A16)+SUM(O$6:O16))*O$3/365*_xlfn.DAYS($B17,$B16)&lt;0,0,($C$6-($C$3*$A16)+SUM(O$6:O16))*O$3/365*_xlfn.DAYS($B17,$B16))</f>
        <v>29.160762108283983</v>
      </c>
      <c r="P17" s="5">
        <f>IF(($C$6-($C$3*$A16)+SUM(P$6:P16))*P$3/365*_xlfn.DAYS($B17,$B16)&lt;0,0,($C$6-($C$3*$A16)+SUM(P$6:P16))*P$3/365*_xlfn.DAYS($B17,$B16))</f>
        <v>29.14045563205347</v>
      </c>
      <c r="Q17" s="5">
        <f>IF(($C$6-($C$3*$A16)+SUM(Q$6:Q16))*Q$3/365*_xlfn.DAYS($B17,$B16)&lt;0,0,($C$6-($C$3*$A16)+SUM(Q$6:Q16))*Q$3/365*_xlfn.DAYS($B17,$B16))</f>
        <v>29.120156929223743</v>
      </c>
      <c r="R17" s="5">
        <f>IF(($C$6-($C$3*$A16)+SUM(R$6:R16))*R$3/365*_xlfn.DAYS($B17,$B16)&lt;0,0,($C$6-($C$3*$A16)+SUM(R$6:R16))*R$3/365*_xlfn.DAYS($B17,$B16))</f>
        <v>29.09986599867629</v>
      </c>
      <c r="S17" s="5">
        <f>IF(($C$6-($C$3*$A16)+SUM(S$6:S16))*S$3/365*_xlfn.DAYS($B17,$B16)&lt;0,0,($C$6-($C$3*$A16)+SUM(S$6:S16))*S$3/365*_xlfn.DAYS($B17,$B16))</f>
        <v>29.079582839292772</v>
      </c>
      <c r="T17" s="5">
        <f>IF(($C$6-($C$3*$A16)+SUM(T$6:T16))*T$3/365*_xlfn.DAYS($B17,$B16)&lt;0,0,($C$6-($C$3*$A16)+SUM(T$6:T16))*T$3/365*_xlfn.DAYS($B17,$B16))</f>
        <v>29.059307449954925</v>
      </c>
      <c r="U17" s="5">
        <f>IF(($C$6-($C$3*$A16)+SUM(U$6:U16))*U$3/365*_xlfn.DAYS($B17,$B16)&lt;0,0,($C$6-($C$3*$A16)+SUM(U$6:U16))*U$3/365*_xlfn.DAYS($B17,$B16))</f>
        <v>29.039039829544635</v>
      </c>
      <c r="V17" s="5">
        <f>IF(($C$6-($C$3*$A16)+SUM(V$6:V16))*V$3/365*_xlfn.DAYS($B17,$B16)&lt;0,0,($C$6-($C$3*$A16)+SUM(V$6:V16))*V$3/365*_xlfn.DAYS($B17,$B16))</f>
        <v>29.018779976943865</v>
      </c>
      <c r="W17" s="5">
        <f>IF(($C$6-($C$3*$A16)+SUM(W$6:W16))*W$3/365*_xlfn.DAYS($B17,$B16)&lt;0,0,($C$6-($C$3*$A16)+SUM(W$6:W16))*W$3/365*_xlfn.DAYS($B17,$B16))</f>
        <v>28.998527891034747</v>
      </c>
      <c r="X17" s="5">
        <f>IF(($C$6-($C$3*$A16)+SUM(X$6:X16))*X$3/365*_xlfn.DAYS($B17,$B16)&lt;0,0,($C$6-($C$3*$A16)+SUM(X$6:X16))*X$3/365*_xlfn.DAYS($B17,$B16))</f>
        <v>28.978283570699499</v>
      </c>
      <c r="Y17" s="5">
        <f>IF(($C$6-($C$3*$A16)+SUM(Y$6:Y16))*Y$3/365*_xlfn.DAYS($B17,$B16)&lt;0,0,($C$6-($C$3*$A16)+SUM(Y$6:Y16))*Y$3/365*_xlfn.DAYS($B17,$B16))</f>
        <v>28.958047014820458</v>
      </c>
      <c r="Z17" s="5">
        <f>IF(($C$6-($C$3*$A16)+SUM(Z$6:Z16))*Z$3/365*_xlfn.DAYS($B17,$B16)&lt;0,0,($C$6-($C$3*$A16)+SUM(Z$6:Z16))*Z$3/365*_xlfn.DAYS($B17,$B16))</f>
        <v>28.937818222280068</v>
      </c>
      <c r="AA17" s="5">
        <f>IF(($C$6-($C$3*$A16)+SUM(AA$6:AA16))*AA$3/365*_xlfn.DAYS($B17,$B16)&lt;0,0,($C$6-($C$3*$A16)+SUM(AA$6:AA16))*AA$3/365*_xlfn.DAYS($B17,$B16))</f>
        <v>28.917597191960926</v>
      </c>
      <c r="AB17" s="5">
        <f>IF(($C$6-($C$3*$A16)+SUM(AB$6:AB16))*AB$3/365*_xlfn.DAYS($B17,$B16)&lt;0,0,($C$6-($C$3*$A16)+SUM(AB$6:AB16))*AB$3/365*_xlfn.DAYS($B17,$B16))</f>
        <v>28.897383922745703</v>
      </c>
      <c r="AC17" s="5">
        <f>IF(($C$6-($C$3*$A16)+SUM(AC$6:AC16))*AC$3/365*_xlfn.DAYS($B17,$B16)&lt;0,0,($C$6-($C$3*$A16)+SUM(AC$6:AC16))*AC$3/365*_xlfn.DAYS($B17,$B16))</f>
        <v>28.877178413517242</v>
      </c>
      <c r="AD17" s="5">
        <f>IF(($C$6-($C$3*$A16)+SUM(AD$6:AD16))*AD$3/365*_xlfn.DAYS($B17,$B16)&lt;0,0,($C$6-($C$3*$A16)+SUM(AD$6:AD16))*AD$3/365*_xlfn.DAYS($B17,$B16))</f>
        <v>28.856980663158449</v>
      </c>
      <c r="AE17" s="5">
        <f>IF(($C$6-($C$3*$A16)+SUM(AE$6:AE16))*AE$3/365*_xlfn.DAYS($B17,$B16)&lt;0,0,($C$6-($C$3*$A16)+SUM(AE$6:AE16))*AE$3/365*_xlfn.DAYS($B17,$B16))</f>
        <v>28.836790670552364</v>
      </c>
      <c r="AF17" s="5">
        <f>IF(($C$6-($C$3*$A16)+SUM(AF$6:AF16))*AF$3/365*_xlfn.DAYS($B17,$B16)&lt;0,0,($C$6-($C$3*$A16)+SUM(AF$6:AF16))*AF$3/365*_xlfn.DAYS($B17,$B16))</f>
        <v>28.816608434582175</v>
      </c>
      <c r="AG17" s="5">
        <f>IF(($C$6-($C$3*$A16)+SUM(AG$6:AG16))*AG$3/365*_xlfn.DAYS($B17,$B16)&lt;0,0,($C$6-($C$3*$A16)+SUM(AG$6:AG16))*AG$3/365*_xlfn.DAYS($B17,$B16))</f>
        <v>28.796433954131139</v>
      </c>
      <c r="AH17" s="5">
        <f>IF(($C$6-($C$3*$A16)+SUM(AH$6:AH16))*AH$3/365*_xlfn.DAYS($B17,$B16)&lt;0,0,($C$6-($C$3*$A16)+SUM(AH$6:AH16))*AH$3/365*_xlfn.DAYS($B17,$B16))</f>
        <v>28.776267228082666</v>
      </c>
      <c r="AI17" s="5">
        <f>IF(($C$6-($C$3*$A16)+SUM(AI$6:AI16))*AI$3/365*_xlfn.DAYS($B17,$B16)&lt;0,0,($C$6-($C$3*$A16)+SUM(AI$6:AI16))*AI$3/365*_xlfn.DAYS($B17,$B16))</f>
        <v>28.756108255320278</v>
      </c>
      <c r="AJ17" s="5">
        <f>IF(($C$6-($C$3*$A16)+SUM(AJ$6:AJ16))*AJ$3/365*_xlfn.DAYS($B17,$B16)&lt;0,0,($C$6-($C$3*$A16)+SUM(AJ$6:AJ16))*AJ$3/365*_xlfn.DAYS($B17,$B16))</f>
        <v>28.735957034727594</v>
      </c>
      <c r="AK17" s="5">
        <f>IF(($C$6-($C$3*$A16)+SUM(AK$6:AK16))*AK$3/365*_xlfn.DAYS($B17,$B16)&lt;0,0,($C$6-($C$3*$A16)+SUM(AK$6:AK16))*AK$3/365*_xlfn.DAYS($B17,$B16))</f>
        <v>28.71581356518837</v>
      </c>
      <c r="AL17" s="5">
        <f>IF(($C$6-($C$3*$A16)+SUM(AL$6:AL16))*AL$3/365*_xlfn.DAYS($B17,$B16)&lt;0,0,($C$6-($C$3*$A16)+SUM(AL$6:AL16))*AL$3/365*_xlfn.DAYS($B17,$B16))</f>
        <v>28.695677845586481</v>
      </c>
      <c r="AM17" s="5">
        <f>IF(($C$6-($C$3*$A16)+SUM(AM$6:AM16))*AM$3/365*_xlfn.DAYS($B17,$B16)&lt;0,0,($C$6-($C$3*$A16)+SUM(AM$6:AM16))*AM$3/365*_xlfn.DAYS($B17,$B16))</f>
        <v>28.675549874805906</v>
      </c>
      <c r="AN17" s="5">
        <f>IF(($C$6-($C$3*$A16)+SUM(AN$6:AN16))*AN$3/365*_xlfn.DAYS($B17,$B16)&lt;0,0,($C$6-($C$3*$A16)+SUM(AN$6:AN16))*AN$3/365*_xlfn.DAYS($B17,$B16))</f>
        <v>28.655429651730756</v>
      </c>
      <c r="AO17" s="5">
        <f>IF(($C$6-($C$3*$A16)+SUM(AO$6:AO16))*AO$3/365*_xlfn.DAYS($B17,$B16)&lt;0,0,($C$6-($C$3*$A16)+SUM(AO$6:AO16))*AO$3/365*_xlfn.DAYS($B17,$B16))</f>
        <v>28.635317175245245</v>
      </c>
      <c r="AP17" s="5">
        <f>IF(($C$6-($C$3*$A16)+SUM(AP$6:AP16))*AP$3/365*_xlfn.DAYS($B17,$B16)&lt;0,0,($C$6-($C$3*$A16)+SUM(AP$6:AP16))*AP$3/365*_xlfn.DAYS($B17,$B16))</f>
        <v>28.615212444233716</v>
      </c>
      <c r="AQ17" s="5">
        <f>IF(($C$6-($C$3*$A16)+SUM(AQ$6:AQ16))*AQ$3/365*_xlfn.DAYS($B17,$B16)&lt;0,0,($C$6-($C$3*$A16)+SUM(AQ$6:AQ16))*AQ$3/365*_xlfn.DAYS($B17,$B16))</f>
        <v>28.595115457580619</v>
      </c>
      <c r="AR17" s="5">
        <f>IF(($C$6-($C$3*$A16)+SUM(AR$6:AR16))*AR$3/365*_xlfn.DAYS($B17,$B16)&lt;0,0,($C$6-($C$3*$A16)+SUM(AR$6:AR16))*AR$3/365*_xlfn.DAYS($B17,$B16))</f>
        <v>28.575026214170524</v>
      </c>
      <c r="AS17" s="5">
        <f>IF(($C$6-($C$3*$A16)+SUM(AS$6:AS16))*AS$3/365*_xlfn.DAYS($B17,$B16)&lt;0,0,($C$6-($C$3*$A16)+SUM(AS$6:AS16))*AS$3/365*_xlfn.DAYS($B17,$B16))</f>
        <v>28.554944712888133</v>
      </c>
      <c r="AT17" s="5">
        <f>IF(($C$6-($C$3*$A16)+SUM(AT$6:AT16))*AT$3/365*_xlfn.DAYS($B17,$B16)&lt;0,0,($C$6-($C$3*$A16)+SUM(AT$6:AT16))*AT$3/365*_xlfn.DAYS($B17,$B16))</f>
        <v>28.534870952618245</v>
      </c>
      <c r="AU17" s="5">
        <f>IF(($C$6-($C$3*$A16)+SUM(AU$6:AU16))*AU$3/365*_xlfn.DAYS($B17,$B16)&lt;0,0,($C$6-($C$3*$A16)+SUM(AU$6:AU16))*AU$3/365*_xlfn.DAYS($B17,$B16))</f>
        <v>28.514804932245791</v>
      </c>
      <c r="AV17" s="5">
        <f>IF(($C$6-($C$3*$A16)+SUM(AV$6:AV16))*AV$3/365*_xlfn.DAYS($B17,$B16)&lt;0,0,($C$6-($C$3*$A16)+SUM(AV$6:AV16))*AV$3/365*_xlfn.DAYS($B17,$B16))</f>
        <v>28.494746650655809</v>
      </c>
      <c r="AW17" s="5">
        <f>IF(($C$6-($C$3*$A16)+SUM(AW$6:AW16))*AW$3/365*_xlfn.DAYS($B17,$B16)&lt;0,0,($C$6-($C$3*$A16)+SUM(AW$6:AW16))*AW$3/365*_xlfn.DAYS($B17,$B16))</f>
        <v>28.474696106733461</v>
      </c>
      <c r="AX17" s="5">
        <f>IF(($C$6-($C$3*$A16)+SUM(AX$6:AX16))*AX$3/365*_xlfn.DAYS($B17,$B16)&lt;0,0,($C$6-($C$3*$A16)+SUM(AX$6:AX16))*AX$3/365*_xlfn.DAYS($B17,$B16))</f>
        <v>28.454653299364022</v>
      </c>
      <c r="AY17" s="5">
        <f>IF(($C$6-($C$3*$A16)+SUM(AY$6:AY16))*AY$3/365*_xlfn.DAYS($B17,$B16)&lt;0,0,($C$6-($C$3*$A16)+SUM(AY$6:AY16))*AY$3/365*_xlfn.DAYS($B17,$B16))</f>
        <v>28.434618227432892</v>
      </c>
      <c r="AZ17" s="5">
        <f>IF(($C$6-($C$3*$A16)+SUM(AZ$6:AZ16))*AZ$3/365*_xlfn.DAYS($B17,$B16)&lt;0,0,($C$6-($C$3*$A16)+SUM(AZ$6:AZ16))*AZ$3/365*_xlfn.DAYS($B17,$B16))</f>
        <v>28.414590889825568</v>
      </c>
      <c r="BA17" s="5">
        <f>IF(($C$6-($C$3*$A16)+SUM(BA$6:BA16))*BA$3/365*_xlfn.DAYS($B17,$B16)&lt;0,0,($C$6-($C$3*$A16)+SUM(BA$6:BA16))*BA$3/365*_xlfn.DAYS($B17,$B16))</f>
        <v>28.394571285427702</v>
      </c>
      <c r="BB17" s="5">
        <f>IF(($C$6-($C$3*$A16)+SUM(BB$6:BB16))*BB$3/365*_xlfn.DAYS($B17,$B16)&lt;0,0,($C$6-($C$3*$A16)+SUM(BB$6:BB16))*BB$3/365*_xlfn.DAYS($B17,$B16))</f>
        <v>28.37455941312502</v>
      </c>
      <c r="BC17" s="5">
        <f>IF(($C$6-($C$3*$A16)+SUM(BC$6:BC16))*BC$3/365*_xlfn.DAYS($B17,$B16)&lt;0,0,($C$6-($C$3*$A16)+SUM(BC$6:BC16))*BC$3/365*_xlfn.DAYS($B17,$B16))</f>
        <v>28.354555271803395</v>
      </c>
      <c r="BD17" s="5">
        <f>IF(($C$6-($C$3*$A16)+SUM(BD$6:BD16))*BD$3/365*_xlfn.DAYS($B17,$B16)&lt;0,0,($C$6-($C$3*$A16)+SUM(BD$6:BD16))*BD$3/365*_xlfn.DAYS($B17,$B16))</f>
        <v>28.334558860348814</v>
      </c>
      <c r="BE17" s="5">
        <f>IF(($C$6-($C$3*$A16)+SUM(BE$6:BE16))*BE$3/365*_xlfn.DAYS($B17,$B16)&lt;0,0,($C$6-($C$3*$A16)+SUM(BE$6:BE16))*BE$3/365*_xlfn.DAYS($B17,$B16))</f>
        <v>28.314570177647358</v>
      </c>
      <c r="BF17" s="5">
        <f>IF(($C$6-($C$3*$A16)+SUM(BF$6:BF16))*BF$3/365*_xlfn.DAYS($B17,$B16)&lt;0,0,($C$6-($C$3*$A16)+SUM(BF$6:BF16))*BF$3/365*_xlfn.DAYS($B17,$B16))</f>
        <v>28.294589222585259</v>
      </c>
      <c r="BG17" s="5">
        <f>IF(($C$6-($C$3*$A16)+SUM(BG$6:BG16))*BG$3/365*_xlfn.DAYS($B17,$B16)&lt;0,0,($C$6-($C$3*$A16)+SUM(BG$6:BG16))*BG$3/365*_xlfn.DAYS($B17,$B16))</f>
        <v>28.274615994048837</v>
      </c>
      <c r="BH17" s="5">
        <f>IF(($C$6-($C$3*$A16)+SUM(BH$6:BH16))*BH$3/365*_xlfn.DAYS($B17,$B16)&lt;0,0,($C$6-($C$3*$A16)+SUM(BH$6:BH16))*BH$3/365*_xlfn.DAYS($B17,$B16))</f>
        <v>28.254650490924551</v>
      </c>
      <c r="BI17" s="5">
        <f>IF(($C$6-($C$3*$A16)+SUM(BI$6:BI16))*BI$3/365*_xlfn.DAYS($B17,$B16)&lt;0,0,($C$6-($C$3*$A16)+SUM(BI$6:BI16))*BI$3/365*_xlfn.DAYS($B17,$B16))</f>
        <v>28.234692712098965</v>
      </c>
      <c r="BJ17" s="5">
        <f>IF(($C$6-($C$3*$A16)+SUM(BJ$6:BJ16))*BJ$3/365*_xlfn.DAYS($B17,$B16)&lt;0,0,($C$6-($C$3*$A16)+SUM(BJ$6:BJ16))*BJ$3/365*_xlfn.DAYS($B17,$B16))</f>
        <v>28.214742656458768</v>
      </c>
      <c r="BK17" s="5">
        <f>IF(($C$6-($C$3*$A16)+SUM(BK$6:BK16))*BK$3/365*_xlfn.DAYS($B17,$B16)&lt;0,0,($C$6-($C$3*$A16)+SUM(BK$6:BK16))*BK$3/365*_xlfn.DAYS($B17,$B16))</f>
        <v>28.194800322890753</v>
      </c>
      <c r="BL17" s="5">
        <f>IF(($C$6-($C$3*$A16)+SUM(BL$6:BL16))*BL$3/365*_xlfn.DAYS($B17,$B16)&lt;0,0,($C$6-($C$3*$A16)+SUM(BL$6:BL16))*BL$3/365*_xlfn.DAYS($B17,$B16))</f>
        <v>28.17486571028185</v>
      </c>
      <c r="BM17" s="5">
        <f>IF(($C$6-($C$3*$A16)+SUM(BM$6:BM16))*BM$3/365*_xlfn.DAYS($B17,$B16)&lt;0,0,($C$6-($C$3*$A16)+SUM(BM$6:BM16))*BM$3/365*_xlfn.DAYS($B17,$B16))</f>
        <v>28.154938817519081</v>
      </c>
      <c r="BN17" s="5">
        <f>IF(($C$6-($C$3*$A16)+SUM(BN$6:BN16))*BN$3/365*_xlfn.DAYS($B17,$B16)&lt;0,0,($C$6-($C$3*$A16)+SUM(BN$6:BN16))*BN$3/365*_xlfn.DAYS($B17,$B16))</f>
        <v>28.135019643489606</v>
      </c>
      <c r="BO17" s="5">
        <f>IF(($C$6-($C$3*$A16)+SUM(BO$6:BO16))*BO$3/365*_xlfn.DAYS($B17,$B16)&lt;0,0,($C$6-($C$3*$A16)+SUM(BO$6:BO16))*BO$3/365*_xlfn.DAYS($B17,$B16))</f>
        <v>28.115108187080697</v>
      </c>
      <c r="BP17" s="5">
        <f>IF(($C$6-($C$3*$A16)+SUM(BP$6:BP16))*BP$3/365*_xlfn.DAYS($B17,$B16)&lt;0,0,($C$6-($C$3*$A16)+SUM(BP$6:BP16))*BP$3/365*_xlfn.DAYS($B17,$B16))</f>
        <v>28.095204447179743</v>
      </c>
      <c r="BQ17" s="5">
        <f>IF(($C$6-($C$3*$A16)+SUM(BQ$6:BQ16))*BQ$3/365*_xlfn.DAYS($B17,$B16)&lt;0,0,($C$6-($C$3*$A16)+SUM(BQ$6:BQ16))*BQ$3/365*_xlfn.DAYS($B17,$B16))</f>
        <v>28.075308422674254</v>
      </c>
      <c r="BR17" s="5">
        <f>IF(($C$6-($C$3*$A16)+SUM(BR$6:BR16))*BR$3/365*_xlfn.DAYS($B17,$B16)&lt;0,0,($C$6-($C$3*$A16)+SUM(BR$6:BR16))*BR$3/365*_xlfn.DAYS($B17,$B16))</f>
        <v>28.055420112451831</v>
      </c>
      <c r="BS17" s="5">
        <f>IF(($C$6-($C$3*$A16)+SUM(BS$6:BS16))*BS$3/365*_xlfn.DAYS($B17,$B16)&lt;0,0,($C$6-($C$3*$A16)+SUM(BS$6:BS16))*BS$3/365*_xlfn.DAYS($B17,$B16))</f>
        <v>28.035539515400231</v>
      </c>
      <c r="BT17" s="5">
        <f>IF(($C$6-($C$3*$A16)+SUM(BT$6:BT16))*BT$3/365*_xlfn.DAYS($B17,$B16)&lt;0,0,($C$6-($C$3*$A16)+SUM(BT$6:BT16))*BT$3/365*_xlfn.DAYS($B17,$B16))</f>
        <v>28.015666630407303</v>
      </c>
      <c r="BU17" s="5">
        <f>IF(($C$6-($C$3*$A16)+SUM(BU$6:BU16))*BU$3/365*_xlfn.DAYS($B17,$B16)&lt;0,0,($C$6-($C$3*$A16)+SUM(BU$6:BU16))*BU$3/365*_xlfn.DAYS($B17,$B16))</f>
        <v>27.995801456361018</v>
      </c>
      <c r="BV17" s="5">
        <f>IF(($C$6-($C$3*$A16)+SUM(BV$6:BV16))*BV$3/365*_xlfn.DAYS($B17,$B16)&lt;0,0,($C$6-($C$3*$A16)+SUM(BV$6:BV16))*BV$3/365*_xlfn.DAYS($B17,$B16))</f>
        <v>27.975943992149478</v>
      </c>
      <c r="BW17" s="5">
        <f>IF(($C$6-($C$3*$A16)+SUM(BW$6:BW16))*BW$3/365*_xlfn.DAYS($B17,$B16)&lt;0,0,($C$6-($C$3*$A16)+SUM(BW$6:BW16))*BW$3/365*_xlfn.DAYS($B17,$B16))</f>
        <v>27.956094236660885</v>
      </c>
      <c r="BX17" s="5">
        <f>IF(($C$6-($C$3*$A16)+SUM(BX$6:BX16))*BX$3/365*_xlfn.DAYS($B17,$B16)&lt;0,0,($C$6-($C$3*$A16)+SUM(BX$6:BX16))*BX$3/365*_xlfn.DAYS($B17,$B16))</f>
        <v>27.936252188783548</v>
      </c>
      <c r="BY17" s="5">
        <f>IF(($C$6-($C$3*$A16)+SUM(BY$6:BY16))*BY$3/365*_xlfn.DAYS($B17,$B16)&lt;0,0,($C$6-($C$3*$A16)+SUM(BY$6:BY16))*BY$3/365*_xlfn.DAYS($B17,$B16))</f>
        <v>27.916417847405938</v>
      </c>
      <c r="BZ17" s="5">
        <f>IF(($C$6-($C$3*$A16)+SUM(BZ$6:BZ16))*BZ$3/365*_xlfn.DAYS($B17,$B16)&lt;0,0,($C$6-($C$3*$A16)+SUM(BZ$6:BZ16))*BZ$3/365*_xlfn.DAYS($B17,$B16))</f>
        <v>27.896591211416592</v>
      </c>
      <c r="CA17" s="5">
        <f>IF(($C$6-($C$3*$A16)+SUM(CA$6:CA16))*CA$3/365*_xlfn.DAYS($B17,$B16)&lt;0,0,($C$6-($C$3*$A16)+SUM(CA$6:CA16))*CA$3/365*_xlfn.DAYS($B17,$B16))</f>
        <v>27.876772279704184</v>
      </c>
      <c r="CB17" s="5">
        <f>IF(($C$6-($C$3*$A16)+SUM(CB$6:CB16))*CB$3/365*_xlfn.DAYS($B17,$B16)&lt;0,0,($C$6-($C$3*$A16)+SUM(CB$6:CB16))*CB$3/365*_xlfn.DAYS($B17,$B16))</f>
        <v>27.856961051157523</v>
      </c>
      <c r="CC17" s="5">
        <f>IF(($C$6-($C$3*$A16)+SUM(CC$6:CC16))*CC$3/365*_xlfn.DAYS($B17,$B16)&lt;0,0,($C$6-($C$3*$A16)+SUM(CC$6:CC16))*CC$3/365*_xlfn.DAYS($B17,$B16))</f>
        <v>27.8371575246655</v>
      </c>
      <c r="CD17" s="5">
        <f>IF(($C$6-($C$3*$A16)+SUM(CD$6:CD16))*CD$3/365*_xlfn.DAYS($B17,$B16)&lt;0,0,($C$6-($C$3*$A16)+SUM(CD$6:CD16))*CD$3/365*_xlfn.DAYS($B17,$B16))</f>
        <v>27.817361699117154</v>
      </c>
      <c r="CE17" s="5">
        <f>IF(($C$6-($C$3*$A16)+SUM(CE$6:CE16))*CE$3/365*_xlfn.DAYS($B17,$B16)&lt;0,0,($C$6-($C$3*$A16)+SUM(CE$6:CE16))*CE$3/365*_xlfn.DAYS($B17,$B16))</f>
        <v>27.797573573401618</v>
      </c>
      <c r="CF17" s="5">
        <f>IF(($C$6-($C$3*$A16)+SUM(CF$6:CF16))*CF$3/365*_xlfn.DAYS($B17,$B16)&lt;0,0,($C$6-($C$3*$A16)+SUM(CF$6:CF16))*CF$3/365*_xlfn.DAYS($B17,$B16))</f>
        <v>27.777793146408168</v>
      </c>
      <c r="CG17" s="5">
        <f>IF(($C$6-($C$3*$A16)+SUM(CG$6:CG16))*CG$3/365*_xlfn.DAYS($B17,$B16)&lt;0,0,($C$6-($C$3*$A16)+SUM(CG$6:CG16))*CG$3/365*_xlfn.DAYS($B17,$B16))</f>
        <v>27.758020417026177</v>
      </c>
      <c r="CH17" s="5">
        <f>IF(($C$6-($C$3*$A16)+SUM(CH$6:CH16))*CH$3/365*_xlfn.DAYS($B17,$B16)&lt;0,0,($C$6-($C$3*$A16)+SUM(CH$6:CH16))*CH$3/365*_xlfn.DAYS($B17,$B16))</f>
        <v>27.738255384145134</v>
      </c>
      <c r="CI17" s="5">
        <f>IF(($C$6-($C$3*$A16)+SUM(CI$6:CI16))*CI$3/365*_xlfn.DAYS($B17,$B16)&lt;0,0,($C$6-($C$3*$A16)+SUM(CI$6:CI16))*CI$3/365*_xlfn.DAYS($B17,$B16))</f>
        <v>27.718498046654648</v>
      </c>
      <c r="CJ17" s="5">
        <f>IF(($C$6-($C$3*$A16)+SUM(CJ$6:CJ16))*CJ$3/365*_xlfn.DAYS($B17,$B16)&lt;0,0,($C$6-($C$3*$A16)+SUM(CJ$6:CJ16))*CJ$3/365*_xlfn.DAYS($B17,$B16))</f>
        <v>27.698748403444458</v>
      </c>
      <c r="CK17" s="5">
        <f>IF(($C$6-($C$3*$A16)+SUM(CK$6:CK16))*CK$3/365*_xlfn.DAYS($B17,$B16)&lt;0,0,($C$6-($C$3*$A16)+SUM(CK$6:CK16))*CK$3/365*_xlfn.DAYS($B17,$B16))</f>
        <v>27.679006453404405</v>
      </c>
      <c r="CL17" s="5">
        <f>IF(($C$6-($C$3*$A16)+SUM(CL$6:CL16))*CL$3/365*_xlfn.DAYS($B17,$B16)&lt;0,0,($C$6-($C$3*$A16)+SUM(CL$6:CL16))*CL$3/365*_xlfn.DAYS($B17,$B16))</f>
        <v>27.659272195424446</v>
      </c>
      <c r="CM17" s="5">
        <f>IF(($C$6-($C$3*$A16)+SUM(CM$6:CM16))*CM$3/365*_xlfn.DAYS($B17,$B16)&lt;0,0,($C$6-($C$3*$A16)+SUM(CM$6:CM16))*CM$3/365*_xlfn.DAYS($B17,$B16))</f>
        <v>27.639545628394664</v>
      </c>
      <c r="CN17" s="5">
        <f>IF(($C$6-($C$3*$A16)+SUM(CN$6:CN16))*CN$3/365*_xlfn.DAYS($B17,$B16)&lt;0,0,($C$6-($C$3*$A16)+SUM(CN$6:CN16))*CN$3/365*_xlfn.DAYS($B17,$B16))</f>
        <v>27.619826751205267</v>
      </c>
      <c r="CO17" s="5">
        <f>IF(($C$6-($C$3*$A16)+SUM(CO$6:CO16))*CO$3/365*_xlfn.DAYS($B17,$B16)&lt;0,0,($C$6-($C$3*$A16)+SUM(CO$6:CO16))*CO$3/365*_xlfn.DAYS($B17,$B16))</f>
        <v>27.600115562746542</v>
      </c>
      <c r="CP17" s="5">
        <f>IF(($C$6-($C$3*$A16)+SUM(CP$6:CP16))*CP$3/365*_xlfn.DAYS($B17,$B16)&lt;0,0,($C$6-($C$3*$A16)+SUM(CP$6:CP16))*CP$3/365*_xlfn.DAYS($B17,$B16))</f>
        <v>27.580412061908945</v>
      </c>
      <c r="CQ17" s="5">
        <f>IF(($C$6-($C$3*$A16)+SUM(CQ$6:CQ16))*CQ$3/365*_xlfn.DAYS($B17,$B16)&lt;0,0,($C$6-($C$3*$A16)+SUM(CQ$6:CQ16))*CQ$3/365*_xlfn.DAYS($B17,$B16))</f>
        <v>27.560716247583013</v>
      </c>
      <c r="CR17" s="5">
        <f>IF(($C$6-($C$3*$A16)+SUM(CR$6:CR16))*CR$3/365*_xlfn.DAYS($B17,$B16)&lt;0,0,($C$6-($C$3*$A16)+SUM(CR$6:CR16))*CR$3/365*_xlfn.DAYS($B17,$B16))</f>
        <v>27.541028118659401</v>
      </c>
      <c r="CS17" s="5">
        <f>IF(($C$6-($C$3*$A16)+SUM(CS$6:CS16))*CS$3/365*_xlfn.DAYS($B17,$B16)&lt;0,0,($C$6-($C$3*$A16)+SUM(CS$6:CS16))*CS$3/365*_xlfn.DAYS($B17,$B16))</f>
        <v>27.521347674028902</v>
      </c>
      <c r="CT17" s="5">
        <f>IF(($C$6-($C$3*$A16)+SUM(CT$6:CT16))*CT$3/365*_xlfn.DAYS($B17,$B16)&lt;0,0,($C$6-($C$3*$A16)+SUM(CT$6:CT16))*CT$3/365*_xlfn.DAYS($B17,$B16))</f>
        <v>27.501674912582409</v>
      </c>
      <c r="CU17" s="5">
        <f>IF(($C$6-($C$3*$A16)+SUM(CU$6:CU16))*CU$3/365*_xlfn.DAYS($B17,$B16)&lt;0,0,($C$6-($C$3*$A16)+SUM(CU$6:CU16))*CU$3/365*_xlfn.DAYS($B17,$B16))</f>
        <v>27.482009833210945</v>
      </c>
      <c r="CV17" s="5">
        <f>IF(($C$6-($C$3*$A16)+SUM(CV$6:CV16))*CV$3/365*_xlfn.DAYS($B17,$B16)&lt;0,0,($C$6-($C$3*$A16)+SUM(CV$6:CV16))*CV$3/365*_xlfn.DAYS($B17,$B16))</f>
        <v>27.462352434805631</v>
      </c>
      <c r="CW17" s="5">
        <f>IF(($C$6-($C$3*$A16)+SUM(CW$6:CW16))*CW$3/365*_xlfn.DAYS($B17,$B16)&lt;0,0,($C$6-($C$3*$A16)+SUM(CW$6:CW16))*CW$3/365*_xlfn.DAYS($B17,$B16))</f>
        <v>27.442702716257713</v>
      </c>
      <c r="CX17" s="5">
        <f>IF(($C$6-($C$3*$A16)+SUM(CX$6:CX16))*CX$3/365*_xlfn.DAYS($B17,$B16)&lt;0,0,($C$6-($C$3*$A16)+SUM(CX$6:CX16))*CX$3/365*_xlfn.DAYS($B17,$B16))</f>
        <v>27.423060676458562</v>
      </c>
      <c r="CY17" s="5">
        <f>IF(($C$6-($C$3*$A16)+SUM(CY$6:CY16))*CY$3/365*_xlfn.DAYS($B17,$B16)&lt;0,0,($C$6-($C$3*$A16)+SUM(CY$6:CY16))*CY$3/365*_xlfn.DAYS($B17,$B16))</f>
        <v>27.403426314299661</v>
      </c>
      <c r="CZ17" s="5">
        <f>IF(($C$6-($C$3*$A16)+SUM(CZ$6:CZ16))*CZ$3/365*_xlfn.DAYS($B17,$B16)&lt;0,0,($C$6-($C$3*$A16)+SUM(CZ$6:CZ16))*CZ$3/365*_xlfn.DAYS($B17,$B16))</f>
        <v>27.383799628672602</v>
      </c>
      <c r="DA17" s="5">
        <f>IF(($C$6-($C$3*$A16)+SUM(DA$6:DA16))*DA$3/365*_xlfn.DAYS($B17,$B16)&lt;0,0,($C$6-($C$3*$A16)+SUM(DA$6:DA16))*DA$3/365*_xlfn.DAYS($B17,$B16))</f>
        <v>27.36418061846911</v>
      </c>
      <c r="DB17" s="5">
        <f>IF(($C$6-($C$3*$A16)+SUM(DB$6:DB16))*DB$3/365*_xlfn.DAYS($B17,$B16)&lt;0,0,($C$6-($C$3*$A16)+SUM(DB$6:DB16))*DB$3/365*_xlfn.DAYS($B17,$B16))</f>
        <v>27.344569282581009</v>
      </c>
      <c r="DC17" s="5">
        <f>IF(($C$6-($C$3*$A16)+SUM(DC$6:DC16))*DC$3/365*_xlfn.DAYS($B17,$B16)&lt;0,0,($C$6-($C$3*$A16)+SUM(DC$6:DC16))*DC$3/365*_xlfn.DAYS($B17,$B16))</f>
        <v>27.324965619900254</v>
      </c>
      <c r="DD17" s="5">
        <f>IF(($C$6-($C$3*$A16)+SUM(DD$6:DD16))*DD$3/365*_xlfn.DAYS($B17,$B16)&lt;0,0,($C$6-($C$3*$A16)+SUM(DD$6:DD16))*DD$3/365*_xlfn.DAYS($B17,$B16))</f>
        <v>27.305369629318903</v>
      </c>
      <c r="DE17" s="5">
        <f>IF(($C$6-($C$3*$A16)+SUM(DE$6:DE16))*DE$3/365*_xlfn.DAYS($B17,$B16)&lt;0,0,($C$6-($C$3*$A16)+SUM(DE$6:DE16))*DE$3/365*_xlfn.DAYS($B17,$B16))</f>
        <v>27.285781309729142</v>
      </c>
      <c r="DF17" s="5">
        <f>IF(($C$6-($C$3*$A16)+SUM(DF$6:DF16))*DF$3/365*_xlfn.DAYS($B17,$B16)&lt;0,0,($C$6-($C$3*$A16)+SUM(DF$6:DF16))*DF$3/365*_xlfn.DAYS($B17,$B16))</f>
        <v>27.266200660023273</v>
      </c>
      <c r="DG17" s="5">
        <f>IF(($C$6-($C$3*$A16)+SUM(DG$6:DG16))*DG$3/365*_xlfn.DAYS($B17,$B16)&lt;0,0,($C$6-($C$3*$A16)+SUM(DG$6:DG16))*DG$3/365*_xlfn.DAYS($B17,$B16))</f>
        <v>27.246627679093706</v>
      </c>
      <c r="DH17" s="5">
        <f>IF(($C$6-($C$3*$A16)+SUM(DH$6:DH16))*DH$3/365*_xlfn.DAYS($B17,$B16)&lt;0,0,($C$6-($C$3*$A16)+SUM(DH$6:DH16))*DH$3/365*_xlfn.DAYS($B17,$B16))</f>
        <v>27.227062365832982</v>
      </c>
      <c r="DI17" s="5">
        <f>IF(($C$6-($C$3*$A16)+SUM(DI$6:DI16))*DI$3/365*_xlfn.DAYS($B17,$B16)&lt;0,0,($C$6-($C$3*$A16)+SUM(DI$6:DI16))*DI$3/365*_xlfn.DAYS($B17,$B16))</f>
        <v>27.207504719133745</v>
      </c>
      <c r="DJ17" s="5">
        <f>IF(($C$6-($C$3*$A16)+SUM(DJ$6:DJ16))*DJ$3/365*_xlfn.DAYS($B17,$B16)&lt;0,0,($C$6-($C$3*$A16)+SUM(DJ$6:DJ16))*DJ$3/365*_xlfn.DAYS($B17,$B16))</f>
        <v>27.187954737888759</v>
      </c>
      <c r="DK17" s="5">
        <f>IF(($C$6-($C$3*$A16)+SUM(DK$6:DK16))*DK$3/365*_xlfn.DAYS($B17,$B16)&lt;0,0,($C$6-($C$3*$A16)+SUM(DK$6:DK16))*DK$3/365*_xlfn.DAYS($B17,$B16))</f>
        <v>27.168412420990908</v>
      </c>
      <c r="DL17" s="5">
        <f>IF(($C$6-($C$3*$A16)+SUM(DL$6:DL16))*DL$3/365*_xlfn.DAYS($B17,$B16)&lt;0,0,($C$6-($C$3*$A16)+SUM(DL$6:DL16))*DL$3/365*_xlfn.DAYS($B17,$B16))</f>
        <v>27.148877767333193</v>
      </c>
      <c r="DM17" s="5">
        <f>IF(($C$6-($C$3*$A16)+SUM(DM$6:DM16))*DM$3/365*_xlfn.DAYS($B17,$B16)&lt;0,0,($C$6-($C$3*$A16)+SUM(DM$6:DM16))*DM$3/365*_xlfn.DAYS($B17,$B16))</f>
        <v>27.129350775808732</v>
      </c>
      <c r="DN17" s="5">
        <f>IF(($C$6-($C$3*$A16)+SUM(DN$6:DN16))*DN$3/365*_xlfn.DAYS($B17,$B16)&lt;0,0,($C$6-($C$3*$A16)+SUM(DN$6:DN16))*DN$3/365*_xlfn.DAYS($B17,$B16))</f>
        <v>27.109831445310757</v>
      </c>
      <c r="DO17" s="5">
        <f>IF(($C$6-($C$3*$A16)+SUM(DO$6:DO16))*DO$3/365*_xlfn.DAYS($B17,$B16)&lt;0,0,($C$6-($C$3*$A16)+SUM(DO$6:DO16))*DO$3/365*_xlfn.DAYS($B17,$B16))</f>
        <v>27.09031977473261</v>
      </c>
      <c r="DP17" s="5">
        <f>IF(($C$6-($C$3*$A16)+SUM(DP$6:DP16))*DP$3/365*_xlfn.DAYS($B17,$B16)&lt;0,0,($C$6-($C$3*$A16)+SUM(DP$6:DP16))*DP$3/365*_xlfn.DAYS($B17,$B16))</f>
        <v>27.070815762967765</v>
      </c>
      <c r="DQ17" s="5">
        <f>IF(($C$6-($C$3*$A16)+SUM(DQ$6:DQ16))*DQ$3/365*_xlfn.DAYS($B17,$B16)&lt;0,0,($C$6-($C$3*$A16)+SUM(DQ$6:DQ16))*DQ$3/365*_xlfn.DAYS($B17,$B16))</f>
        <v>27.051319408909805</v>
      </c>
      <c r="DR17" s="5">
        <f>IF(($C$6-($C$3*$A16)+SUM(DR$6:DR16))*DR$3/365*_xlfn.DAYS($B17,$B16)&lt;0,0,($C$6-($C$3*$A16)+SUM(DR$6:DR16))*DR$3/365*_xlfn.DAYS($B17,$B16))</f>
        <v>27.031830711452425</v>
      </c>
      <c r="DS17" s="5">
        <f>IF(($C$6-($C$3*$A16)+SUM(DS$6:DS16))*DS$3/365*_xlfn.DAYS($B17,$B16)&lt;0,0,($C$6-($C$3*$A16)+SUM(DS$6:DS16))*DS$3/365*_xlfn.DAYS($B17,$B16))</f>
        <v>27.012349669489442</v>
      </c>
      <c r="DT17" s="5">
        <f>IF(($C$6-($C$3*$A16)+SUM(DT$6:DT16))*DT$3/365*_xlfn.DAYS($B17,$B16)&lt;0,0,($C$6-($C$3*$A16)+SUM(DT$6:DT16))*DT$3/365*_xlfn.DAYS($B17,$B16))</f>
        <v>26.992876281914789</v>
      </c>
      <c r="DU17" s="5">
        <f>IF(($C$6-($C$3*$A16)+SUM(DU$6:DU16))*DU$3/365*_xlfn.DAYS($B17,$B16)&lt;0,0,($C$6-($C$3*$A16)+SUM(DU$6:DU16))*DU$3/365*_xlfn.DAYS($B17,$B16))</f>
        <v>26.973410547622517</v>
      </c>
      <c r="DV17" s="5">
        <f>IF(($C$6-($C$3*$A16)+SUM(DV$6:DV16))*DV$3/365*_xlfn.DAYS($B17,$B16)&lt;0,0,($C$6-($C$3*$A16)+SUM(DV$6:DV16))*DV$3/365*_xlfn.DAYS($B17,$B16))</f>
        <v>26.953952465506788</v>
      </c>
      <c r="DW17" s="5">
        <f>IF(($C$6-($C$3*$A16)+SUM(DW$6:DW16))*DW$3/365*_xlfn.DAYS($B17,$B16)&lt;0,0,($C$6-($C$3*$A16)+SUM(DW$6:DW16))*DW$3/365*_xlfn.DAYS($B17,$B16))</f>
        <v>26.934502034461882</v>
      </c>
      <c r="DX17" s="5">
        <f>IF(($C$6-($C$3*$A16)+SUM(DX$6:DX16))*DX$3/365*_xlfn.DAYS($B17,$B16)&lt;0,0,($C$6-($C$3*$A16)+SUM(DX$6:DX16))*DX$3/365*_xlfn.DAYS($B17,$B16))</f>
        <v>26.915059253382211</v>
      </c>
      <c r="DY17" s="5">
        <f>IF(($C$6-($C$3*$A16)+SUM(DY$6:DY16))*DY$3/365*_xlfn.DAYS($B17,$B16)&lt;0,0,($C$6-($C$3*$A16)+SUM(DY$6:DY16))*DY$3/365*_xlfn.DAYS($B17,$B16))</f>
        <v>26.895624121162278</v>
      </c>
      <c r="DZ17" s="5">
        <f>IF(($C$6-($C$3*$A16)+SUM(DZ$6:DZ16))*DZ$3/365*_xlfn.DAYS($B17,$B16)&lt;0,0,($C$6-($C$3*$A16)+SUM(DZ$6:DZ16))*DZ$3/365*_xlfn.DAYS($B17,$B16))</f>
        <v>26.876196636696712</v>
      </c>
      <c r="EA17" s="5">
        <f>IF(($C$6-($C$3*$A16)+SUM(EA$6:EA16))*EA$3/365*_xlfn.DAYS($B17,$B16)&lt;0,0,($C$6-($C$3*$A16)+SUM(EA$6:EA16))*EA$3/365*_xlfn.DAYS($B17,$B16))</f>
        <v>26.856776798880265</v>
      </c>
      <c r="EB17" s="5">
        <f>IF(($C$6-($C$3*$A16)+SUM(EB$6:EB16))*EB$3/365*_xlfn.DAYS($B17,$B16)&lt;0,0,($C$6-($C$3*$A16)+SUM(EB$6:EB16))*EB$3/365*_xlfn.DAYS($B17,$B16))</f>
        <v>26.83736460660781</v>
      </c>
      <c r="EC17" s="5">
        <f>IF(($C$6-($C$3*$A16)+SUM(EC$6:EC16))*EC$3/365*_xlfn.DAYS($B17,$B16)&lt;0,0,($C$6-($C$3*$A16)+SUM(EC$6:EC16))*EC$3/365*_xlfn.DAYS($B17,$B16))</f>
        <v>26.817960058774325</v>
      </c>
      <c r="ED17" s="5">
        <f>IF(($C$6-($C$3*$A16)+SUM(ED$6:ED16))*ED$3/365*_xlfn.DAYS($B17,$B16)&lt;0,0,($C$6-($C$3*$A16)+SUM(ED$6:ED16))*ED$3/365*_xlfn.DAYS($B17,$B16))</f>
        <v>26.798563154274902</v>
      </c>
      <c r="EE17" s="5">
        <f>IF(($C$6-($C$3*$A16)+SUM(EE$6:EE16))*EE$3/365*_xlfn.DAYS($B17,$B16)&lt;0,0,($C$6-($C$3*$A16)+SUM(EE$6:EE16))*EE$3/365*_xlfn.DAYS($B17,$B16))</f>
        <v>26.779173892004764</v>
      </c>
      <c r="EF17" s="5">
        <f>IF(($C$6-($C$3*$A16)+SUM(EF$6:EF16))*EF$3/365*_xlfn.DAYS($B17,$B16)&lt;0,0,($C$6-($C$3*$A16)+SUM(EF$6:EF16))*EF$3/365*_xlfn.DAYS($B17,$B16))</f>
        <v>26.759792270859233</v>
      </c>
      <c r="EG17" s="5">
        <f>IF(($C$6-($C$3*$A16)+SUM(EG$6:EG16))*EG$3/365*_xlfn.DAYS($B17,$B16)&lt;0,0,($C$6-($C$3*$A16)+SUM(EG$6:EG16))*EG$3/365*_xlfn.DAYS($B17,$B16))</f>
        <v>26.740418289733757</v>
      </c>
      <c r="EH17" s="5">
        <f>IF(($C$6-($C$3*$A16)+SUM(EH$6:EH16))*EH$3/365*_xlfn.DAYS($B17,$B16)&lt;0,0,($C$6-($C$3*$A16)+SUM(EH$6:EH16))*EH$3/365*_xlfn.DAYS($B17,$B16))</f>
        <v>26.721051947523904</v>
      </c>
      <c r="EI17" s="5">
        <f>IF(($C$6-($C$3*$A16)+SUM(EI$6:EI16))*EI$3/365*_xlfn.DAYS($B17,$B16)&lt;0,0,($C$6-($C$3*$A16)+SUM(EI$6:EI16))*EI$3/365*_xlfn.DAYS($B17,$B16))</f>
        <v>26.701693243125362</v>
      </c>
      <c r="EJ17" s="5">
        <f>IF(($C$6-($C$3*$A16)+SUM(EJ$6:EJ16))*EJ$3/365*_xlfn.DAYS($B17,$B16)&lt;0,0,($C$6-($C$3*$A16)+SUM(EJ$6:EJ16))*EJ$3/365*_xlfn.DAYS($B17,$B16))</f>
        <v>26.682342175433909</v>
      </c>
      <c r="EK17" s="5">
        <f>IF(($C$6-($C$3*$A16)+SUM(EK$6:EK16))*EK$3/365*_xlfn.DAYS($B17,$B16)&lt;0,0,($C$6-($C$3*$A16)+SUM(EK$6:EK16))*EK$3/365*_xlfn.DAYS($B17,$B16))</f>
        <v>26.662998743345472</v>
      </c>
      <c r="EL17" s="5">
        <f>IF(($C$6-($C$3*$A16)+SUM(EL$6:EL16))*EL$3/365*_xlfn.DAYS($B17,$B16)&lt;0,0,($C$6-($C$3*$A16)+SUM(EL$6:EL16))*EL$3/365*_xlfn.DAYS($B17,$B16))</f>
        <v>26.643662945756077</v>
      </c>
      <c r="EM17" s="5">
        <f>IF(($C$6-($C$3*$A16)+SUM(EM$6:EM16))*EM$3/365*_xlfn.DAYS($B17,$B16)&lt;0,0,($C$6-($C$3*$A16)+SUM(EM$6:EM16))*EM$3/365*_xlfn.DAYS($B17,$B16))</f>
        <v>26.624334781561867</v>
      </c>
      <c r="EN17" s="5">
        <f>IF(($C$6-($C$3*$A16)+SUM(EN$6:EN16))*EN$3/365*_xlfn.DAYS($B17,$B16)&lt;0,0,($C$6-($C$3*$A16)+SUM(EN$6:EN16))*EN$3/365*_xlfn.DAYS($B17,$B16))</f>
        <v>26.60501424965911</v>
      </c>
      <c r="EO17" s="5">
        <f>IF(($C$6-($C$3*$A16)+SUM(EO$6:EO16))*EO$3/365*_xlfn.DAYS($B17,$B16)&lt;0,0,($C$6-($C$3*$A16)+SUM(EO$6:EO16))*EO$3/365*_xlfn.DAYS($B17,$B16))</f>
        <v>26.585701348944184</v>
      </c>
      <c r="EP17" s="5">
        <f>IF(($C$6-($C$3*$A16)+SUM(EP$6:EP16))*EP$3/365*_xlfn.DAYS($B17,$B16)&lt;0,0,($C$6-($C$3*$A16)+SUM(EP$6:EP16))*EP$3/365*_xlfn.DAYS($B17,$B16))</f>
        <v>26.566396078313577</v>
      </c>
      <c r="EQ17" s="5">
        <f>IF(($C$6-($C$3*$A16)+SUM(EQ$6:EQ16))*EQ$3/365*_xlfn.DAYS($B17,$B16)&lt;0,0,($C$6-($C$3*$A16)+SUM(EQ$6:EQ16))*EQ$3/365*_xlfn.DAYS($B17,$B16))</f>
        <v>26.547098436663902</v>
      </c>
      <c r="ER17" s="5">
        <f>IF(($C$6-($C$3*$A16)+SUM(ER$6:ER16))*ER$3/365*_xlfn.DAYS($B17,$B16)&lt;0,0,($C$6-($C$3*$A16)+SUM(ER$6:ER16))*ER$3/365*_xlfn.DAYS($B17,$B16))</f>
        <v>26.527808422891898</v>
      </c>
      <c r="ES17" s="5">
        <f>IF(($C$6-($C$3*$A16)+SUM(ES$6:ES16))*ES$3/365*_xlfn.DAYS($B17,$B16)&lt;0,0,($C$6-($C$3*$A16)+SUM(ES$6:ES16))*ES$3/365*_xlfn.DAYS($B17,$B16))</f>
        <v>26.508526035894405</v>
      </c>
      <c r="ET17" s="5">
        <f>IF(($C$6-($C$3*$A16)+SUM(ET$6:ET16))*ET$3/365*_xlfn.DAYS($B17,$B16)&lt;0,0,($C$6-($C$3*$A16)+SUM(ET$6:ET16))*ET$3/365*_xlfn.DAYS($B17,$B16))</f>
        <v>26.489251274568371</v>
      </c>
      <c r="EU17" s="5">
        <f>IF(($C$6-($C$3*$A16)+SUM(EU$6:EU16))*EU$3/365*_xlfn.DAYS($B17,$B16)&lt;0,0,($C$6-($C$3*$A16)+SUM(EU$6:EU16))*EU$3/365*_xlfn.DAYS($B17,$B16))</f>
        <v>26.46998413781089</v>
      </c>
      <c r="EV17" s="5">
        <f>IF(($C$6-($C$3*$A16)+SUM(EV$6:EV16))*EV$3/365*_xlfn.DAYS($B17,$B16)&lt;0,0,($C$6-($C$3*$A16)+SUM(EV$6:EV16))*EV$3/365*_xlfn.DAYS($B17,$B16))</f>
        <v>26.450724624519143</v>
      </c>
      <c r="EW17" s="5">
        <f>IF(($C$6-($C$3*$A16)+SUM(EW$6:EW16))*EW$3/365*_xlfn.DAYS($B17,$B16)&lt;0,0,($C$6-($C$3*$A16)+SUM(EW$6:EW16))*EW$3/365*_xlfn.DAYS($B17,$B16))</f>
        <v>26.431472733590446</v>
      </c>
      <c r="EX17" s="5">
        <f>IF(($C$6-($C$3*$A16)+SUM(EX$6:EX16))*EX$3/365*_xlfn.DAYS($B17,$B16)&lt;0,0,($C$6-($C$3*$A16)+SUM(EX$6:EX16))*EX$3/365*_xlfn.DAYS($B17,$B16))</f>
        <v>26.412228463922229</v>
      </c>
      <c r="EY17" s="5">
        <f>IF(($C$6-($C$3*$A16)+SUM(EY$6:EY16))*EY$3/365*_xlfn.DAYS($B17,$B16)&lt;0,0,($C$6-($C$3*$A16)+SUM(EY$6:EY16))*EY$3/365*_xlfn.DAYS($B17,$B16))</f>
        <v>26.392991814412017</v>
      </c>
      <c r="EZ17" s="5">
        <f>IF(($C$6-($C$3*$A16)+SUM(EZ$6:EZ16))*EZ$3/365*_xlfn.DAYS($B17,$B16)&lt;0,0,($C$6-($C$3*$A16)+SUM(EZ$6:EZ16))*EZ$3/365*_xlfn.DAYS($B17,$B16))</f>
        <v>26.373762783957496</v>
      </c>
      <c r="FA17" s="5">
        <f>IF(($C$6-($C$3*$A16)+SUM(FA$6:FA16))*FA$3/365*_xlfn.DAYS($B17,$B16)&lt;0,0,($C$6-($C$3*$A16)+SUM(FA$6:FA16))*FA$3/365*_xlfn.DAYS($B17,$B16))</f>
        <v>26.354541371456406</v>
      </c>
      <c r="FB17" s="5">
        <f>IF(($C$6-($C$3*$A16)+SUM(FB$6:FB16))*FB$3/365*_xlfn.DAYS($B17,$B16)&lt;0,0,($C$6-($C$3*$A16)+SUM(FB$6:FB16))*FB$3/365*_xlfn.DAYS($B17,$B16))</f>
        <v>26.335327575806673</v>
      </c>
      <c r="FC17" s="5">
        <f>IF(($C$6-($C$3*$A16)+SUM(FC$6:FC16))*FC$3/365*_xlfn.DAYS($B17,$B16)&lt;0,0,($C$6-($C$3*$A16)+SUM(FC$6:FC16))*FC$3/365*_xlfn.DAYS($B17,$B16))</f>
        <v>26.316121395906276</v>
      </c>
      <c r="FD17" s="5">
        <f>IF(($C$6-($C$3*$A16)+SUM(FD$6:FD16))*FD$3/365*_xlfn.DAYS($B17,$B16)&lt;0,0,($C$6-($C$3*$A16)+SUM(FD$6:FD16))*FD$3/365*_xlfn.DAYS($B17,$B16))</f>
        <v>26.296922830653354</v>
      </c>
      <c r="FE17" s="5">
        <f>IF(($C$6-($C$3*$A16)+SUM(FE$6:FE16))*FE$3/365*_xlfn.DAYS($B17,$B16)&lt;0,0,($C$6-($C$3*$A16)+SUM(FE$6:FE16))*FE$3/365*_xlfn.DAYS($B17,$B16))</f>
        <v>26.277731878946142</v>
      </c>
      <c r="FF17" s="5">
        <f>IF(($C$6-($C$3*$A16)+SUM(FF$6:FF16))*FF$3/365*_xlfn.DAYS($B17,$B16)&lt;0,0,($C$6-($C$3*$A16)+SUM(FF$6:FF16))*FF$3/365*_xlfn.DAYS($B17,$B16))</f>
        <v>26.258548539683005</v>
      </c>
      <c r="FG17" s="5">
        <f>IF(($C$6-($C$3*$A16)+SUM(FG$6:FG16))*FG$3/365*_xlfn.DAYS($B17,$B16)&lt;0,0,($C$6-($C$3*$A16)+SUM(FG$6:FG16))*FG$3/365*_xlfn.DAYS($B17,$B16))</f>
        <v>26.239372811762401</v>
      </c>
      <c r="FH17" s="5">
        <f>IF(($C$6-($C$3*$A16)+SUM(FH$6:FH16))*FH$3/365*_xlfn.DAYS($B17,$B16)&lt;0,0,($C$6-($C$3*$A16)+SUM(FH$6:FH16))*FH$3/365*_xlfn.DAYS($B17,$B16))</f>
        <v>26.220204694082923</v>
      </c>
      <c r="FI17" s="5">
        <f>IF(($C$6-($C$3*$A16)+SUM(FI$6:FI16))*FI$3/365*_xlfn.DAYS($B17,$B16)&lt;0,0,($C$6-($C$3*$A16)+SUM(FI$6:FI16))*FI$3/365*_xlfn.DAYS($B17,$B16))</f>
        <v>26.201044185543282</v>
      </c>
      <c r="FJ17" s="5">
        <f>IF(($C$6-($C$3*$A16)+SUM(FJ$6:FJ16))*FJ$3/365*_xlfn.DAYS($B17,$B16)&lt;0,0,($C$6-($C$3*$A16)+SUM(FJ$6:FJ16))*FJ$3/365*_xlfn.DAYS($B17,$B16))</f>
        <v>26.181891285042287</v>
      </c>
      <c r="FK17" s="5">
        <f>IF(($C$6-($C$3*$A16)+SUM(FK$6:FK16))*FK$3/365*_xlfn.DAYS($B17,$B16)&lt;0,0,($C$6-($C$3*$A16)+SUM(FK$6:FK16))*FK$3/365*_xlfn.DAYS($B17,$B16))</f>
        <v>26.162745991478886</v>
      </c>
      <c r="FL17" s="5">
        <f>IF(($C$6-($C$3*$A16)+SUM(FL$6:FL16))*FL$3/365*_xlfn.DAYS($B17,$B16)&lt;0,0,($C$6-($C$3*$A16)+SUM(FL$6:FL16))*FL$3/365*_xlfn.DAYS($B17,$B16))</f>
        <v>26.143608303752128</v>
      </c>
      <c r="FM17" s="5">
        <f>IF(($C$6-($C$3*$A16)+SUM(FM$6:FM16))*FM$3/365*_xlfn.DAYS($B17,$B16)&lt;0,0,($C$6-($C$3*$A16)+SUM(FM$6:FM16))*FM$3/365*_xlfn.DAYS($B17,$B16))</f>
        <v>26.124478220761187</v>
      </c>
      <c r="FN17" s="5">
        <f>IF(($C$6-($C$3*$A16)+SUM(FN$6:FN16))*FN$3/365*_xlfn.DAYS($B17,$B16)&lt;0,0,($C$6-($C$3*$A16)+SUM(FN$6:FN16))*FN$3/365*_xlfn.DAYS($B17,$B16))</f>
        <v>26.105355741405333</v>
      </c>
      <c r="FO17" s="5">
        <f>IF(($C$6-($C$3*$A16)+SUM(FO$6:FO16))*FO$3/365*_xlfn.DAYS($B17,$B16)&lt;0,0,($C$6-($C$3*$A16)+SUM(FO$6:FO16))*FO$3/365*_xlfn.DAYS($B17,$B16))</f>
        <v>26.086240864583985</v>
      </c>
      <c r="FP17" s="5">
        <f>IF(($C$6-($C$3*$A16)+SUM(FP$6:FP16))*FP$3/365*_xlfn.DAYS($B17,$B16)&lt;0,0,($C$6-($C$3*$A16)+SUM(FP$6:FP16))*FP$3/365*_xlfn.DAYS($B17,$B16))</f>
        <v>26.067133589196654</v>
      </c>
      <c r="FQ17" s="5">
        <f>IF(($C$6-($C$3*$A16)+SUM(FQ$6:FQ16))*FQ$3/365*_xlfn.DAYS($B17,$B16)&lt;0,0,($C$6-($C$3*$A16)+SUM(FQ$6:FQ16))*FQ$3/365*_xlfn.DAYS($B17,$B16))</f>
        <v>26.048033914142973</v>
      </c>
      <c r="FR17" s="5">
        <f>IF(($C$6-($C$3*$A16)+SUM(FR$6:FR16))*FR$3/365*_xlfn.DAYS($B17,$B16)&lt;0,0,($C$6-($C$3*$A16)+SUM(FR$6:FR16))*FR$3/365*_xlfn.DAYS($B17,$B16))</f>
        <v>26.028941838322694</v>
      </c>
      <c r="FS17" s="5">
        <f>IF(($C$6-($C$3*$A16)+SUM(FS$6:FS16))*FS$3/365*_xlfn.DAYS($B17,$B16)&lt;0,0,($C$6-($C$3*$A16)+SUM(FS$6:FS16))*FS$3/365*_xlfn.DAYS($B17,$B16))</f>
        <v>26.009857360635674</v>
      </c>
      <c r="FT17" s="5">
        <f>IF(($C$6-($C$3*$A16)+SUM(FT$6:FT16))*FT$3/365*_xlfn.DAYS($B17,$B16)&lt;0,0,($C$6-($C$3*$A16)+SUM(FT$6:FT16))*FT$3/365*_xlfn.DAYS($B17,$B16))</f>
        <v>25.990780479981915</v>
      </c>
      <c r="FU17" s="5">
        <f>IF(($C$6-($C$3*$A16)+SUM(FU$6:FU16))*FU$3/365*_xlfn.DAYS($B17,$B16)&lt;0,0,($C$6-($C$3*$A16)+SUM(FU$6:FU16))*FU$3/365*_xlfn.DAYS($B17,$B16))</f>
        <v>25.971711195261488</v>
      </c>
      <c r="FV17" s="5">
        <f>IF(($C$6-($C$3*$A16)+SUM(FV$6:FV16))*FV$3/365*_xlfn.DAYS($B17,$B16)&lt;0,0,($C$6-($C$3*$A16)+SUM(FV$6:FV16))*FV$3/365*_xlfn.DAYS($B17,$B16))</f>
        <v>25.95264950537463</v>
      </c>
      <c r="FW17" s="5">
        <f>IF(($C$6-($C$3*$A16)+SUM(FW$6:FW16))*FW$3/365*_xlfn.DAYS($B17,$B16)&lt;0,0,($C$6-($C$3*$A16)+SUM(FW$6:FW16))*FW$3/365*_xlfn.DAYS($B17,$B16))</f>
        <v>25.933595409221663</v>
      </c>
      <c r="FX17" s="5">
        <f>IF(($C$6-($C$3*$A16)+SUM(FX$6:FX16))*FX$3/365*_xlfn.DAYS($B17,$B16)&lt;0,0,($C$6-($C$3*$A16)+SUM(FX$6:FX16))*FX$3/365*_xlfn.DAYS($B17,$B16))</f>
        <v>25.914548905703029</v>
      </c>
      <c r="FY17" s="5">
        <f>IF(($C$6-($C$3*$A16)+SUM(FY$6:FY16))*FY$3/365*_xlfn.DAYS($B17,$B16)&lt;0,0,($C$6-($C$3*$A16)+SUM(FY$6:FY16))*FY$3/365*_xlfn.DAYS($B17,$B16))</f>
        <v>25.895509993719294</v>
      </c>
      <c r="FZ17" s="5">
        <f>IF(($C$6-($C$3*$A16)+SUM(FZ$6:FZ16))*FZ$3/365*_xlfn.DAYS($B17,$B16)&lt;0,0,($C$6-($C$3*$A16)+SUM(FZ$6:FZ16))*FZ$3/365*_xlfn.DAYS($B17,$B16))</f>
        <v>25.876478672171142</v>
      </c>
      <c r="GA17" s="5">
        <f>IF(($C$6-($C$3*$A16)+SUM(GA$6:GA16))*GA$3/365*_xlfn.DAYS($B17,$B16)&lt;0,0,($C$6-($C$3*$A16)+SUM(GA$6:GA16))*GA$3/365*_xlfn.DAYS($B17,$B16))</f>
        <v>25.857454939959368</v>
      </c>
      <c r="GB17" s="5">
        <f>IF(($C$6-($C$3*$A16)+SUM(GB$6:GB16))*GB$3/365*_xlfn.DAYS($B17,$B16)&lt;0,0,($C$6-($C$3*$A16)+SUM(GB$6:GB16))*GB$3/365*_xlfn.DAYS($B17,$B16))</f>
        <v>25.838438795984871</v>
      </c>
      <c r="GC17" s="5">
        <f>IF(($C$6-($C$3*$A16)+SUM(GC$6:GC16))*GC$3/365*_xlfn.DAYS($B17,$B16)&lt;0,0,($C$6-($C$3*$A16)+SUM(GC$6:GC16))*GC$3/365*_xlfn.DAYS($B17,$B16))</f>
        <v>25.81943023914868</v>
      </c>
      <c r="GD17" s="5">
        <f>IF(($C$6-($C$3*$A16)+SUM(GD$6:GD16))*GD$3/365*_xlfn.DAYS($B17,$B16)&lt;0,0,($C$6-($C$3*$A16)+SUM(GD$6:GD16))*GD$3/365*_xlfn.DAYS($B17,$B16))</f>
        <v>25.800429268351945</v>
      </c>
      <c r="GE17" s="5">
        <f>IF(($C$6-($C$3*$A16)+SUM(GE$6:GE16))*GE$3/365*_xlfn.DAYS($B17,$B16)&lt;0,0,($C$6-($C$3*$A16)+SUM(GE$6:GE16))*GE$3/365*_xlfn.DAYS($B17,$B16))</f>
        <v>25.78143588249592</v>
      </c>
      <c r="GF17" s="5">
        <f>IF(($C$6-($C$3*$A16)+SUM(GF$6:GF16))*GF$3/365*_xlfn.DAYS($B17,$B16)&lt;0,0,($C$6-($C$3*$A16)+SUM(GF$6:GF16))*GF$3/365*_xlfn.DAYS($B17,$B16))</f>
        <v>25.762450080481987</v>
      </c>
      <c r="GG17" s="5">
        <f>IF(($C$6-($C$3*$A16)+SUM(GG$6:GG16))*GG$3/365*_xlfn.DAYS($B17,$B16)&lt;0,0,($C$6-($C$3*$A16)+SUM(GG$6:GG16))*GG$3/365*_xlfn.DAYS($B17,$B16))</f>
        <v>25.743471861211614</v>
      </c>
      <c r="GH17" s="5">
        <f>IF(($C$6-($C$3*$A16)+SUM(GH$6:GH16))*GH$3/365*_xlfn.DAYS($B17,$B16)&lt;0,0,($C$6-($C$3*$A16)+SUM(GH$6:GH16))*GH$3/365*_xlfn.DAYS($B17,$B16))</f>
        <v>25.724501223586426</v>
      </c>
      <c r="GI17" s="5">
        <f>IF(($C$6-($C$3*$A16)+SUM(GI$6:GI16))*GI$3/365*_xlfn.DAYS($B17,$B16)&lt;0,0,($C$6-($C$3*$A16)+SUM(GI$6:GI16))*GI$3/365*_xlfn.DAYS($B17,$B16))</f>
        <v>25.705538166508145</v>
      </c>
      <c r="GJ17" s="5">
        <f>IF(($C$6-($C$3*$A16)+SUM(GJ$6:GJ16))*GJ$3/365*_xlfn.DAYS($B17,$B16)&lt;0,0,($C$6-($C$3*$A16)+SUM(GJ$6:GJ16))*GJ$3/365*_xlfn.DAYS($B17,$B16))</f>
        <v>25.686582688878598</v>
      </c>
      <c r="GK17" s="5">
        <f>IF(($C$6-($C$3*$A16)+SUM(GK$6:GK16))*GK$3/365*_xlfn.DAYS($B17,$B16)&lt;0,0,($C$6-($C$3*$A16)+SUM(GK$6:GK16))*GK$3/365*_xlfn.DAYS($B17,$B16))</f>
        <v>25.667634789599749</v>
      </c>
      <c r="GL17" s="5">
        <f>IF(($C$6-($C$3*$A16)+SUM(GL$6:GL16))*GL$3/365*_xlfn.DAYS($B17,$B16)&lt;0,0,($C$6-($C$3*$A16)+SUM(GL$6:GL16))*GL$3/365*_xlfn.DAYS($B17,$B16))</f>
        <v>25.648694467573673</v>
      </c>
      <c r="GM17" s="5">
        <f>IF(($C$6-($C$3*$A16)+SUM(GM$6:GM16))*GM$3/365*_xlfn.DAYS($B17,$B16)&lt;0,0,($C$6-($C$3*$A16)+SUM(GM$6:GM16))*GM$3/365*_xlfn.DAYS($B17,$B16))</f>
        <v>25.62976172170255</v>
      </c>
      <c r="GN17" s="5">
        <f>IF(($C$6-($C$3*$A16)+SUM(GN$6:GN16))*GN$3/365*_xlfn.DAYS($B17,$B16)&lt;0,0,($C$6-($C$3*$A16)+SUM(GN$6:GN16))*GN$3/365*_xlfn.DAYS($B17,$B16))</f>
        <v>25.61083655088866</v>
      </c>
      <c r="GO17" s="5">
        <f>IF(($C$6-($C$3*$A16)+SUM(GO$6:GO16))*GO$3/365*_xlfn.DAYS($B17,$B16)&lt;0,0,($C$6-($C$3*$A16)+SUM(GO$6:GO16))*GO$3/365*_xlfn.DAYS($B17,$B16))</f>
        <v>25.591918954034455</v>
      </c>
      <c r="GP17" s="5">
        <f>IF(($C$6-($C$3*$A16)+SUM(GP$6:GP16))*GP$3/365*_xlfn.DAYS($B17,$B16)&lt;0,0,($C$6-($C$3*$A16)+SUM(GP$6:GP16))*GP$3/365*_xlfn.DAYS($B17,$B16))</f>
        <v>25.573008930042452</v>
      </c>
      <c r="GQ17" s="5">
        <f>IF(($C$6-($C$3*$A16)+SUM(GQ$6:GQ16))*GQ$3/365*_xlfn.DAYS($B17,$B16)&lt;0,0,($C$6-($C$3*$A16)+SUM(GQ$6:GQ16))*GQ$3/365*_xlfn.DAYS($B17,$B16))</f>
        <v>25.554106477815303</v>
      </c>
      <c r="GR17" s="5">
        <f>IF(($C$6-($C$3*$A16)+SUM(GR$6:GR16))*GR$3/365*_xlfn.DAYS($B17,$B16)&lt;0,0,($C$6-($C$3*$A16)+SUM(GR$6:GR16))*GR$3/365*_xlfn.DAYS($B17,$B16))</f>
        <v>25.53521159625577</v>
      </c>
      <c r="GS17" s="5">
        <f>IF(($C$6-($C$3*$A16)+SUM(GS$6:GS16))*GS$3/365*_xlfn.DAYS($B17,$B16)&lt;0,0,($C$6-($C$3*$A16)+SUM(GS$6:GS16))*GS$3/365*_xlfn.DAYS($B17,$B16))</f>
        <v>25.516324284266734</v>
      </c>
      <c r="GT17" s="5">
        <f>IF(($C$6-($C$3*$A16)+SUM(GT$6:GT16))*GT$3/365*_xlfn.DAYS($B17,$B16)&lt;0,0,($C$6-($C$3*$A16)+SUM(GT$6:GT16))*GT$3/365*_xlfn.DAYS($B17,$B16))</f>
        <v>25.497444540751196</v>
      </c>
      <c r="GU17" s="5">
        <f>IF(($C$6-($C$3*$A16)+SUM(GU$6:GU16))*GU$3/365*_xlfn.DAYS($B17,$B16)&lt;0,0,($C$6-($C$3*$A16)+SUM(GU$6:GU16))*GU$3/365*_xlfn.DAYS($B17,$B16))</f>
        <v>25.478572364612276</v>
      </c>
      <c r="GV17" s="5">
        <f>IF(($C$6-($C$3*$A16)+SUM(GV$6:GV16))*GV$3/365*_xlfn.DAYS($B17,$B16)&lt;0,0,($C$6-($C$3*$A16)+SUM(GV$6:GV16))*GV$3/365*_xlfn.DAYS($B17,$B16))</f>
        <v>25.459707754753179</v>
      </c>
      <c r="GW17" s="5">
        <f>IF(($C$6-($C$3*$A16)+SUM(GW$6:GW16))*GW$3/365*_xlfn.DAYS($B17,$B16)&lt;0,0,($C$6-($C$3*$A16)+SUM(GW$6:GW16))*GW$3/365*_xlfn.DAYS($B17,$B16))</f>
        <v>25.440850710077267</v>
      </c>
      <c r="GX17" s="5">
        <f>IF(($C$6-($C$3*$A16)+SUM(GX$6:GX16))*GX$3/365*_xlfn.DAYS($B17,$B16)&lt;0,0,($C$6-($C$3*$A16)+SUM(GX$6:GX16))*GX$3/365*_xlfn.DAYS($B17,$B16))</f>
        <v>25.422001229487996</v>
      </c>
      <c r="GY17" s="5">
        <f>IF(($C$6-($C$3*$A16)+SUM(GY$6:GY16))*GY$3/365*_xlfn.DAYS($B17,$B16)&lt;0,0,($C$6-($C$3*$A16)+SUM(GY$6:GY16))*GY$3/365*_xlfn.DAYS($B17,$B16))</f>
        <v>25.403159311888945</v>
      </c>
      <c r="GZ17" s="5">
        <f>IF(($C$6-($C$3*$A16)+SUM(GZ$6:GZ16))*GZ$3/365*_xlfn.DAYS($B17,$B16)&lt;0,0,($C$6-($C$3*$A16)+SUM(GZ$6:GZ16))*GZ$3/365*_xlfn.DAYS($B17,$B16))</f>
        <v>25.3843249561838</v>
      </c>
      <c r="HA17" s="5">
        <f>IF(($C$6-($C$3*$A16)+SUM(HA$6:HA16))*HA$3/365*_xlfn.DAYS($B17,$B16)&lt;0,0,($C$6-($C$3*$A16)+SUM(HA$6:HA16))*HA$3/365*_xlfn.DAYS($B17,$B16))</f>
        <v>25.365498161276378</v>
      </c>
      <c r="HB17" s="5">
        <f>IF(($C$6-($C$3*$A16)+SUM(HB$6:HB16))*HB$3/365*_xlfn.DAYS($B17,$B16)&lt;0,0,($C$6-($C$3*$A16)+SUM(HB$6:HB16))*HB$3/365*_xlfn.DAYS($B17,$B16))</f>
        <v>25.346678926070592</v>
      </c>
      <c r="HC17" s="5">
        <f>IF(($C$6-($C$3*$A16)+SUM(HC$6:HC16))*HC$3/365*_xlfn.DAYS($B17,$B16)&lt;0,0,($C$6-($C$3*$A16)+SUM(HC$6:HC16))*HC$3/365*_xlfn.DAYS($B17,$B16))</f>
        <v>25.32786724947049</v>
      </c>
      <c r="HD17" s="5">
        <f>IF(($C$6-($C$3*$A16)+SUM(HD$6:HD16))*HD$3/365*_xlfn.DAYS($B17,$B16)&lt;0,0,($C$6-($C$3*$A16)+SUM(HD$6:HD16))*HD$3/365*_xlfn.DAYS($B17,$B16))</f>
        <v>25.30906313038021</v>
      </c>
      <c r="HE17" s="5">
        <f>IF(($C$6-($C$3*$A16)+SUM(HE$6:HE16))*HE$3/365*_xlfn.DAYS($B17,$B16)&lt;0,0,($C$6-($C$3*$A16)+SUM(HE$6:HE16))*HE$3/365*_xlfn.DAYS($B17,$B16))</f>
        <v>25.290266567704034</v>
      </c>
      <c r="HF17" s="5">
        <f>IF(($C$6-($C$3*$A16)+SUM(HF$6:HF16))*HF$3/365*_xlfn.DAYS($B17,$B16)&lt;0,0,($C$6-($C$3*$A16)+SUM(HF$6:HF16))*HF$3/365*_xlfn.DAYS($B17,$B16))</f>
        <v>25.271477560346352</v>
      </c>
      <c r="HG17" s="5">
        <f>IF(($C$6-($C$3*$A16)+SUM(HG$6:HG16))*HG$3/365*_xlfn.DAYS($B17,$B16)&lt;0,0,($C$6-($C$3*$A16)+SUM(HG$6:HG16))*HG$3/365*_xlfn.DAYS($B17,$B16))</f>
        <v>25.252696107211662</v>
      </c>
      <c r="HH17" s="5">
        <f>IF(($C$6-($C$3*$A16)+SUM(HH$6:HH16))*HH$3/365*_xlfn.DAYS($B17,$B16)&lt;0,0,($C$6-($C$3*$A16)+SUM(HH$6:HH16))*HH$3/365*_xlfn.DAYS($B17,$B16))</f>
        <v>25.233922207204579</v>
      </c>
      <c r="HI17" s="5">
        <f>IF(($C$6-($C$3*$A16)+SUM(HI$6:HI16))*HI$3/365*_xlfn.DAYS($B17,$B16)&lt;0,0,($C$6-($C$3*$A16)+SUM(HI$6:HI16))*HI$3/365*_xlfn.DAYS($B17,$B16))</f>
        <v>25.215155859229831</v>
      </c>
      <c r="HJ17" s="5">
        <f>IF(($C$6-($C$3*$A16)+SUM(HJ$6:HJ16))*HJ$3/365*_xlfn.DAYS($B17,$B16)&lt;0,0,($C$6-($C$3*$A16)+SUM(HJ$6:HJ16))*HJ$3/365*_xlfn.DAYS($B17,$B16))</f>
        <v>25.196397062192279</v>
      </c>
      <c r="HK17" s="5">
        <f>IF(($C$6-($C$3*$A16)+SUM(HK$6:HK16))*HK$3/365*_xlfn.DAYS($B17,$B16)&lt;0,0,($C$6-($C$3*$A16)+SUM(HK$6:HK16))*HK$3/365*_xlfn.DAYS($B17,$B16))</f>
        <v>25.177645814996879</v>
      </c>
      <c r="HL17" s="5">
        <f>IF(($C$6-($C$3*$A16)+SUM(HL$6:HL16))*HL$3/365*_xlfn.DAYS($B17,$B16)&lt;0,0,($C$6-($C$3*$A16)+SUM(HL$6:HL16))*HL$3/365*_xlfn.DAYS($B17,$B16))</f>
        <v>25.158902116548713</v>
      </c>
      <c r="HM17" s="5">
        <f>IF(($C$6-($C$3*$A16)+SUM(HM$6:HM16))*HM$3/365*_xlfn.DAYS($B17,$B16)&lt;0,0,($C$6-($C$3*$A16)+SUM(HM$6:HM16))*HM$3/365*_xlfn.DAYS($B17,$B16))</f>
        <v>25.140165965752978</v>
      </c>
      <c r="HN17" s="5">
        <f>IF(($C$6-($C$3*$A16)+SUM(HN$6:HN16))*HN$3/365*_xlfn.DAYS($B17,$B16)&lt;0,0,($C$6-($C$3*$A16)+SUM(HN$6:HN16))*HN$3/365*_xlfn.DAYS($B17,$B16))</f>
        <v>25.121437361514989</v>
      </c>
      <c r="HO17" s="5">
        <f>IF(($C$6-($C$3*$A16)+SUM(HO$6:HO16))*HO$3/365*_xlfn.DAYS($B17,$B16)&lt;0,0,($C$6-($C$3*$A16)+SUM(HO$6:HO16))*HO$3/365*_xlfn.DAYS($B17,$B16))</f>
        <v>25.10271630274017</v>
      </c>
      <c r="HP17" s="5">
        <f>IF(($C$6-($C$3*$A16)+SUM(HP$6:HP16))*HP$3/365*_xlfn.DAYS($B17,$B16)&lt;0,0,($C$6-($C$3*$A16)+SUM(HP$6:HP16))*HP$3/365*_xlfn.DAYS($B17,$B16))</f>
        <v>25.084002788334054</v>
      </c>
      <c r="HQ17" s="5">
        <f>IF(($C$6-($C$3*$A16)+SUM(HQ$6:HQ16))*HQ$3/365*_xlfn.DAYS($B17,$B16)&lt;0,0,($C$6-($C$3*$A16)+SUM(HQ$6:HQ16))*HQ$3/365*_xlfn.DAYS($B17,$B16))</f>
        <v>25.065296817202317</v>
      </c>
      <c r="HR17" s="5">
        <f>IF(($C$6-($C$3*$A16)+SUM(HR$6:HR16))*HR$3/365*_xlfn.DAYS($B17,$B16)&lt;0,0,($C$6-($C$3*$A16)+SUM(HR$6:HR16))*HR$3/365*_xlfn.DAYS($B17,$B16))</f>
        <v>25.046598388250715</v>
      </c>
      <c r="HS17" s="5">
        <f>IF(($C$6-($C$3*$A16)+SUM(HS$6:HS16))*HS$3/365*_xlfn.DAYS($B17,$B16)&lt;0,0,($C$6-($C$3*$A16)+SUM(HS$6:HS16))*HS$3/365*_xlfn.DAYS($B17,$B16))</f>
        <v>25.027907500385147</v>
      </c>
      <c r="HT17" s="5">
        <f>IF(($C$6-($C$3*$A16)+SUM(HT$6:HT16))*HT$3/365*_xlfn.DAYS($B17,$B16)&lt;0,0,($C$6-($C$3*$A16)+SUM(HT$6:HT16))*HT$3/365*_xlfn.DAYS($B17,$B16))</f>
        <v>25.009224152511624</v>
      </c>
      <c r="HU17" s="5">
        <f>IF(($C$6-($C$3*$A16)+SUM(HU$6:HU16))*HU$3/365*_xlfn.DAYS($B17,$B16)&lt;0,0,($C$6-($C$3*$A16)+SUM(HU$6:HU16))*HU$3/365*_xlfn.DAYS($B17,$B16))</f>
        <v>24.990548343536254</v>
      </c>
      <c r="HV17" s="5">
        <f>IF(($C$6-($C$3*$A16)+SUM(HV$6:HV16))*HV$3/365*_xlfn.DAYS($B17,$B16)&lt;0,0,($C$6-($C$3*$A16)+SUM(HV$6:HV16))*HV$3/365*_xlfn.DAYS($B17,$B16))</f>
        <v>24.971880072365277</v>
      </c>
      <c r="HW17" s="5">
        <f>IF(($C$6-($C$3*$A16)+SUM(HW$6:HW16))*HW$3/365*_xlfn.DAYS($B17,$B16)&lt;0,0,($C$6-($C$3*$A16)+SUM(HW$6:HW16))*HW$3/365*_xlfn.DAYS($B17,$B16))</f>
        <v>24.953219337905047</v>
      </c>
      <c r="HX17" s="5">
        <f>IF(($C$6-($C$3*$A16)+SUM(HX$6:HX16))*HX$3/365*_xlfn.DAYS($B17,$B16)&lt;0,0,($C$6-($C$3*$A16)+SUM(HX$6:HX16))*HX$3/365*_xlfn.DAYS($B17,$B16))</f>
        <v>24.934566139062028</v>
      </c>
      <c r="HY17" s="5">
        <f>IF(($C$6-($C$3*$A16)+SUM(HY$6:HY16))*HY$3/365*_xlfn.DAYS($B17,$B16)&lt;0,0,($C$6-($C$3*$A16)+SUM(HY$6:HY16))*HY$3/365*_xlfn.DAYS($B17,$B16))</f>
        <v>24.915920474742801</v>
      </c>
      <c r="HZ17" s="5">
        <f>IF(($C$6-($C$3*$A16)+SUM(HZ$6:HZ16))*HZ$3/365*_xlfn.DAYS($B17,$B16)&lt;0,0,($C$6-($C$3*$A16)+SUM(HZ$6:HZ16))*HZ$3/365*_xlfn.DAYS($B17,$B16))</f>
        <v>24.897282343854076</v>
      </c>
      <c r="IA17" s="5">
        <f>IF(($C$6-($C$3*$A16)+SUM(IA$6:IA16))*IA$3/365*_xlfn.DAYS($B17,$B16)&lt;0,0,($C$6-($C$3*$A16)+SUM(IA$6:IA16))*IA$3/365*_xlfn.DAYS($B17,$B16))</f>
        <v>24.878651745302658</v>
      </c>
      <c r="IB17" s="5">
        <f>IF(($C$6-($C$3*$A16)+SUM(IB$6:IB16))*IB$3/365*_xlfn.DAYS($B17,$B16)&lt;0,0,($C$6-($C$3*$A16)+SUM(IB$6:IB16))*IB$3/365*_xlfn.DAYS($B17,$B16))</f>
        <v>24.860028677995473</v>
      </c>
      <c r="IC17" s="5">
        <f>IF(($C$6-($C$3*$A16)+SUM(IC$6:IC16))*IC$3/365*_xlfn.DAYS($B17,$B16)&lt;0,0,($C$6-($C$3*$A16)+SUM(IC$6:IC16))*IC$3/365*_xlfn.DAYS($B17,$B16))</f>
        <v>24.841413140839567</v>
      </c>
      <c r="ID17" s="5">
        <f>IF(($C$6-($C$3*$A16)+SUM(ID$6:ID16))*ID$3/365*_xlfn.DAYS($B17,$B16)&lt;0,0,($C$6-($C$3*$A16)+SUM(ID$6:ID16))*ID$3/365*_xlfn.DAYS($B17,$B16))</f>
        <v>24.822805132742101</v>
      </c>
      <c r="IE17" s="5">
        <f>IF(($C$6-($C$3*$A16)+SUM(IE$6:IE16))*IE$3/365*_xlfn.DAYS($B17,$B16)&lt;0,0,($C$6-($C$3*$A16)+SUM(IE$6:IE16))*IE$3/365*_xlfn.DAYS($B17,$B16))</f>
        <v>24.804204652610363</v>
      </c>
      <c r="IF17" s="5">
        <f>IF(($C$6-($C$3*$A16)+SUM(IF$6:IF16))*IF$3/365*_xlfn.DAYS($B17,$B16)&lt;0,0,($C$6-($C$3*$A16)+SUM(IF$6:IF16))*IF$3/365*_xlfn.DAYS($B17,$B16))</f>
        <v>24.785611699351723</v>
      </c>
      <c r="IG17" s="5">
        <f>IF(($C$6-($C$3*$A16)+SUM(IG$6:IG16))*IG$3/365*_xlfn.DAYS($B17,$B16)&lt;0,0,($C$6-($C$3*$A16)+SUM(IG$6:IG16))*IG$3/365*_xlfn.DAYS($B17,$B16))</f>
        <v>24.767026271873704</v>
      </c>
      <c r="IH17" s="5">
        <f>IF(($C$6-($C$3*$A16)+SUM(IH$6:IH16))*IH$3/365*_xlfn.DAYS($B17,$B16)&lt;0,0,($C$6-($C$3*$A16)+SUM(IH$6:IH16))*IH$3/365*_xlfn.DAYS($B17,$B16))</f>
        <v>24.748448369083913</v>
      </c>
      <c r="II17" s="5">
        <f>IF(($C$6-($C$3*$A16)+SUM(II$6:II16))*II$3/365*_xlfn.DAYS($B17,$B16)&lt;0,0,($C$6-($C$3*$A16)+SUM(II$6:II16))*II$3/365*_xlfn.DAYS($B17,$B16))</f>
        <v>24.729877989890095</v>
      </c>
      <c r="IJ17" s="5">
        <f>IF(($C$6-($C$3*$A16)+SUM(IJ$6:IJ16))*IJ$3/365*_xlfn.DAYS($B17,$B16)&lt;0,0,($C$6-($C$3*$A16)+SUM(IJ$6:IJ16))*IJ$3/365*_xlfn.DAYS($B17,$B16))</f>
        <v>24.71131513320011</v>
      </c>
      <c r="IK17" s="5">
        <f>IF(($C$6-($C$3*$A16)+SUM(IK$6:IK16))*IK$3/365*_xlfn.DAYS($B17,$B16)&lt;0,0,($C$6-($C$3*$A16)+SUM(IK$6:IK16))*IK$3/365*_xlfn.DAYS($B17,$B16))</f>
        <v>24.692759797921916</v>
      </c>
      <c r="IL17" s="5">
        <f>IF(($C$6-($C$3*$A16)+SUM(IL$6:IL16))*IL$3/365*_xlfn.DAYS($B17,$B16)&lt;0,0,($C$6-($C$3*$A16)+SUM(IL$6:IL16))*IL$3/365*_xlfn.DAYS($B17,$B16))</f>
        <v>24.674211982963612</v>
      </c>
      <c r="IM17" s="5">
        <f>IF(($C$6-($C$3*$A16)+SUM(IM$6:IM16))*IM$3/365*_xlfn.DAYS($B17,$B16)&lt;0,0,($C$6-($C$3*$A16)+SUM(IM$6:IM16))*IM$3/365*_xlfn.DAYS($B17,$B16))</f>
        <v>24.655671687233369</v>
      </c>
      <c r="IN17" s="5">
        <f>IF(($C$6-($C$3*$A16)+SUM(IN$6:IN16))*IN$3/365*_xlfn.DAYS($B17,$B16)&lt;0,0,($C$6-($C$3*$A16)+SUM(IN$6:IN16))*IN$3/365*_xlfn.DAYS($B17,$B16))</f>
        <v>24.637138909639528</v>
      </c>
      <c r="IO17" s="5">
        <f>IF(($C$6-($C$3*$A16)+SUM(IO$6:IO16))*IO$3/365*_xlfn.DAYS($B17,$B16)&lt;0,0,($C$6-($C$3*$A16)+SUM(IO$6:IO16))*IO$3/365*_xlfn.DAYS($B17,$B16))</f>
        <v>24.618613649090502</v>
      </c>
      <c r="IP17" s="5">
        <f>IF(($C$6-($C$3*$A16)+SUM(IP$6:IP16))*IP$3/365*_xlfn.DAYS($B17,$B16)&lt;0,0,($C$6-($C$3*$A16)+SUM(IP$6:IP16))*IP$3/365*_xlfn.DAYS($B17,$B16))</f>
        <v>24.600095904494847</v>
      </c>
      <c r="IQ17" s="5">
        <f>IF(($C$6-($C$3*$A16)+SUM(IQ$6:IQ16))*IQ$3/365*_xlfn.DAYS($B17,$B16)&lt;0,0,($C$6-($C$3*$A16)+SUM(IQ$6:IQ16))*IQ$3/365*_xlfn.DAYS($B17,$B16))</f>
        <v>24.581585674761214</v>
      </c>
      <c r="IR17" s="5">
        <f>IF(($C$6-($C$3*$A16)+SUM(IR$6:IR16))*IR$3/365*_xlfn.DAYS($B17,$B16)&lt;0,0,($C$6-($C$3*$A16)+SUM(IR$6:IR16))*IR$3/365*_xlfn.DAYS($B17,$B16))</f>
        <v>24.563082958798383</v>
      </c>
      <c r="IS17" s="5">
        <f>IF(($C$6-($C$3*$A16)+SUM(IS$6:IS16))*IS$3/365*_xlfn.DAYS($B17,$B16)&lt;0,0,($C$6-($C$3*$A16)+SUM(IS$6:IS16))*IS$3/365*_xlfn.DAYS($B17,$B16))</f>
        <v>24.544587755515256</v>
      </c>
      <c r="IT17" s="5">
        <f>IF(($C$6-($C$3*$A16)+SUM(IT$6:IT16))*IT$3/365*_xlfn.DAYS($B17,$B16)&lt;0,0,($C$6-($C$3*$A16)+SUM(IT$6:IT16))*IT$3/365*_xlfn.DAYS($B17,$B16))</f>
        <v>24.526100063820817</v>
      </c>
      <c r="IU17" s="5">
        <f>IF(($C$6-($C$3*$A16)+SUM(IU$6:IU16))*IU$3/365*_xlfn.DAYS($B17,$B16)&lt;0,0,($C$6-($C$3*$A16)+SUM(IU$6:IU16))*IU$3/365*_xlfn.DAYS($B17,$B16))</f>
        <v>24.507619882624208</v>
      </c>
      <c r="IV17" s="5">
        <f>IF(($C$6-($C$3*$A16)+SUM(IV$6:IV16))*IV$3/365*_xlfn.DAYS($B17,$B16)&lt;0,0,($C$6-($C$3*$A16)+SUM(IV$6:IV16))*IV$3/365*_xlfn.DAYS($B17,$B16))</f>
        <v>24.489147210834652</v>
      </c>
      <c r="IW17" s="5">
        <f>IF(($C$6-($C$3*$A16)+SUM(IW$6:IW16))*IW$3/365*_xlfn.DAYS($B17,$B16)&lt;0,0,($C$6-($C$3*$A16)+SUM(IW$6:IW16))*IW$3/365*_xlfn.DAYS($B17,$B16))</f>
        <v>24.470682047361507</v>
      </c>
      <c r="IX17" s="5">
        <f>IF(($C$6-($C$3*$A16)+SUM(IX$6:IX16))*IX$3/365*_xlfn.DAYS($B17,$B16)&lt;0,0,($C$6-($C$3*$A16)+SUM(IX$6:IX16))*IX$3/365*_xlfn.DAYS($B17,$B16))</f>
        <v>24.45222439111425</v>
      </c>
      <c r="IY17" s="5">
        <f>IF(($C$6-($C$3*$A16)+SUM(IY$6:IY16))*IY$3/365*_xlfn.DAYS($B17,$B16)&lt;0,0,($C$6-($C$3*$A16)+SUM(IY$6:IY16))*IY$3/365*_xlfn.DAYS($B17,$B16))</f>
        <v>24.433774241002443</v>
      </c>
      <c r="IZ17" s="5">
        <f>IF(($C$6-($C$3*$A16)+SUM(IZ$6:IZ16))*IZ$3/365*_xlfn.DAYS($B17,$B16)&lt;0,0,($C$6-($C$3*$A16)+SUM(IZ$6:IZ16))*IZ$3/365*_xlfn.DAYS($B17,$B16))</f>
        <v>24.4153315959358</v>
      </c>
      <c r="JA17" s="5">
        <f>IF(($C$6-($C$3*$A16)+SUM(JA$6:JA16))*JA$3/365*_xlfn.DAYS($B17,$B16)&lt;0,0,($C$6-($C$3*$A16)+SUM(JA$6:JA16))*JA$3/365*_xlfn.DAYS($B17,$B16))</f>
        <v>24.396896454824123</v>
      </c>
      <c r="JB17" s="5">
        <f>IF(($C$6-($C$3*$A16)+SUM(JB$6:JB16))*JB$3/365*_xlfn.DAYS($B17,$B16)&lt;0,0,($C$6-($C$3*$A16)+SUM(JB$6:JB16))*JB$3/365*_xlfn.DAYS($B17,$B16))</f>
        <v>24.378468816577357</v>
      </c>
      <c r="JC17" s="5">
        <f>IF(($C$6-($C$3*$A16)+SUM(JC$6:JC16))*JC$3/365*_xlfn.DAYS($B17,$B16)&lt;0,0,($C$6-($C$3*$A16)+SUM(JC$6:JC16))*JC$3/365*_xlfn.DAYS($B17,$B16))</f>
        <v>24.360048680105528</v>
      </c>
      <c r="JD17" s="5">
        <f>IF(($C$6-($C$3*$A16)+SUM(JD$6:JD16))*JD$3/365*_xlfn.DAYS($B17,$B16)&lt;0,0,($C$6-($C$3*$A16)+SUM(JD$6:JD16))*JD$3/365*_xlfn.DAYS($B17,$B16))</f>
        <v>24.341636044318804</v>
      </c>
      <c r="JE17" s="5">
        <f>IF(($C$6-($C$3*$A16)+SUM(JE$6:JE16))*JE$3/365*_xlfn.DAYS($B17,$B16)&lt;0,0,($C$6-($C$3*$A16)+SUM(JE$6:JE16))*JE$3/365*_xlfn.DAYS($B17,$B16))</f>
        <v>24.323230908127467</v>
      </c>
      <c r="JF17" s="5">
        <f>IF(($C$6-($C$3*$A16)+SUM(JF$6:JF16))*JF$3/365*_xlfn.DAYS($B17,$B16)&lt;0,0,($C$6-($C$3*$A16)+SUM(JF$6:JF16))*JF$3/365*_xlfn.DAYS($B17,$B16))</f>
        <v>24.304833270441893</v>
      </c>
      <c r="JG17" s="5">
        <f>IF(($C$6-($C$3*$A16)+SUM(JG$6:JG16))*JG$3/365*_xlfn.DAYS($B17,$B16)&lt;0,0,($C$6-($C$3*$A16)+SUM(JG$6:JG16))*JG$3/365*_xlfn.DAYS($B17,$B16))</f>
        <v>24.286443130172589</v>
      </c>
      <c r="JH17" s="5">
        <f>IF(($C$6-($C$3*$A16)+SUM(JH$6:JH16))*JH$3/365*_xlfn.DAYS($B17,$B16)&lt;0,0,($C$6-($C$3*$A16)+SUM(JH$6:JH16))*JH$3/365*_xlfn.DAYS($B17,$B16))</f>
        <v>24.268060486230173</v>
      </c>
      <c r="JI17" s="5">
        <f>IF(($C$6-($C$3*$A16)+SUM(JI$6:JI16))*JI$3/365*_xlfn.DAYS($B17,$B16)&lt;0,0,($C$6-($C$3*$A16)+SUM(JI$6:JI16))*JI$3/365*_xlfn.DAYS($B17,$B16))</f>
        <v>24.249685337525399</v>
      </c>
      <c r="JJ17" s="5">
        <f>IF(($C$6-($C$3*$A16)+SUM(JJ$6:JJ16))*JJ$3/365*_xlfn.DAYS($B17,$B16)&lt;0,0,($C$6-($C$3*$A16)+SUM(JJ$6:JJ16))*JJ$3/365*_xlfn.DAYS($B17,$B16))</f>
        <v>24.231317682969092</v>
      </c>
      <c r="JK17" s="5">
        <f>IF(($C$6-($C$3*$A16)+SUM(JK$6:JK16))*JK$3/365*_xlfn.DAYS($B17,$B16)&lt;0,0,($C$6-($C$3*$A16)+SUM(JK$6:JK16))*JK$3/365*_xlfn.DAYS($B17,$B16))</f>
        <v>24.212957521472227</v>
      </c>
      <c r="JL17" s="5">
        <f>IF(($C$6-($C$3*$A16)+SUM(JL$6:JL16))*JL$3/365*_xlfn.DAYS($B17,$B16)&lt;0,0,($C$6-($C$3*$A16)+SUM(JL$6:JL16))*JL$3/365*_xlfn.DAYS($B17,$B16))</f>
        <v>24.194604851945883</v>
      </c>
      <c r="JM17" s="5">
        <f>IF(($C$6-($C$3*$A16)+SUM(JM$6:JM16))*JM$3/365*_xlfn.DAYS($B17,$B16)&lt;0,0,($C$6-($C$3*$A16)+SUM(JM$6:JM16))*JM$3/365*_xlfn.DAYS($B17,$B16))</f>
        <v>24.176259673301264</v>
      </c>
      <c r="JN17" s="5">
        <f>IF(($C$6-($C$3*$A16)+SUM(JN$6:JN16))*JN$3/365*_xlfn.DAYS($B17,$B16)&lt;0,0,($C$6-($C$3*$A16)+SUM(JN$6:JN16))*JN$3/365*_xlfn.DAYS($B17,$B16))</f>
        <v>24.157921984449665</v>
      </c>
      <c r="JO17" s="5">
        <f>IF(($C$6-($C$3*$A16)+SUM(JO$6:JO16))*JO$3/365*_xlfn.DAYS($B17,$B16)&lt;0,0,($C$6-($C$3*$A16)+SUM(JO$6:JO16))*JO$3/365*_xlfn.DAYS($B17,$B16))</f>
        <v>24.139591784302535</v>
      </c>
      <c r="JP17" s="5">
        <f>IF(($C$6-($C$3*$A16)+SUM(JP$6:JP16))*JP$3/365*_xlfn.DAYS($B17,$B16)&lt;0,0,($C$6-($C$3*$A16)+SUM(JP$6:JP16))*JP$3/365*_xlfn.DAYS($B17,$B16))</f>
        <v>24.121269071771387</v>
      </c>
      <c r="JQ17" s="5">
        <f>IF(($C$6-($C$3*$A16)+SUM(JQ$6:JQ16))*JQ$3/365*_xlfn.DAYS($B17,$B16)&lt;0,0,($C$6-($C$3*$A16)+SUM(JQ$6:JQ16))*JQ$3/365*_xlfn.DAYS($B17,$B16))</f>
        <v>24.102953845767896</v>
      </c>
      <c r="JR17" s="5">
        <f>IF(($C$6-($C$3*$A16)+SUM(JR$6:JR16))*JR$3/365*_xlfn.DAYS($B17,$B16)&lt;0,0,($C$6-($C$3*$A16)+SUM(JR$6:JR16))*JR$3/365*_xlfn.DAYS($B17,$B16))</f>
        <v>24.084646105203831</v>
      </c>
      <c r="JS17" s="5">
        <f>IF(($C$6-($C$3*$A16)+SUM(JS$6:JS16))*JS$3/365*_xlfn.DAYS($B17,$B16)&lt;0,0,($C$6-($C$3*$A16)+SUM(JS$6:JS16))*JS$3/365*_xlfn.DAYS($B17,$B16))</f>
        <v>24.066345848991073</v>
      </c>
      <c r="JT17" s="5">
        <f>IF(($C$6-($C$3*$A16)+SUM(JT$6:JT16))*JT$3/365*_xlfn.DAYS($B17,$B16)&lt;0,0,($C$6-($C$3*$A16)+SUM(JT$6:JT16))*JT$3/365*_xlfn.DAYS($B17,$B16))</f>
        <v>24.048053076041622</v>
      </c>
      <c r="JU17" s="5">
        <f>IF(($C$6-($C$3*$A16)+SUM(JU$6:JU16))*JU$3/365*_xlfn.DAYS($B17,$B16)&lt;0,0,($C$6-($C$3*$A16)+SUM(JU$6:JU16))*JU$3/365*_xlfn.DAYS($B17,$B16))</f>
        <v>24.029767785267602</v>
      </c>
      <c r="JV17" s="5">
        <f>IF(($C$6-($C$3*$A16)+SUM(JV$6:JV16))*JV$3/365*_xlfn.DAYS($B17,$B16)&lt;0,0,($C$6-($C$3*$A16)+SUM(JV$6:JV16))*JV$3/365*_xlfn.DAYS($B17,$B16))</f>
        <v>24.011489975581242</v>
      </c>
      <c r="JW17" s="5">
        <f>IF(($C$6-($C$3*$A16)+SUM(JW$6:JW16))*JW$3/365*_xlfn.DAYS($B17,$B16)&lt;0,0,($C$6-($C$3*$A16)+SUM(JW$6:JW16))*JW$3/365*_xlfn.DAYS($B17,$B16))</f>
        <v>23.993219645894879</v>
      </c>
      <c r="JX17" s="5">
        <f>IF(($C$6-($C$3*$A16)+SUM(JX$6:JX16))*JX$3/365*_xlfn.DAYS($B17,$B16)&lt;0,0,($C$6-($C$3*$A16)+SUM(JX$6:JX16))*JX$3/365*_xlfn.DAYS($B17,$B16))</f>
        <v>23.974956795120985</v>
      </c>
      <c r="JY17" s="5">
        <f>IF(($C$6-($C$3*$A16)+SUM(JY$6:JY16))*JY$3/365*_xlfn.DAYS($B17,$B16)&lt;0,0,($C$6-($C$3*$A16)+SUM(JY$6:JY16))*JY$3/365*_xlfn.DAYS($B17,$B16))</f>
        <v>23.956701422172131</v>
      </c>
      <c r="JZ17" s="5">
        <f>IF(($C$6-($C$3*$A16)+SUM(JZ$6:JZ16))*JZ$3/365*_xlfn.DAYS($B17,$B16)&lt;0,0,($C$6-($C$3*$A16)+SUM(JZ$6:JZ16))*JZ$3/365*_xlfn.DAYS($B17,$B16))</f>
        <v>23.938453525961016</v>
      </c>
      <c r="KA17" s="5">
        <f>IF(($C$6-($C$3*$A16)+SUM(KA$6:KA16))*KA$3/365*_xlfn.DAYS($B17,$B16)&lt;0,0,($C$6-($C$3*$A16)+SUM(KA$6:KA16))*KA$3/365*_xlfn.DAYS($B17,$B16))</f>
        <v>23.920213105400428</v>
      </c>
      <c r="KB17" s="5">
        <f>IF(($C$6-($C$3*$A16)+SUM(KB$6:KB16))*KB$3/365*_xlfn.DAYS($B17,$B16)&lt;0,0,($C$6-($C$3*$A16)+SUM(KB$6:KB16))*KB$3/365*_xlfn.DAYS($B17,$B16))</f>
        <v>23.901980159403308</v>
      </c>
      <c r="KC17" s="5">
        <f>IF(($C$6-($C$3*$A16)+SUM(KC$6:KC16))*KC$3/365*_xlfn.DAYS($B17,$B16)&lt;0,0,($C$6-($C$3*$A16)+SUM(KC$6:KC16))*KC$3/365*_xlfn.DAYS($B17,$B16))</f>
        <v>23.883754686882693</v>
      </c>
      <c r="KD17" s="5">
        <f>IF(($C$6-($C$3*$A16)+SUM(KD$6:KD16))*KD$3/365*_xlfn.DAYS($B17,$B16)&lt;0,0,($C$6-($C$3*$A16)+SUM(KD$6:KD16))*KD$3/365*_xlfn.DAYS($B17,$B16))</f>
        <v>23.865536686751717</v>
      </c>
      <c r="KE17" s="5">
        <f>IF(($C$6-($C$3*$A16)+SUM(KE$6:KE16))*KE$3/365*_xlfn.DAYS($B17,$B16)&lt;0,0,($C$6-($C$3*$A16)+SUM(KE$6:KE16))*KE$3/365*_xlfn.DAYS($B17,$B16))</f>
        <v>23.847326157923657</v>
      </c>
      <c r="KF17" s="5">
        <f>IF(($C$6-($C$3*$A16)+SUM(KF$6:KF16))*KF$3/365*_xlfn.DAYS($B17,$B16)&lt;0,0,($C$6-($C$3*$A16)+SUM(KF$6:KF16))*KF$3/365*_xlfn.DAYS($B17,$B16))</f>
        <v>23.829123099311893</v>
      </c>
      <c r="KG17" s="5">
        <f>IF(($C$6-($C$3*$A16)+SUM(KG$6:KG16))*KG$3/365*_xlfn.DAYS($B17,$B16)&lt;0,0,($C$6-($C$3*$A16)+SUM(KG$6:KG16))*KG$3/365*_xlfn.DAYS($B17,$B16))</f>
        <v>23.810927509829916</v>
      </c>
      <c r="KH17" s="5">
        <f>IF(($C$6-($C$3*$A16)+SUM(KH$6:KH16))*KH$3/365*_xlfn.DAYS($B17,$B16)&lt;0,0,($C$6-($C$3*$A16)+SUM(KH$6:KH16))*KH$3/365*_xlfn.DAYS($B17,$B16))</f>
        <v>23.792739388391354</v>
      </c>
      <c r="KI17" s="5">
        <f>IF(($C$6-($C$3*$A16)+SUM(KI$6:KI16))*KI$3/365*_xlfn.DAYS($B17,$B16)&lt;0,0,($C$6-($C$3*$A16)+SUM(KI$6:KI16))*KI$3/365*_xlfn.DAYS($B17,$B16))</f>
        <v>23.77455873390991</v>
      </c>
      <c r="KJ17" s="5">
        <f>IF(($C$6-($C$3*$A16)+SUM(KJ$6:KJ16))*KJ$3/365*_xlfn.DAYS($B17,$B16)&lt;0,0,($C$6-($C$3*$A16)+SUM(KJ$6:KJ16))*KJ$3/365*_xlfn.DAYS($B17,$B16))</f>
        <v>23.756385545299441</v>
      </c>
      <c r="KK17" s="5">
        <f>IF(($C$6-($C$3*$A16)+SUM(KK$6:KK16))*KK$3/365*_xlfn.DAYS($B17,$B16)&lt;0,0,($C$6-($C$3*$A16)+SUM(KK$6:KK16))*KK$3/365*_xlfn.DAYS($B17,$B16))</f>
        <v>23.738219821473894</v>
      </c>
      <c r="KL17" s="5">
        <f>IF(($C$6-($C$3*$A16)+SUM(KL$6:KL16))*KL$3/365*_xlfn.DAYS($B17,$B16)&lt;0,0,($C$6-($C$3*$A16)+SUM(KL$6:KL16))*KL$3/365*_xlfn.DAYS($B17,$B16))</f>
        <v>23.720061561347347</v>
      </c>
      <c r="KM17" s="5">
        <f>IF(($C$6-($C$3*$A16)+SUM(KM$6:KM16))*KM$3/365*_xlfn.DAYS($B17,$B16)&lt;0,0,($C$6-($C$3*$A16)+SUM(KM$6:KM16))*KM$3/365*_xlfn.DAYS($B17,$B16))</f>
        <v>23.701910763833983</v>
      </c>
      <c r="KN17" s="5">
        <f>IF(($C$6-($C$3*$A16)+SUM(KN$6:KN16))*KN$3/365*_xlfn.DAYS($B17,$B16)&lt;0,0,($C$6-($C$3*$A16)+SUM(KN$6:KN16))*KN$3/365*_xlfn.DAYS($B17,$B16))</f>
        <v>23.683767427848093</v>
      </c>
      <c r="KO17" s="5">
        <f>IF(($C$6-($C$3*$A16)+SUM(KO$6:KO16))*KO$3/365*_xlfn.DAYS($B17,$B16)&lt;0,0,($C$6-($C$3*$A16)+SUM(KO$6:KO16))*KO$3/365*_xlfn.DAYS($B17,$B16))</f>
        <v>23.665631552304106</v>
      </c>
      <c r="KP17" s="5">
        <f>IF(($C$6-($C$3*$A16)+SUM(KP$6:KP16))*KP$3/365*_xlfn.DAYS($B17,$B16)&lt;0,0,($C$6-($C$3*$A16)+SUM(KP$6:KP16))*KP$3/365*_xlfn.DAYS($B17,$B16))</f>
        <v>23.647503136116544</v>
      </c>
      <c r="KQ17" s="5">
        <f>IF(($C$6-($C$3*$A16)+SUM(KQ$6:KQ16))*KQ$3/365*_xlfn.DAYS($B17,$B16)&lt;0,0,($C$6-($C$3*$A16)+SUM(KQ$6:KQ16))*KQ$3/365*_xlfn.DAYS($B17,$B16))</f>
        <v>23.629382178200053</v>
      </c>
      <c r="KR17" s="5">
        <f>IF(($C$6-($C$3*$A16)+SUM(KR$6:KR16))*KR$3/365*_xlfn.DAYS($B17,$B16)&lt;0,0,($C$6-($C$3*$A16)+SUM(KR$6:KR16))*KR$3/365*_xlfn.DAYS($B17,$B16))</f>
        <v>23.611268677469397</v>
      </c>
      <c r="KS17" s="5">
        <f>IF(($C$6-($C$3*$A16)+SUM(KS$6:KS16))*KS$3/365*_xlfn.DAYS($B17,$B16)&lt;0,0,($C$6-($C$3*$A16)+SUM(KS$6:KS16))*KS$3/365*_xlfn.DAYS($B17,$B16))</f>
        <v>23.593162632839448</v>
      </c>
      <c r="KT17" s="5">
        <f>IF(($C$6-($C$3*$A16)+SUM(KT$6:KT16))*KT$3/365*_xlfn.DAYS($B17,$B16)&lt;0,0,($C$6-($C$3*$A16)+SUM(KT$6:KT16))*KT$3/365*_xlfn.DAYS($B17,$B16))</f>
        <v>23.575064043225197</v>
      </c>
      <c r="KU17" s="5">
        <f>IF(($C$6-($C$3*$A16)+SUM(KU$6:KU16))*KU$3/365*_xlfn.DAYS($B17,$B16)&lt;0,0,($C$6-($C$3*$A16)+SUM(KU$6:KU16))*KU$3/365*_xlfn.DAYS($B17,$B16))</f>
        <v>23.556972907541741</v>
      </c>
      <c r="KV17" s="5">
        <f>IF(($C$6-($C$3*$A16)+SUM(KV$6:KV16))*KV$3/365*_xlfn.DAYS($B17,$B16)&lt;0,0,($C$6-($C$3*$A16)+SUM(KV$6:KV16))*KV$3/365*_xlfn.DAYS($B17,$B16))</f>
        <v>23.538889224704306</v>
      </c>
      <c r="KW17" s="5">
        <f>IF(($C$6-($C$3*$A16)+SUM(KW$6:KW16))*KW$3/365*_xlfn.DAYS($B17,$B16)&lt;0,0,($C$6-($C$3*$A16)+SUM(KW$6:KW16))*KW$3/365*_xlfn.DAYS($B17,$B16))</f>
        <v>23.520812993628216</v>
      </c>
      <c r="KX17" s="5">
        <f>IF(($C$6-($C$3*$A16)+SUM(KX$6:KX16))*KX$3/365*_xlfn.DAYS($B17,$B16)&lt;0,0,($C$6-($C$3*$A16)+SUM(KX$6:KX16))*KX$3/365*_xlfn.DAYS($B17,$B16))</f>
        <v>23.50274421322894</v>
      </c>
      <c r="KY17" s="5">
        <f>IF(($C$6-($C$3*$A16)+SUM(KY$6:KY16))*KY$3/365*_xlfn.DAYS($B17,$B16)&lt;0,0,($C$6-($C$3*$A16)+SUM(KY$6:KY16))*KY$3/365*_xlfn.DAYS($B17,$B16))</f>
        <v>23.484682882422028</v>
      </c>
      <c r="KZ17" s="5">
        <f>IF(($C$6-($C$3*$A16)+SUM(KZ$6:KZ16))*KZ$3/365*_xlfn.DAYS($B17,$B16)&lt;0,0,($C$6-($C$3*$A16)+SUM(KZ$6:KZ16))*KZ$3/365*_xlfn.DAYS($B17,$B16))</f>
        <v>23.466629000123145</v>
      </c>
      <c r="LA17" s="5">
        <f>IF(($C$6-($C$3*$A16)+SUM(LA$6:LA16))*LA$3/365*_xlfn.DAYS($B17,$B16)&lt;0,0,($C$6-($C$3*$A16)+SUM(LA$6:LA16))*LA$3/365*_xlfn.DAYS($B17,$B16))</f>
        <v>23.448582565248106</v>
      </c>
      <c r="LB17" s="5">
        <f>IF(($C$6-($C$3*$A16)+SUM(LB$6:LB16))*LB$3/365*_xlfn.DAYS($B17,$B16)&lt;0,0,($C$6-($C$3*$A16)+SUM(LB$6:LB16))*LB$3/365*_xlfn.DAYS($B17,$B16))</f>
        <v>23.430543576712811</v>
      </c>
      <c r="LC17" s="5">
        <f>IF(($C$6-($C$3*$A16)+SUM(LC$6:LC16))*LC$3/365*_xlfn.DAYS($B17,$B16)&lt;0,0,($C$6-($C$3*$A16)+SUM(LC$6:LC16))*LC$3/365*_xlfn.DAYS($B17,$B16))</f>
        <v>23.412512033433277</v>
      </c>
      <c r="LD17" s="5">
        <f>IF(($C$6-($C$3*$A16)+SUM(LD$6:LD16))*LD$3/365*_xlfn.DAYS($B17,$B16)&lt;0,0,($C$6-($C$3*$A16)+SUM(LD$6:LD16))*LD$3/365*_xlfn.DAYS($B17,$B16))</f>
        <v>23.394487934325646</v>
      </c>
      <c r="LE17" s="5">
        <f>IF(($C$6-($C$3*$A16)+SUM(LE$6:LE16))*LE$3/365*_xlfn.DAYS($B17,$B16)&lt;0,0,($C$6-($C$3*$A16)+SUM(LE$6:LE16))*LE$3/365*_xlfn.DAYS($B17,$B16))</f>
        <v>23.376471278306173</v>
      </c>
      <c r="LF17" s="5">
        <f>IF(($C$6-($C$3*$A16)+SUM(LF$6:LF16))*LF$3/365*_xlfn.DAYS($B17,$B16)&lt;0,0,($C$6-($C$3*$A16)+SUM(LF$6:LF16))*LF$3/365*_xlfn.DAYS($B17,$B16))</f>
        <v>23.358462064291214</v>
      </c>
      <c r="LG17" s="5">
        <f>IF(($C$6-($C$3*$A16)+SUM(LG$6:LG16))*LG$3/365*_xlfn.DAYS($B17,$B16)&lt;0,0,($C$6-($C$3*$A16)+SUM(LG$6:LG16))*LG$3/365*_xlfn.DAYS($B17,$B16))</f>
        <v>23.340460291197257</v>
      </c>
      <c r="LH17" s="5">
        <f>IF(($C$6-($C$3*$A16)+SUM(LH$6:LH16))*LH$3/365*_xlfn.DAYS($B17,$B16)&lt;0,0,($C$6-($C$3*$A16)+SUM(LH$6:LH16))*LH$3/365*_xlfn.DAYS($B17,$B16))</f>
        <v>23.322465957940896</v>
      </c>
      <c r="LI17" s="5">
        <f>IF(($C$6-($C$3*$A16)+SUM(LI$6:LI16))*LI$3/365*_xlfn.DAYS($B17,$B16)&lt;0,0,($C$6-($C$3*$A16)+SUM(LI$6:LI16))*LI$3/365*_xlfn.DAYS($B17,$B16))</f>
        <v>23.304479063438841</v>
      </c>
      <c r="LJ17" s="5">
        <f>IF(($C$6-($C$3*$A16)+SUM(LJ$6:LJ16))*LJ$3/365*_xlfn.DAYS($B17,$B16)&lt;0,0,($C$6-($C$3*$A16)+SUM(LJ$6:LJ16))*LJ$3/365*_xlfn.DAYS($B17,$B16))</f>
        <v>23.286499606607915</v>
      </c>
      <c r="LK17" s="5">
        <f>IF(($C$6-($C$3*$A16)+SUM(LK$6:LK16))*LK$3/365*_xlfn.DAYS($B17,$B16)&lt;0,0,($C$6-($C$3*$A16)+SUM(LK$6:LK16))*LK$3/365*_xlfn.DAYS($B17,$B16))</f>
        <v>23.26852758636506</v>
      </c>
      <c r="LL17" s="5">
        <f>IF(($C$6-($C$3*$A16)+SUM(LL$6:LL16))*LL$3/365*_xlfn.DAYS($B17,$B16)&lt;0,0,($C$6-($C$3*$A16)+SUM(LL$6:LL16))*LL$3/365*_xlfn.DAYS($B17,$B16))</f>
        <v>23.250563001627338</v>
      </c>
      <c r="LM17" s="5">
        <f>IF(($C$6-($C$3*$A16)+SUM(LM$6:LM16))*LM$3/365*_xlfn.DAYS($B17,$B16)&lt;0,0,($C$6-($C$3*$A16)+SUM(LM$6:LM16))*LM$3/365*_xlfn.DAYS($B17,$B16))</f>
        <v>23.232605851311906</v>
      </c>
      <c r="LN17" s="5">
        <f>IF(($C$6-($C$3*$A16)+SUM(LN$6:LN16))*LN$3/365*_xlfn.DAYS($B17,$B16)&lt;0,0,($C$6-($C$3*$A16)+SUM(LN$6:LN16))*LN$3/365*_xlfn.DAYS($B17,$B16))</f>
        <v>23.21465613433605</v>
      </c>
      <c r="LO17" s="5">
        <f>IF(($C$6-($C$3*$A16)+SUM(LO$6:LO16))*LO$3/365*_xlfn.DAYS($B17,$B16)&lt;0,0,($C$6-($C$3*$A16)+SUM(LO$6:LO16))*LO$3/365*_xlfn.DAYS($B17,$B16))</f>
        <v>23.196713849617169</v>
      </c>
      <c r="LP17" s="5">
        <f>IF(($C$6-($C$3*$A16)+SUM(LP$6:LP16))*LP$3/365*_xlfn.DAYS($B17,$B16)&lt;0,0,($C$6-($C$3*$A16)+SUM(LP$6:LP16))*LP$3/365*_xlfn.DAYS($B17,$B16))</f>
        <v>23.178778996072779</v>
      </c>
      <c r="LQ17" s="5">
        <f>IF(($C$6-($C$3*$A16)+SUM(LQ$6:LQ16))*LQ$3/365*_xlfn.DAYS($B17,$B16)&lt;0,0,($C$6-($C$3*$A16)+SUM(LQ$6:LQ16))*LQ$3/365*_xlfn.DAYS($B17,$B16))</f>
        <v>23.160851572620501</v>
      </c>
      <c r="LR17" s="5">
        <f>IF(($C$6-($C$3*$A16)+SUM(LR$6:LR16))*LR$3/365*_xlfn.DAYS($B17,$B16)&lt;0,0,($C$6-($C$3*$A16)+SUM(LR$6:LR16))*LR$3/365*_xlfn.DAYS($B17,$B16))</f>
        <v>23.142931578178086</v>
      </c>
      <c r="LS17" s="5">
        <f>IF(($C$6-($C$3*$A16)+SUM(LS$6:LS16))*LS$3/365*_xlfn.DAYS($B17,$B16)&lt;0,0,($C$6-($C$3*$A16)+SUM(LS$6:LS16))*LS$3/365*_xlfn.DAYS($B17,$B16))</f>
        <v>23.12501901166338</v>
      </c>
      <c r="LT17" s="5">
        <f>IF(($C$6-($C$3*$A16)+SUM(LT$6:LT16))*LT$3/365*_xlfn.DAYS($B17,$B16)&lt;0,0,($C$6-($C$3*$A16)+SUM(LT$6:LT16))*LT$3/365*_xlfn.DAYS($B17,$B16))</f>
        <v>23.107113871994365</v>
      </c>
      <c r="LU17" s="5">
        <f>IF(($C$6-($C$3*$A16)+SUM(LU$6:LU16))*LU$3/365*_xlfn.DAYS($B17,$B16)&lt;0,0,($C$6-($C$3*$A16)+SUM(LU$6:LU16))*LU$3/365*_xlfn.DAYS($B17,$B16))</f>
        <v>23.089216158089108</v>
      </c>
      <c r="LV17" s="5">
        <f>IF(($C$6-($C$3*$A16)+SUM(LV$6:LV16))*LV$3/365*_xlfn.DAYS($B17,$B16)&lt;0,0,($C$6-($C$3*$A16)+SUM(LV$6:LV16))*LV$3/365*_xlfn.DAYS($B17,$B16))</f>
        <v>23.071325868865824</v>
      </c>
      <c r="LW17" s="5">
        <f>IF(($C$6-($C$3*$A16)+SUM(LW$6:LW16))*LW$3/365*_xlfn.DAYS($B17,$B16)&lt;0,0,($C$6-($C$3*$A16)+SUM(LW$6:LW16))*LW$3/365*_xlfn.DAYS($B17,$B16))</f>
        <v>23.053443003242833</v>
      </c>
      <c r="LX17" s="5">
        <f>IF(($C$6-($C$3*$A16)+SUM(LX$6:LX16))*LX$3/365*_xlfn.DAYS($B17,$B16)&lt;0,0,($C$6-($C$3*$A16)+SUM(LX$6:LX16))*LX$3/365*_xlfn.DAYS($B17,$B16))</f>
        <v>23.035567560138553</v>
      </c>
      <c r="LY17" s="5">
        <f>IF(($C$6-($C$3*$A16)+SUM(LY$6:LY16))*LY$3/365*_xlfn.DAYS($B17,$B16)&lt;0,0,($C$6-($C$3*$A16)+SUM(LY$6:LY16))*LY$3/365*_xlfn.DAYS($B17,$B16))</f>
        <v>23.017699538471525</v>
      </c>
      <c r="LZ17" s="5">
        <f>IF(($C$6-($C$3*$A16)+SUM(LZ$6:LZ16))*LZ$3/365*_xlfn.DAYS($B17,$B16)&lt;0,0,($C$6-($C$3*$A16)+SUM(LZ$6:LZ16))*LZ$3/365*_xlfn.DAYS($B17,$B16))</f>
        <v>22.999838937160419</v>
      </c>
      <c r="MA17" s="5">
        <f>IF(($C$6-($C$3*$A16)+SUM(MA$6:MA16))*MA$3/365*_xlfn.DAYS($B17,$B16)&lt;0,0,($C$6-($C$3*$A16)+SUM(MA$6:MA16))*MA$3/365*_xlfn.DAYS($B17,$B16))</f>
        <v>22.981985755123993</v>
      </c>
      <c r="MB17" s="5">
        <f>IF(($C$6-($C$3*$A16)+SUM(MB$6:MB16))*MB$3/365*_xlfn.DAYS($B17,$B16)&lt;0,0,($C$6-($C$3*$A16)+SUM(MB$6:MB16))*MB$3/365*_xlfn.DAYS($B17,$B16))</f>
        <v>22.964139991281144</v>
      </c>
      <c r="MC17" s="5">
        <f>IF(($C$6-($C$3*$A16)+SUM(MC$6:MC16))*MC$3/365*_xlfn.DAYS($B17,$B16)&lt;0,0,($C$6-($C$3*$A16)+SUM(MC$6:MC16))*MC$3/365*_xlfn.DAYS($B17,$B16))</f>
        <v>22.946301644550871</v>
      </c>
      <c r="MD17" s="5">
        <f>IF(($C$6-($C$3*$A16)+SUM(MD$6:MD16))*MD$3/365*_xlfn.DAYS($B17,$B16)&lt;0,0,($C$6-($C$3*$A16)+SUM(MD$6:MD16))*MD$3/365*_xlfn.DAYS($B17,$B16))</f>
        <v>22.928470713852295</v>
      </c>
      <c r="ME17" s="5">
        <f>IF(($C$6-($C$3*$A16)+SUM(ME$6:ME16))*ME$3/365*_xlfn.DAYS($B17,$B16)&lt;0,0,($C$6-($C$3*$A16)+SUM(ME$6:ME16))*ME$3/365*_xlfn.DAYS($B17,$B16))</f>
        <v>22.910647198104641</v>
      </c>
      <c r="MF17" s="5">
        <f>IF(($C$6-($C$3*$A16)+SUM(MF$6:MF16))*MF$3/365*_xlfn.DAYS($B17,$B16)&lt;0,0,($C$6-($C$3*$A16)+SUM(MF$6:MF16))*MF$3/365*_xlfn.DAYS($B17,$B16))</f>
        <v>22.892831096227248</v>
      </c>
      <c r="MG17" s="5">
        <f>IF(($C$6-($C$3*$A16)+SUM(MG$6:MG16))*MG$3/365*_xlfn.DAYS($B17,$B16)&lt;0,0,($C$6-($C$3*$A16)+SUM(MG$6:MG16))*MG$3/365*_xlfn.DAYS($B17,$B16))</f>
        <v>22.875022407139586</v>
      </c>
      <c r="MH17" s="5">
        <f>IF(($C$6-($C$3*$A16)+SUM(MH$6:MH16))*MH$3/365*_xlfn.DAYS($B17,$B16)&lt;0,0,($C$6-($C$3*$A16)+SUM(MH$6:MH16))*MH$3/365*_xlfn.DAYS($B17,$B16))</f>
        <v>22.857221129761225</v>
      </c>
      <c r="MI17" s="5">
        <f>IF(($C$6-($C$3*$A16)+SUM(MI$6:MI16))*MI$3/365*_xlfn.DAYS($B17,$B16)&lt;0,0,($C$6-($C$3*$A16)+SUM(MI$6:MI16))*MI$3/365*_xlfn.DAYS($B17,$B16))</f>
        <v>22.839427263011842</v>
      </c>
      <c r="MJ17" s="5">
        <f>IF(($C$6-($C$3*$A16)+SUM(MJ$6:MJ16))*MJ$3/365*_xlfn.DAYS($B17,$B16)&lt;0,0,($C$6-($C$3*$A16)+SUM(MJ$6:MJ16))*MJ$3/365*_xlfn.DAYS($B17,$B16))</f>
        <v>22.821640805811256</v>
      </c>
      <c r="MK17" s="5">
        <f>IF(($C$6-($C$3*$A16)+SUM(MK$6:MK16))*MK$3/365*_xlfn.DAYS($B17,$B16)&lt;0,0,($C$6-($C$3*$A16)+SUM(MK$6:MK16))*MK$3/365*_xlfn.DAYS($B17,$B16))</f>
        <v>22.803861757079378</v>
      </c>
      <c r="ML17" s="5">
        <f>IF(($C$6-($C$3*$A16)+SUM(ML$6:ML16))*ML$3/365*_xlfn.DAYS($B17,$B16)&lt;0,0,($C$6-($C$3*$A16)+SUM(ML$6:ML16))*ML$3/365*_xlfn.DAYS($B17,$B16))</f>
        <v>22.786090115736236</v>
      </c>
      <c r="MM17" s="5">
        <f>IF(($C$6-($C$3*$A16)+SUM(MM$6:MM16))*MM$3/365*_xlfn.DAYS($B17,$B16)&lt;0,0,($C$6-($C$3*$A16)+SUM(MM$6:MM16))*MM$3/365*_xlfn.DAYS($B17,$B16))</f>
        <v>22.768325880701987</v>
      </c>
      <c r="MN17" s="5">
        <f>IF(($C$6-($C$3*$A16)+SUM(MN$6:MN16))*MN$3/365*_xlfn.DAYS($B17,$B16)&lt;0,0,($C$6-($C$3*$A16)+SUM(MN$6:MN16))*MN$3/365*_xlfn.DAYS($B17,$B16))</f>
        <v>22.750569050896878</v>
      </c>
      <c r="MO17" s="5">
        <f>IF(($C$6-($C$3*$A16)+SUM(MO$6:MO16))*MO$3/365*_xlfn.DAYS($B17,$B16)&lt;0,0,($C$6-($C$3*$A16)+SUM(MO$6:MO16))*MO$3/365*_xlfn.DAYS($B17,$B16))</f>
        <v>22.73281962524128</v>
      </c>
      <c r="MP17" s="5">
        <f>IF(($C$6-($C$3*$A16)+SUM(MP$6:MP16))*MP$3/365*_xlfn.DAYS($B17,$B16)&lt;0,0,($C$6-($C$3*$A16)+SUM(MP$6:MP16))*MP$3/365*_xlfn.DAYS($B17,$B16))</f>
        <v>22.715077602655693</v>
      </c>
      <c r="MQ17" s="5">
        <f>IF(($C$6-($C$3*$A16)+SUM(MQ$6:MQ16))*MQ$3/365*_xlfn.DAYS($B17,$B16)&lt;0,0,($C$6-($C$3*$A16)+SUM(MQ$6:MQ16))*MQ$3/365*_xlfn.DAYS($B17,$B16))</f>
        <v>22.697342982060722</v>
      </c>
      <c r="MR17" s="5">
        <f>IF(($C$6-($C$3*$A16)+SUM(MR$6:MR16))*MR$3/365*_xlfn.DAYS($B17,$B16)&lt;0,0,($C$6-($C$3*$A16)+SUM(MR$6:MR16))*MR$3/365*_xlfn.DAYS($B17,$B16))</f>
        <v>22.679615762377068</v>
      </c>
      <c r="MS17" s="5">
        <f>IF(($C$6-($C$3*$A16)+SUM(MS$6:MS16))*MS$3/365*_xlfn.DAYS($B17,$B16)&lt;0,0,($C$6-($C$3*$A16)+SUM(MS$6:MS16))*MS$3/365*_xlfn.DAYS($B17,$B16))</f>
        <v>22.661895942525575</v>
      </c>
      <c r="MT17" s="5">
        <f>IF(($C$6-($C$3*$A16)+SUM(MT$6:MT16))*MT$3/365*_xlfn.DAYS($B17,$B16)&lt;0,0,($C$6-($C$3*$A16)+SUM(MT$6:MT16))*MT$3/365*_xlfn.DAYS($B17,$B16))</f>
        <v>22.644183521427191</v>
      </c>
      <c r="MU17" s="5">
        <f>IF(($C$6-($C$3*$A16)+SUM(MU$6:MU16))*MU$3/365*_xlfn.DAYS($B17,$B16)&lt;0,0,($C$6-($C$3*$A16)+SUM(MU$6:MU16))*MU$3/365*_xlfn.DAYS($B17,$B16))</f>
        <v>22.626478498002967</v>
      </c>
      <c r="MV17" s="5">
        <f>IF(($C$6-($C$3*$A16)+SUM(MV$6:MV16))*MV$3/365*_xlfn.DAYS($B17,$B16)&lt;0,0,($C$6-($C$3*$A16)+SUM(MV$6:MV16))*MV$3/365*_xlfn.DAYS($B17,$B16))</f>
        <v>22.608780871174083</v>
      </c>
      <c r="MW17" s="5" t="e">
        <f>IF(($C$6-($C$3*$A16)+SUM(MW$6:MW16))*MW$3/365*_xlfn.DAYS($B17,$B16)&lt;0,0,($C$6-($C$3*$A16)+SUM(MW$6:MW16))*MW$3/365*_xlfn.DAYS($B17,$B16))</f>
        <v>#VALUE!</v>
      </c>
      <c r="MX17" s="5" t="e">
        <f>IF(($C$6-($C$3*$A16)+SUM(MX$6:MX16))*MX$3/365*_xlfn.DAYS($B17,$B16)&lt;0,0,($C$6-($C$3*$A16)+SUM(MX$6:MX16))*MX$3/365*_xlfn.DAYS($B17,$B16))</f>
        <v>#VALUE!</v>
      </c>
      <c r="MY17" s="5" t="e">
        <f>IF(($C$6-($C$3*$A16)+SUM(MY$6:MY16))*MY$3/365*_xlfn.DAYS($B17,$B16)&lt;0,0,($C$6-($C$3*$A16)+SUM(MY$6:MY16))*MY$3/365*_xlfn.DAYS($B17,$B16))</f>
        <v>#VALUE!</v>
      </c>
      <c r="MZ17" s="5" t="e">
        <f>IF(($C$6-($C$3*$A16)+SUM(MZ$6:MZ16))*MZ$3/365*_xlfn.DAYS($B17,$B16)&lt;0,0,($C$6-($C$3*$A16)+SUM(MZ$6:MZ16))*MZ$3/365*_xlfn.DAYS($B17,$B16))</f>
        <v>#VALUE!</v>
      </c>
      <c r="NA17" s="5" t="e">
        <f>IF(($C$6-($C$3*$A16)+SUM(NA$6:NA16))*NA$3/365*_xlfn.DAYS($B17,$B16)&lt;0,0,($C$6-($C$3*$A16)+SUM(NA$6:NA16))*NA$3/365*_xlfn.DAYS($B17,$B16))</f>
        <v>#VALUE!</v>
      </c>
      <c r="NB17" s="5" t="e">
        <f>IF(($C$6-($C$3*$A16)+SUM(NB$6:NB16))*NB$3/365*_xlfn.DAYS($B17,$B16)&lt;0,0,($C$6-($C$3*$A16)+SUM(NB$6:NB16))*NB$3/365*_xlfn.DAYS($B17,$B16))</f>
        <v>#VALUE!</v>
      </c>
      <c r="NC17" s="5" t="e">
        <f>IF(($C$6-($C$3*$A16)+SUM(NC$6:NC16))*NC$3/365*_xlfn.DAYS($B17,$B16)&lt;0,0,($C$6-($C$3*$A16)+SUM(NC$6:NC16))*NC$3/365*_xlfn.DAYS($B17,$B16))</f>
        <v>#VALUE!</v>
      </c>
      <c r="ND17" s="5" t="e">
        <f>IF(($C$6-($C$3*$A16)+SUM(ND$6:ND16))*ND$3/365*_xlfn.DAYS($B17,$B16)&lt;0,0,($C$6-($C$3*$A16)+SUM(ND$6:ND16))*ND$3/365*_xlfn.DAYS($B17,$B16))</f>
        <v>#VALUE!</v>
      </c>
      <c r="NE17" s="5" t="e">
        <f>IF(($C$6-($C$3*$A16)+SUM(NE$6:NE16))*NE$3/365*_xlfn.DAYS($B17,$B16)&lt;0,0,($C$6-($C$3*$A16)+SUM(NE$6:NE16))*NE$3/365*_xlfn.DAYS($B17,$B16))</f>
        <v>#VALUE!</v>
      </c>
      <c r="NF17" s="5" t="e">
        <f>IF(($C$6-($C$3*$A16)+SUM(NF$6:NF16))*NF$3/365*_xlfn.DAYS($B17,$B16)&lt;0,0,($C$6-($C$3*$A16)+SUM(NF$6:NF16))*NF$3/365*_xlfn.DAYS($B17,$B16))</f>
        <v>#VALUE!</v>
      </c>
      <c r="NG17" s="5" t="e">
        <f>IF(($C$6-($C$3*$A16)+SUM(NG$6:NG16))*NG$3/365*_xlfn.DAYS($B17,$B16)&lt;0,0,($C$6-($C$3*$A16)+SUM(NG$6:NG16))*NG$3/365*_xlfn.DAYS($B17,$B16))</f>
        <v>#VALUE!</v>
      </c>
      <c r="NH17" s="5" t="e">
        <f>IF(($C$6-($C$3*$A16)+SUM(NH$6:NH16))*NH$3/365*_xlfn.DAYS($B17,$B16)&lt;0,0,($C$6-($C$3*$A16)+SUM(NH$6:NH16))*NH$3/365*_xlfn.DAYS($B17,$B16))</f>
        <v>#VALUE!</v>
      </c>
      <c r="NI17" s="5" t="e">
        <f>IF(($C$6-($C$3*$A16)+SUM(NI$6:NI16))*NI$3/365*_xlfn.DAYS($B17,$B16)&lt;0,0,($C$6-($C$3*$A16)+SUM(NI$6:NI16))*NI$3/365*_xlfn.DAYS($B17,$B16))</f>
        <v>#VALUE!</v>
      </c>
      <c r="NJ17" s="5" t="e">
        <f>IF(($C$6-($C$3*$A16)+SUM(NJ$6:NJ16))*NJ$3/365*_xlfn.DAYS($B17,$B16)&lt;0,0,($C$6-($C$3*$A16)+SUM(NJ$6:NJ16))*NJ$3/365*_xlfn.DAYS($B17,$B16))</f>
        <v>#VALUE!</v>
      </c>
      <c r="NK17" s="5" t="e">
        <f>IF(($C$6-($C$3*$A16)+SUM(NK$6:NK16))*NK$3/365*_xlfn.DAYS($B17,$B16)&lt;0,0,($C$6-($C$3*$A16)+SUM(NK$6:NK16))*NK$3/365*_xlfn.DAYS($B17,$B16))</f>
        <v>#VALUE!</v>
      </c>
      <c r="NL17" s="5" t="e">
        <f>IF(($C$6-($C$3*$A16)+SUM(NL$6:NL16))*NL$3/365*_xlfn.DAYS($B17,$B16)&lt;0,0,($C$6-($C$3*$A16)+SUM(NL$6:NL16))*NL$3/365*_xlfn.DAYS($B17,$B16))</f>
        <v>#VALUE!</v>
      </c>
      <c r="NM17" s="5" t="e">
        <f>IF(($C$6-($C$3*$A16)+SUM(NM$6:NM16))*NM$3/365*_xlfn.DAYS($B17,$B16)&lt;0,0,($C$6-($C$3*$A16)+SUM(NM$6:NM16))*NM$3/365*_xlfn.DAYS($B17,$B16))</f>
        <v>#VALUE!</v>
      </c>
      <c r="NN17" s="5" t="e">
        <f>IF(($C$6-($C$3*$A16)+SUM(NN$6:NN16))*NN$3/365*_xlfn.DAYS($B17,$B16)&lt;0,0,($C$6-($C$3*$A16)+SUM(NN$6:NN16))*NN$3/365*_xlfn.DAYS($B17,$B16))</f>
        <v>#VALUE!</v>
      </c>
      <c r="NO17" s="5" t="e">
        <f>IF(($C$6-($C$3*$A16)+SUM(NO$6:NO16))*NO$3/365*_xlfn.DAYS($B17,$B16)&lt;0,0,($C$6-($C$3*$A16)+SUM(NO$6:NO16))*NO$3/365*_xlfn.DAYS($B17,$B16))</f>
        <v>#VALUE!</v>
      </c>
      <c r="NP17" s="5" t="e">
        <f>IF(($C$6-($C$3*$A16)+SUM(NP$6:NP16))*NP$3/365*_xlfn.DAYS($B17,$B16)&lt;0,0,($C$6-($C$3*$A16)+SUM(NP$6:NP16))*NP$3/365*_xlfn.DAYS($B17,$B16))</f>
        <v>#VALUE!</v>
      </c>
      <c r="NQ17" s="5" t="e">
        <f>IF(($C$6-($C$3*$A16)+SUM(NQ$6:NQ16))*NQ$3/365*_xlfn.DAYS($B17,$B16)&lt;0,0,($C$6-($C$3*$A16)+SUM(NQ$6:NQ16))*NQ$3/365*_xlfn.DAYS($B17,$B16))</f>
        <v>#VALUE!</v>
      </c>
      <c r="NR17" s="5" t="e">
        <f>IF(($C$6-($C$3*$A16)+SUM(NR$6:NR16))*NR$3/365*_xlfn.DAYS($B17,$B16)&lt;0,0,($C$6-($C$3*$A16)+SUM(NR$6:NR16))*NR$3/365*_xlfn.DAYS($B17,$B16))</f>
        <v>#VALUE!</v>
      </c>
      <c r="NS17" s="5" t="e">
        <f>IF(($C$6-($C$3*$A16)+SUM(NS$6:NS16))*NS$3/365*_xlfn.DAYS($B17,$B16)&lt;0,0,($C$6-($C$3*$A16)+SUM(NS$6:NS16))*NS$3/365*_xlfn.DAYS($B17,$B16))</f>
        <v>#VALUE!</v>
      </c>
      <c r="NT17" s="5" t="e">
        <f>IF(($C$6-($C$3*$A16)+SUM(NT$6:NT16))*NT$3/365*_xlfn.DAYS($B17,$B16)&lt;0,0,($C$6-($C$3*$A16)+SUM(NT$6:NT16))*NT$3/365*_xlfn.DAYS($B17,$B16))</f>
        <v>#VALUE!</v>
      </c>
      <c r="NU17" s="5" t="e">
        <f>IF(($C$6-($C$3*$A16)+SUM(NU$6:NU16))*NU$3/365*_xlfn.DAYS($B17,$B16)&lt;0,0,($C$6-($C$3*$A16)+SUM(NU$6:NU16))*NU$3/365*_xlfn.DAYS($B17,$B16))</f>
        <v>#VALUE!</v>
      </c>
      <c r="NV17" s="5" t="e">
        <f>IF(($C$6-($C$3*$A16)+SUM(NV$6:NV16))*NV$3/365*_xlfn.DAYS($B17,$B16)&lt;0,0,($C$6-($C$3*$A16)+SUM(NV$6:NV16))*NV$3/365*_xlfn.DAYS($B17,$B16))</f>
        <v>#VALUE!</v>
      </c>
      <c r="NW17" s="5" t="e">
        <f>IF(($C$6-($C$3*$A16)+SUM(NW$6:NW16))*NW$3/365*_xlfn.DAYS($B17,$B16)&lt;0,0,($C$6-($C$3*$A16)+SUM(NW$6:NW16))*NW$3/365*_xlfn.DAYS($B17,$B16))</f>
        <v>#VALUE!</v>
      </c>
      <c r="NX17" s="5" t="e">
        <f>IF(($C$6-($C$3*$A16)+SUM(NX$6:NX16))*NX$3/365*_xlfn.DAYS($B17,$B16)&lt;0,0,($C$6-($C$3*$A16)+SUM(NX$6:NX16))*NX$3/365*_xlfn.DAYS($B17,$B16))</f>
        <v>#VALUE!</v>
      </c>
      <c r="NY17" s="5" t="e">
        <f>IF(($C$6-($C$3*$A16)+SUM(NY$6:NY16))*NY$3/365*_xlfn.DAYS($B17,$B16)&lt;0,0,($C$6-($C$3*$A16)+SUM(NY$6:NY16))*NY$3/365*_xlfn.DAYS($B17,$B16))</f>
        <v>#VALUE!</v>
      </c>
      <c r="NZ17" s="5" t="e">
        <f>IF(($C$6-($C$3*$A16)+SUM(NZ$6:NZ16))*NZ$3/365*_xlfn.DAYS($B17,$B16)&lt;0,0,($C$6-($C$3*$A16)+SUM(NZ$6:NZ16))*NZ$3/365*_xlfn.DAYS($B17,$B16))</f>
        <v>#VALUE!</v>
      </c>
      <c r="OA17" s="5" t="e">
        <f>IF(($C$6-($C$3*$A16)+SUM(OA$6:OA16))*OA$3/365*_xlfn.DAYS($B17,$B16)&lt;0,0,($C$6-($C$3*$A16)+SUM(OA$6:OA16))*OA$3/365*_xlfn.DAYS($B17,$B16))</f>
        <v>#VALUE!</v>
      </c>
      <c r="OB17" s="5" t="e">
        <f>IF(($C$6-($C$3*$A16)+SUM(OB$6:OB16))*OB$3/365*_xlfn.DAYS($B17,$B16)&lt;0,0,($C$6-($C$3*$A16)+SUM(OB$6:OB16))*OB$3/365*_xlfn.DAYS($B17,$B16))</f>
        <v>#VALUE!</v>
      </c>
      <c r="OC17" s="5" t="e">
        <f>IF(($C$6-($C$3*$A16)+SUM(OC$6:OC16))*OC$3/365*_xlfn.DAYS($B17,$B16)&lt;0,0,($C$6-($C$3*$A16)+SUM(OC$6:OC16))*OC$3/365*_xlfn.DAYS($B17,$B16))</f>
        <v>#VALUE!</v>
      </c>
      <c r="OD17" s="5" t="e">
        <f>IF(($C$6-($C$3*$A16)+SUM(OD$6:OD16))*OD$3/365*_xlfn.DAYS($B17,$B16)&lt;0,0,($C$6-($C$3*$A16)+SUM(OD$6:OD16))*OD$3/365*_xlfn.DAYS($B17,$B16))</f>
        <v>#VALUE!</v>
      </c>
      <c r="OE17" s="5" t="e">
        <f>IF(($C$6-($C$3*$A16)+SUM(OE$6:OE16))*OE$3/365*_xlfn.DAYS($B17,$B16)&lt;0,0,($C$6-($C$3*$A16)+SUM(OE$6:OE16))*OE$3/365*_xlfn.DAYS($B17,$B16))</f>
        <v>#VALUE!</v>
      </c>
      <c r="OF17" s="5" t="e">
        <f>IF(($C$6-($C$3*$A16)+SUM(OF$6:OF16))*OF$3/365*_xlfn.DAYS($B17,$B16)&lt;0,0,($C$6-($C$3*$A16)+SUM(OF$6:OF16))*OF$3/365*_xlfn.DAYS($B17,$B16))</f>
        <v>#VALUE!</v>
      </c>
      <c r="OG17" s="5" t="e">
        <f>IF(($C$6-($C$3*$A16)+SUM(OG$6:OG16))*OG$3/365*_xlfn.DAYS($B17,$B16)&lt;0,0,($C$6-($C$3*$A16)+SUM(OG$6:OG16))*OG$3/365*_xlfn.DAYS($B17,$B16))</f>
        <v>#VALUE!</v>
      </c>
      <c r="OH17" s="5" t="e">
        <f>IF(($C$6-($C$3*$A16)+SUM(OH$6:OH16))*OH$3/365*_xlfn.DAYS($B17,$B16)&lt;0,0,($C$6-($C$3*$A16)+SUM(OH$6:OH16))*OH$3/365*_xlfn.DAYS($B17,$B16))</f>
        <v>#VALUE!</v>
      </c>
      <c r="OI17" s="5" t="e">
        <f>IF(($C$6-($C$3*$A16)+SUM(OI$6:OI16))*OI$3/365*_xlfn.DAYS($B17,$B16)&lt;0,0,($C$6-($C$3*$A16)+SUM(OI$6:OI16))*OI$3/365*_xlfn.DAYS($B17,$B16))</f>
        <v>#VALUE!</v>
      </c>
      <c r="OJ17" s="5" t="e">
        <f>IF(($C$6-($C$3*$A16)+SUM(OJ$6:OJ16))*OJ$3/365*_xlfn.DAYS($B17,$B16)&lt;0,0,($C$6-($C$3*$A16)+SUM(OJ$6:OJ16))*OJ$3/365*_xlfn.DAYS($B17,$B16))</f>
        <v>#VALUE!</v>
      </c>
      <c r="OK17" s="5" t="e">
        <f>IF(($C$6-($C$3*$A16)+SUM(OK$6:OK16))*OK$3/365*_xlfn.DAYS($B17,$B16)&lt;0,0,($C$6-($C$3*$A16)+SUM(OK$6:OK16))*OK$3/365*_xlfn.DAYS($B17,$B16))</f>
        <v>#VALUE!</v>
      </c>
      <c r="OL17" s="5" t="e">
        <f>IF(($C$6-($C$3*$A16)+SUM(OL$6:OL16))*OL$3/365*_xlfn.DAYS($B17,$B16)&lt;0,0,($C$6-($C$3*$A16)+SUM(OL$6:OL16))*OL$3/365*_xlfn.DAYS($B17,$B16))</f>
        <v>#VALUE!</v>
      </c>
      <c r="OM17" s="5" t="e">
        <f>IF(($C$6-($C$3*$A16)+SUM(OM$6:OM16))*OM$3/365*_xlfn.DAYS($B17,$B16)&lt;0,0,($C$6-($C$3*$A16)+SUM(OM$6:OM16))*OM$3/365*_xlfn.DAYS($B17,$B16))</f>
        <v>#VALUE!</v>
      </c>
      <c r="ON17" s="5" t="e">
        <f>IF(($C$6-($C$3*$A16)+SUM(ON$6:ON16))*ON$3/365*_xlfn.DAYS($B17,$B16)&lt;0,0,($C$6-($C$3*$A16)+SUM(ON$6:ON16))*ON$3/365*_xlfn.DAYS($B17,$B16))</f>
        <v>#VALUE!</v>
      </c>
      <c r="OO17" s="5" t="e">
        <f>IF(($C$6-($C$3*$A16)+SUM(OO$6:OO16))*OO$3/365*_xlfn.DAYS($B17,$B16)&lt;0,0,($C$6-($C$3*$A16)+SUM(OO$6:OO16))*OO$3/365*_xlfn.DAYS($B17,$B16))</f>
        <v>#VALUE!</v>
      </c>
      <c r="OP17" s="5" t="e">
        <f>IF(($C$6-($C$3*$A16)+SUM(OP$6:OP16))*OP$3/365*_xlfn.DAYS($B17,$B16)&lt;0,0,($C$6-($C$3*$A16)+SUM(OP$6:OP16))*OP$3/365*_xlfn.DAYS($B17,$B16))</f>
        <v>#VALUE!</v>
      </c>
      <c r="OQ17" s="5" t="e">
        <f>IF(($C$6-($C$3*$A16)+SUM(OQ$6:OQ16))*OQ$3/365*_xlfn.DAYS($B17,$B16)&lt;0,0,($C$6-($C$3*$A16)+SUM(OQ$6:OQ16))*OQ$3/365*_xlfn.DAYS($B17,$B16))</f>
        <v>#VALUE!</v>
      </c>
      <c r="OR17" s="5" t="e">
        <f>IF(($C$6-($C$3*$A16)+SUM(OR$6:OR16))*OR$3/365*_xlfn.DAYS($B17,$B16)&lt;0,0,($C$6-($C$3*$A16)+SUM(OR$6:OR16))*OR$3/365*_xlfn.DAYS($B17,$B16))</f>
        <v>#VALUE!</v>
      </c>
      <c r="OS17" s="5" t="e">
        <f>IF(($C$6-($C$3*$A16)+SUM(OS$6:OS16))*OS$3/365*_xlfn.DAYS($B17,$B16)&lt;0,0,($C$6-($C$3*$A16)+SUM(OS$6:OS16))*OS$3/365*_xlfn.DAYS($B17,$B16))</f>
        <v>#VALUE!</v>
      </c>
      <c r="OT17" s="5" t="e">
        <f>IF(($C$6-($C$3*$A16)+SUM(OT$6:OT16))*OT$3/365*_xlfn.DAYS($B17,$B16)&lt;0,0,($C$6-($C$3*$A16)+SUM(OT$6:OT16))*OT$3/365*_xlfn.DAYS($B17,$B16))</f>
        <v>#VALUE!</v>
      </c>
      <c r="OU17" s="5" t="e">
        <f>IF(($C$6-($C$3*$A16)+SUM(OU$6:OU16))*OU$3/365*_xlfn.DAYS($B17,$B16)&lt;0,0,($C$6-($C$3*$A16)+SUM(OU$6:OU16))*OU$3/365*_xlfn.DAYS($B17,$B16))</f>
        <v>#VALUE!</v>
      </c>
      <c r="OV17" s="5" t="e">
        <f>IF(($C$6-($C$3*$A16)+SUM(OV$6:OV16))*OV$3/365*_xlfn.DAYS($B17,$B16)&lt;0,0,($C$6-($C$3*$A16)+SUM(OV$6:OV16))*OV$3/365*_xlfn.DAYS($B17,$B16))</f>
        <v>#VALUE!</v>
      </c>
      <c r="OW17" s="5" t="e">
        <f>IF(($C$6-($C$3*$A16)+SUM(OW$6:OW16))*OW$3/365*_xlfn.DAYS($B17,$B16)&lt;0,0,($C$6-($C$3*$A16)+SUM(OW$6:OW16))*OW$3/365*_xlfn.DAYS($B17,$B16))</f>
        <v>#VALUE!</v>
      </c>
      <c r="OX17" s="5" t="e">
        <f>IF(($C$6-($C$3*$A16)+SUM(OX$6:OX16))*OX$3/365*_xlfn.DAYS($B17,$B16)&lt;0,0,($C$6-($C$3*$A16)+SUM(OX$6:OX16))*OX$3/365*_xlfn.DAYS($B17,$B16))</f>
        <v>#VALUE!</v>
      </c>
      <c r="OY17" s="5" t="e">
        <f>IF(($C$6-($C$3*$A16)+SUM(OY$6:OY16))*OY$3/365*_xlfn.DAYS($B17,$B16)&lt;0,0,($C$6-($C$3*$A16)+SUM(OY$6:OY16))*OY$3/365*_xlfn.DAYS($B17,$B16))</f>
        <v>#VALUE!</v>
      </c>
      <c r="OZ17" s="5" t="e">
        <f>IF(($C$6-($C$3*$A16)+SUM(OZ$6:OZ16))*OZ$3/365*_xlfn.DAYS($B17,$B16)&lt;0,0,($C$6-($C$3*$A16)+SUM(OZ$6:OZ16))*OZ$3/365*_xlfn.DAYS($B17,$B16))</f>
        <v>#VALUE!</v>
      </c>
      <c r="PA17" s="5" t="e">
        <f>IF(($C$6-($C$3*$A16)+SUM(PA$6:PA16))*PA$3/365*_xlfn.DAYS($B17,$B16)&lt;0,0,($C$6-($C$3*$A16)+SUM(PA$6:PA16))*PA$3/365*_xlfn.DAYS($B17,$B16))</f>
        <v>#VALUE!</v>
      </c>
      <c r="PB17" s="5" t="e">
        <f>IF(($C$6-($C$3*$A16)+SUM(PB$6:PB16))*PB$3/365*_xlfn.DAYS($B17,$B16)&lt;0,0,($C$6-($C$3*$A16)+SUM(PB$6:PB16))*PB$3/365*_xlfn.DAYS($B17,$B16))</f>
        <v>#VALUE!</v>
      </c>
      <c r="PC17" s="5" t="e">
        <f>IF(($C$6-($C$3*$A16)+SUM(PC$6:PC16))*PC$3/365*_xlfn.DAYS($B17,$B16)&lt;0,0,($C$6-($C$3*$A16)+SUM(PC$6:PC16))*PC$3/365*_xlfn.DAYS($B17,$B16))</f>
        <v>#VALUE!</v>
      </c>
      <c r="PD17" s="5" t="e">
        <f>IF(($C$6-($C$3*$A16)+SUM(PD$6:PD16))*PD$3/365*_xlfn.DAYS($B17,$B16)&lt;0,0,($C$6-($C$3*$A16)+SUM(PD$6:PD16))*PD$3/365*_xlfn.DAYS($B17,$B16))</f>
        <v>#VALUE!</v>
      </c>
      <c r="PE17" s="5" t="e">
        <f>IF(($C$6-($C$3*$A16)+SUM(PE$6:PE16))*PE$3/365*_xlfn.DAYS($B17,$B16)&lt;0,0,($C$6-($C$3*$A16)+SUM(PE$6:PE16))*PE$3/365*_xlfn.DAYS($B17,$B16))</f>
        <v>#VALUE!</v>
      </c>
      <c r="PF17" s="5" t="e">
        <f>IF(($C$6-($C$3*$A16)+SUM(PF$6:PF16))*PF$3/365*_xlfn.DAYS($B17,$B16)&lt;0,0,($C$6-($C$3*$A16)+SUM(PF$6:PF16))*PF$3/365*_xlfn.DAYS($B17,$B16))</f>
        <v>#VALUE!</v>
      </c>
      <c r="PG17" s="5" t="e">
        <f>IF(($C$6-($C$3*$A16)+SUM(PG$6:PG16))*PG$3/365*_xlfn.DAYS($B17,$B16)&lt;0,0,($C$6-($C$3*$A16)+SUM(PG$6:PG16))*PG$3/365*_xlfn.DAYS($B17,$B16))</f>
        <v>#VALUE!</v>
      </c>
      <c r="PH17" s="5" t="e">
        <f>IF(($C$6-($C$3*$A16)+SUM(PH$6:PH16))*PH$3/365*_xlfn.DAYS($B17,$B16)&lt;0,0,($C$6-($C$3*$A16)+SUM(PH$6:PH16))*PH$3/365*_xlfn.DAYS($B17,$B16))</f>
        <v>#VALUE!</v>
      </c>
      <c r="PI17" s="5" t="e">
        <f>IF(($C$6-($C$3*$A16)+SUM(PI$6:PI16))*PI$3/365*_xlfn.DAYS($B17,$B16)&lt;0,0,($C$6-($C$3*$A16)+SUM(PI$6:PI16))*PI$3/365*_xlfn.DAYS($B17,$B16))</f>
        <v>#VALUE!</v>
      </c>
      <c r="PJ17" s="5" t="e">
        <f>IF(($C$6-($C$3*$A16)+SUM(PJ$6:PJ16))*PJ$3/365*_xlfn.DAYS($B17,$B16)&lt;0,0,($C$6-($C$3*$A16)+SUM(PJ$6:PJ16))*PJ$3/365*_xlfn.DAYS($B17,$B16))</f>
        <v>#VALUE!</v>
      </c>
      <c r="PK17" s="5" t="e">
        <f>IF(($C$6-($C$3*$A16)+SUM(PK$6:PK16))*PK$3/365*_xlfn.DAYS($B17,$B16)&lt;0,0,($C$6-($C$3*$A16)+SUM(PK$6:PK16))*PK$3/365*_xlfn.DAYS($B17,$B16))</f>
        <v>#VALUE!</v>
      </c>
      <c r="PL17" s="5" t="e">
        <f>IF(($C$6-($C$3*$A16)+SUM(PL$6:PL16))*PL$3/365*_xlfn.DAYS($B17,$B16)&lt;0,0,($C$6-($C$3*$A16)+SUM(PL$6:PL16))*PL$3/365*_xlfn.DAYS($B17,$B16))</f>
        <v>#VALUE!</v>
      </c>
      <c r="PM17" s="5" t="e">
        <f>IF(($C$6-($C$3*$A16)+SUM(PM$6:PM16))*PM$3/365*_xlfn.DAYS($B17,$B16)&lt;0,0,($C$6-($C$3*$A16)+SUM(PM$6:PM16))*PM$3/365*_xlfn.DAYS($B17,$B16))</f>
        <v>#VALUE!</v>
      </c>
      <c r="PN17" s="5" t="e">
        <f>IF(($C$6-($C$3*$A16)+SUM(PN$6:PN16))*PN$3/365*_xlfn.DAYS($B17,$B16)&lt;0,0,($C$6-($C$3*$A16)+SUM(PN$6:PN16))*PN$3/365*_xlfn.DAYS($B17,$B16))</f>
        <v>#VALUE!</v>
      </c>
      <c r="PO17" s="5" t="e">
        <f>IF(($C$6-($C$3*$A16)+SUM(PO$6:PO16))*PO$3/365*_xlfn.DAYS($B17,$B16)&lt;0,0,($C$6-($C$3*$A16)+SUM(PO$6:PO16))*PO$3/365*_xlfn.DAYS($B17,$B16))</f>
        <v>#VALUE!</v>
      </c>
      <c r="PP17" s="5" t="e">
        <f>IF(($C$6-($C$3*$A16)+SUM(PP$6:PP16))*PP$3/365*_xlfn.DAYS($B17,$B16)&lt;0,0,($C$6-($C$3*$A16)+SUM(PP$6:PP16))*PP$3/365*_xlfn.DAYS($B17,$B16))</f>
        <v>#VALUE!</v>
      </c>
      <c r="PQ17" s="5" t="e">
        <f>IF(($C$6-($C$3*$A16)+SUM(PQ$6:PQ16))*PQ$3/365*_xlfn.DAYS($B17,$B16)&lt;0,0,($C$6-($C$3*$A16)+SUM(PQ$6:PQ16))*PQ$3/365*_xlfn.DAYS($B17,$B16))</f>
        <v>#VALUE!</v>
      </c>
      <c r="PR17" s="5" t="e">
        <f>IF(($C$6-($C$3*$A16)+SUM(PR$6:PR16))*PR$3/365*_xlfn.DAYS($B17,$B16)&lt;0,0,($C$6-($C$3*$A16)+SUM(PR$6:PR16))*PR$3/365*_xlfn.DAYS($B17,$B16))</f>
        <v>#VALUE!</v>
      </c>
      <c r="PS17" s="5" t="e">
        <f>IF(($C$6-($C$3*$A16)+SUM(PS$6:PS16))*PS$3/365*_xlfn.DAYS($B17,$B16)&lt;0,0,($C$6-($C$3*$A16)+SUM(PS$6:PS16))*PS$3/365*_xlfn.DAYS($B17,$B16))</f>
        <v>#VALUE!</v>
      </c>
      <c r="PT17" s="5" t="e">
        <f>IF(($C$6-($C$3*$A16)+SUM(PT$6:PT16))*PT$3/365*_xlfn.DAYS($B17,$B16)&lt;0,0,($C$6-($C$3*$A16)+SUM(PT$6:PT16))*PT$3/365*_xlfn.DAYS($B17,$B16))</f>
        <v>#VALUE!</v>
      </c>
      <c r="PU17" s="5" t="e">
        <f>IF(($C$6-($C$3*$A16)+SUM(PU$6:PU16))*PU$3/365*_xlfn.DAYS($B17,$B16)&lt;0,0,($C$6-($C$3*$A16)+SUM(PU$6:PU16))*PU$3/365*_xlfn.DAYS($B17,$B16))</f>
        <v>#VALUE!</v>
      </c>
      <c r="PV17" s="5" t="e">
        <f>IF(($C$6-($C$3*$A16)+SUM(PV$6:PV16))*PV$3/365*_xlfn.DAYS($B17,$B16)&lt;0,0,($C$6-($C$3*$A16)+SUM(PV$6:PV16))*PV$3/365*_xlfn.DAYS($B17,$B16))</f>
        <v>#VALUE!</v>
      </c>
      <c r="PW17" s="5" t="e">
        <f>IF(($C$6-($C$3*$A16)+SUM(PW$6:PW16))*PW$3/365*_xlfn.DAYS($B17,$B16)&lt;0,0,($C$6-($C$3*$A16)+SUM(PW$6:PW16))*PW$3/365*_xlfn.DAYS($B17,$B16))</f>
        <v>#VALUE!</v>
      </c>
      <c r="PX17" s="5" t="e">
        <f>IF(($C$6-($C$3*$A16)+SUM(PX$6:PX16))*PX$3/365*_xlfn.DAYS($B17,$B16)&lt;0,0,($C$6-($C$3*$A16)+SUM(PX$6:PX16))*PX$3/365*_xlfn.DAYS($B17,$B16))</f>
        <v>#VALUE!</v>
      </c>
      <c r="PY17" s="5" t="e">
        <f>IF(($C$6-($C$3*$A16)+SUM(PY$6:PY16))*PY$3/365*_xlfn.DAYS($B17,$B16)&lt;0,0,($C$6-($C$3*$A16)+SUM(PY$6:PY16))*PY$3/365*_xlfn.DAYS($B17,$B16))</f>
        <v>#VALUE!</v>
      </c>
      <c r="PZ17" s="5" t="e">
        <f>IF(($C$6-($C$3*$A16)+SUM(PZ$6:PZ16))*PZ$3/365*_xlfn.DAYS($B17,$B16)&lt;0,0,($C$6-($C$3*$A16)+SUM(PZ$6:PZ16))*PZ$3/365*_xlfn.DAYS($B17,$B16))</f>
        <v>#VALUE!</v>
      </c>
      <c r="QA17" s="5" t="e">
        <f>IF(($C$6-($C$3*$A16)+SUM(QA$6:QA16))*QA$3/365*_xlfn.DAYS($B17,$B16)&lt;0,0,($C$6-($C$3*$A16)+SUM(QA$6:QA16))*QA$3/365*_xlfn.DAYS($B17,$B16))</f>
        <v>#VALUE!</v>
      </c>
      <c r="QB17" s="5" t="e">
        <f>IF(($C$6-($C$3*$A16)+SUM(QB$6:QB16))*QB$3/365*_xlfn.DAYS($B17,$B16)&lt;0,0,($C$6-($C$3*$A16)+SUM(QB$6:QB16))*QB$3/365*_xlfn.DAYS($B17,$B16))</f>
        <v>#VALUE!</v>
      </c>
      <c r="QC17" s="5" t="e">
        <f>IF(($C$6-($C$3*$A16)+SUM(QC$6:QC16))*QC$3/365*_xlfn.DAYS($B17,$B16)&lt;0,0,($C$6-($C$3*$A16)+SUM(QC$6:QC16))*QC$3/365*_xlfn.DAYS($B17,$B16))</f>
        <v>#VALUE!</v>
      </c>
      <c r="QD17" s="5" t="e">
        <f>IF(($C$6-($C$3*$A16)+SUM(QD$6:QD16))*QD$3/365*_xlfn.DAYS($B17,$B16)&lt;0,0,($C$6-($C$3*$A16)+SUM(QD$6:QD16))*QD$3/365*_xlfn.DAYS($B17,$B16))</f>
        <v>#VALUE!</v>
      </c>
      <c r="QE17" s="5" t="e">
        <f>IF(($C$6-($C$3*$A16)+SUM(QE$6:QE16))*QE$3/365*_xlfn.DAYS($B17,$B16)&lt;0,0,($C$6-($C$3*$A16)+SUM(QE$6:QE16))*QE$3/365*_xlfn.DAYS($B17,$B16))</f>
        <v>#VALUE!</v>
      </c>
      <c r="QF17" s="5" t="e">
        <f>IF(($C$6-($C$3*$A16)+SUM(QF$6:QF16))*QF$3/365*_xlfn.DAYS($B17,$B16)&lt;0,0,($C$6-($C$3*$A16)+SUM(QF$6:QF16))*QF$3/365*_xlfn.DAYS($B17,$B16))</f>
        <v>#VALUE!</v>
      </c>
      <c r="QG17" s="5" t="e">
        <f>IF(($C$6-($C$3*$A16)+SUM(QG$6:QG16))*QG$3/365*_xlfn.DAYS($B17,$B16)&lt;0,0,($C$6-($C$3*$A16)+SUM(QG$6:QG16))*QG$3/365*_xlfn.DAYS($B17,$B16))</f>
        <v>#VALUE!</v>
      </c>
      <c r="QH17" s="5" t="e">
        <f>IF(($C$6-($C$3*$A16)+SUM(QH$6:QH16))*QH$3/365*_xlfn.DAYS($B17,$B16)&lt;0,0,($C$6-($C$3*$A16)+SUM(QH$6:QH16))*QH$3/365*_xlfn.DAYS($B17,$B16))</f>
        <v>#VALUE!</v>
      </c>
      <c r="QI17" s="5" t="e">
        <f>IF(($C$6-($C$3*$A16)+SUM(QI$6:QI16))*QI$3/365*_xlfn.DAYS($B17,$B16)&lt;0,0,($C$6-($C$3*$A16)+SUM(QI$6:QI16))*QI$3/365*_xlfn.DAYS($B17,$B16))</f>
        <v>#VALUE!</v>
      </c>
      <c r="QJ17" s="5" t="e">
        <f>IF(($C$6-($C$3*$A16)+SUM(QJ$6:QJ16))*QJ$3/365*_xlfn.DAYS($B17,$B16)&lt;0,0,($C$6-($C$3*$A16)+SUM(QJ$6:QJ16))*QJ$3/365*_xlfn.DAYS($B17,$B16))</f>
        <v>#VALUE!</v>
      </c>
      <c r="QK17" s="5" t="e">
        <f>IF(($C$6-($C$3*$A16)+SUM(QK$6:QK16))*QK$3/365*_xlfn.DAYS($B17,$B16)&lt;0,0,($C$6-($C$3*$A16)+SUM(QK$6:QK16))*QK$3/365*_xlfn.DAYS($B17,$B16))</f>
        <v>#VALUE!</v>
      </c>
      <c r="QL17" s="5" t="e">
        <f>IF(($C$6-($C$3*$A16)+SUM(QL$6:QL16))*QL$3/365*_xlfn.DAYS($B17,$B16)&lt;0,0,($C$6-($C$3*$A16)+SUM(QL$6:QL16))*QL$3/365*_xlfn.DAYS($B17,$B16))</f>
        <v>#VALUE!</v>
      </c>
      <c r="QM17" s="5" t="e">
        <f>IF(($C$6-($C$3*$A16)+SUM(QM$6:QM16))*QM$3/365*_xlfn.DAYS($B17,$B16)&lt;0,0,($C$6-($C$3*$A16)+SUM(QM$6:QM16))*QM$3/365*_xlfn.DAYS($B17,$B16))</f>
        <v>#VALUE!</v>
      </c>
      <c r="QN17" s="5" t="e">
        <f>IF(($C$6-($C$3*$A16)+SUM(QN$6:QN16))*QN$3/365*_xlfn.DAYS($B17,$B16)&lt;0,0,($C$6-($C$3*$A16)+SUM(QN$6:QN16))*QN$3/365*_xlfn.DAYS($B17,$B16))</f>
        <v>#VALUE!</v>
      </c>
      <c r="QO17" s="5" t="e">
        <f>IF(($C$6-($C$3*$A16)+SUM(QO$6:QO16))*QO$3/365*_xlfn.DAYS($B17,$B16)&lt;0,0,($C$6-($C$3*$A16)+SUM(QO$6:QO16))*QO$3/365*_xlfn.DAYS($B17,$B16))</f>
        <v>#VALUE!</v>
      </c>
      <c r="QP17" s="5" t="e">
        <f>IF(($C$6-($C$3*$A16)+SUM(QP$6:QP16))*QP$3/365*_xlfn.DAYS($B17,$B16)&lt;0,0,($C$6-($C$3*$A16)+SUM(QP$6:QP16))*QP$3/365*_xlfn.DAYS($B17,$B16))</f>
        <v>#VALUE!</v>
      </c>
      <c r="QQ17" s="5" t="e">
        <f>IF(($C$6-($C$3*$A16)+SUM(QQ$6:QQ16))*QQ$3/365*_xlfn.DAYS($B17,$B16)&lt;0,0,($C$6-($C$3*$A16)+SUM(QQ$6:QQ16))*QQ$3/365*_xlfn.DAYS($B17,$B16))</f>
        <v>#VALUE!</v>
      </c>
      <c r="QR17" s="5" t="e">
        <f>IF(($C$6-($C$3*$A16)+SUM(QR$6:QR16))*QR$3/365*_xlfn.DAYS($B17,$B16)&lt;0,0,($C$6-($C$3*$A16)+SUM(QR$6:QR16))*QR$3/365*_xlfn.DAYS($B17,$B16))</f>
        <v>#VALUE!</v>
      </c>
      <c r="QS17" s="5" t="e">
        <f>IF(($C$6-($C$3*$A16)+SUM(QS$6:QS16))*QS$3/365*_xlfn.DAYS($B17,$B16)&lt;0,0,($C$6-($C$3*$A16)+SUM(QS$6:QS16))*QS$3/365*_xlfn.DAYS($B17,$B16))</f>
        <v>#VALUE!</v>
      </c>
      <c r="QT17" s="5" t="e">
        <f>IF(($C$6-($C$3*$A16)+SUM(QT$6:QT16))*QT$3/365*_xlfn.DAYS($B17,$B16)&lt;0,0,($C$6-($C$3*$A16)+SUM(QT$6:QT16))*QT$3/365*_xlfn.DAYS($B17,$B16))</f>
        <v>#VALUE!</v>
      </c>
      <c r="QU17" s="5" t="e">
        <f>IF(($C$6-($C$3*$A16)+SUM(QU$6:QU16))*QU$3/365*_xlfn.DAYS($B17,$B16)&lt;0,0,($C$6-($C$3*$A16)+SUM(QU$6:QU16))*QU$3/365*_xlfn.DAYS($B17,$B16))</f>
        <v>#VALUE!</v>
      </c>
      <c r="QV17" s="5" t="e">
        <f>IF(($C$6-($C$3*$A16)+SUM(QV$6:QV16))*QV$3/365*_xlfn.DAYS($B17,$B16)&lt;0,0,($C$6-($C$3*$A16)+SUM(QV$6:QV16))*QV$3/365*_xlfn.DAYS($B17,$B16))</f>
        <v>#VALUE!</v>
      </c>
      <c r="QW17" s="5" t="e">
        <f>IF(($C$6-($C$3*$A16)+SUM(QW$6:QW16))*QW$3/365*_xlfn.DAYS($B17,$B16)&lt;0,0,($C$6-($C$3*$A16)+SUM(QW$6:QW16))*QW$3/365*_xlfn.DAYS($B17,$B16))</f>
        <v>#VALUE!</v>
      </c>
      <c r="QX17" s="5" t="e">
        <f>IF(($C$6-($C$3*$A16)+SUM(QX$6:QX16))*QX$3/365*_xlfn.DAYS($B17,$B16)&lt;0,0,($C$6-($C$3*$A16)+SUM(QX$6:QX16))*QX$3/365*_xlfn.DAYS($B17,$B16))</f>
        <v>#VALUE!</v>
      </c>
      <c r="QY17" s="5" t="e">
        <f>IF(($C$6-($C$3*$A16)+SUM(QY$6:QY16))*QY$3/365*_xlfn.DAYS($B17,$B16)&lt;0,0,($C$6-($C$3*$A16)+SUM(QY$6:QY16))*QY$3/365*_xlfn.DAYS($B17,$B16))</f>
        <v>#VALUE!</v>
      </c>
      <c r="QZ17" s="5" t="e">
        <f>IF(($C$6-($C$3*$A16)+SUM(QZ$6:QZ16))*QZ$3/365*_xlfn.DAYS($B17,$B16)&lt;0,0,($C$6-($C$3*$A16)+SUM(QZ$6:QZ16))*QZ$3/365*_xlfn.DAYS($B17,$B16))</f>
        <v>#VALUE!</v>
      </c>
      <c r="RA17" s="5" t="e">
        <f>IF(($C$6-($C$3*$A16)+SUM(RA$6:RA16))*RA$3/365*_xlfn.DAYS($B17,$B16)&lt;0,0,($C$6-($C$3*$A16)+SUM(RA$6:RA16))*RA$3/365*_xlfn.DAYS($B17,$B16))</f>
        <v>#VALUE!</v>
      </c>
      <c r="RB17" s="5" t="e">
        <f>IF(($C$6-($C$3*$A16)+SUM(RB$6:RB16))*RB$3/365*_xlfn.DAYS($B17,$B16)&lt;0,0,($C$6-($C$3*$A16)+SUM(RB$6:RB16))*RB$3/365*_xlfn.DAYS($B17,$B16))</f>
        <v>#VALUE!</v>
      </c>
      <c r="RC17" s="5" t="e">
        <f>IF(($C$6-($C$3*$A16)+SUM(RC$6:RC16))*RC$3/365*_xlfn.DAYS($B17,$B16)&lt;0,0,($C$6-($C$3*$A16)+SUM(RC$6:RC16))*RC$3/365*_xlfn.DAYS($B17,$B16))</f>
        <v>#VALUE!</v>
      </c>
      <c r="RD17" s="5" t="e">
        <f>IF(($C$6-($C$3*$A16)+SUM(RD$6:RD16))*RD$3/365*_xlfn.DAYS($B17,$B16)&lt;0,0,($C$6-($C$3*$A16)+SUM(RD$6:RD16))*RD$3/365*_xlfn.DAYS($B17,$B16))</f>
        <v>#VALUE!</v>
      </c>
      <c r="RE17" s="5" t="e">
        <f>IF(($C$6-($C$3*$A16)+SUM(RE$6:RE16))*RE$3/365*_xlfn.DAYS($B17,$B16)&lt;0,0,($C$6-($C$3*$A16)+SUM(RE$6:RE16))*RE$3/365*_xlfn.DAYS($B17,$B16))</f>
        <v>#VALUE!</v>
      </c>
      <c r="RF17" s="5" t="e">
        <f>IF(($C$6-($C$3*$A16)+SUM(RF$6:RF16))*RF$3/365*_xlfn.DAYS($B17,$B16)&lt;0,0,($C$6-($C$3*$A16)+SUM(RF$6:RF16))*RF$3/365*_xlfn.DAYS($B17,$B16))</f>
        <v>#VALUE!</v>
      </c>
      <c r="RG17" s="5" t="e">
        <f>IF(($C$6-($C$3*$A16)+SUM(RG$6:RG16))*RG$3/365*_xlfn.DAYS($B17,$B16)&lt;0,0,($C$6-($C$3*$A16)+SUM(RG$6:RG16))*RG$3/365*_xlfn.DAYS($B17,$B16))</f>
        <v>#VALUE!</v>
      </c>
      <c r="RH17" s="5" t="e">
        <f>IF(($C$6-($C$3*$A16)+SUM(RH$6:RH16))*RH$3/365*_xlfn.DAYS($B17,$B16)&lt;0,0,($C$6-($C$3*$A16)+SUM(RH$6:RH16))*RH$3/365*_xlfn.DAYS($B17,$B16))</f>
        <v>#VALUE!</v>
      </c>
      <c r="RI17" s="5" t="e">
        <f>IF(($C$6-($C$3*$A16)+SUM(RI$6:RI16))*RI$3/365*_xlfn.DAYS($B17,$B16)&lt;0,0,($C$6-($C$3*$A16)+SUM(RI$6:RI16))*RI$3/365*_xlfn.DAYS($B17,$B16))</f>
        <v>#VALUE!</v>
      </c>
      <c r="RJ17" s="5" t="e">
        <f>IF(($C$6-($C$3*$A16)+SUM(RJ$6:RJ16))*RJ$3/365*_xlfn.DAYS($B17,$B16)&lt;0,0,($C$6-($C$3*$A16)+SUM(RJ$6:RJ16))*RJ$3/365*_xlfn.DAYS($B17,$B16))</f>
        <v>#VALUE!</v>
      </c>
      <c r="RK17" s="5" t="e">
        <f>IF(($C$6-($C$3*$A16)+SUM(RK$6:RK16))*RK$3/365*_xlfn.DAYS($B17,$B16)&lt;0,0,($C$6-($C$3*$A16)+SUM(RK$6:RK16))*RK$3/365*_xlfn.DAYS($B17,$B16))</f>
        <v>#VALUE!</v>
      </c>
      <c r="RL17" s="5" t="e">
        <f>IF(($C$6-($C$3*$A16)+SUM(RL$6:RL16))*RL$3/365*_xlfn.DAYS($B17,$B16)&lt;0,0,($C$6-($C$3*$A16)+SUM(RL$6:RL16))*RL$3/365*_xlfn.DAYS($B17,$B16))</f>
        <v>#VALUE!</v>
      </c>
      <c r="RM17" s="5" t="e">
        <f>IF(($C$6-($C$3*$A16)+SUM(RM$6:RM16))*RM$3/365*_xlfn.DAYS($B17,$B16)&lt;0,0,($C$6-($C$3*$A16)+SUM(RM$6:RM16))*RM$3/365*_xlfn.DAYS($B17,$B16))</f>
        <v>#VALUE!</v>
      </c>
      <c r="RN17" s="5" t="e">
        <f>IF(($C$6-($C$3*$A16)+SUM(RN$6:RN16))*RN$3/365*_xlfn.DAYS($B17,$B16)&lt;0,0,($C$6-($C$3*$A16)+SUM(RN$6:RN16))*RN$3/365*_xlfn.DAYS($B17,$B16))</f>
        <v>#VALUE!</v>
      </c>
      <c r="RO17" s="5" t="e">
        <f>IF(($C$6-($C$3*$A16)+SUM(RO$6:RO16))*RO$3/365*_xlfn.DAYS($B17,$B16)&lt;0,0,($C$6-($C$3*$A16)+SUM(RO$6:RO16))*RO$3/365*_xlfn.DAYS($B17,$B16))</f>
        <v>#VALUE!</v>
      </c>
      <c r="RP17" s="5" t="e">
        <f>IF(($C$6-($C$3*$A16)+SUM(RP$6:RP16))*RP$3/365*_xlfn.DAYS($B17,$B16)&lt;0,0,($C$6-($C$3*$A16)+SUM(RP$6:RP16))*RP$3/365*_xlfn.DAYS($B17,$B16))</f>
        <v>#VALUE!</v>
      </c>
      <c r="RQ17" s="5" t="e">
        <f>IF(($C$6-($C$3*$A16)+SUM(RQ$6:RQ16))*RQ$3/365*_xlfn.DAYS($B17,$B16)&lt;0,0,($C$6-($C$3*$A16)+SUM(RQ$6:RQ16))*RQ$3/365*_xlfn.DAYS($B17,$B16))</f>
        <v>#VALUE!</v>
      </c>
      <c r="RR17" s="5" t="e">
        <f>IF(($C$6-($C$3*$A16)+SUM(RR$6:RR16))*RR$3/365*_xlfn.DAYS($B17,$B16)&lt;0,0,($C$6-($C$3*$A16)+SUM(RR$6:RR16))*RR$3/365*_xlfn.DAYS($B17,$B16))</f>
        <v>#VALUE!</v>
      </c>
      <c r="RS17" s="5" t="e">
        <f>IF(($C$6-($C$3*$A16)+SUM(RS$6:RS16))*RS$3/365*_xlfn.DAYS($B17,$B16)&lt;0,0,($C$6-($C$3*$A16)+SUM(RS$6:RS16))*RS$3/365*_xlfn.DAYS($B17,$B16))</f>
        <v>#VALUE!</v>
      </c>
      <c r="RT17" s="5" t="e">
        <f>IF(($C$6-($C$3*$A16)+SUM(RT$6:RT16))*RT$3/365*_xlfn.DAYS($B17,$B16)&lt;0,0,($C$6-($C$3*$A16)+SUM(RT$6:RT16))*RT$3/365*_xlfn.DAYS($B17,$B16))</f>
        <v>#VALUE!</v>
      </c>
      <c r="RU17" s="5" t="e">
        <f>IF(($C$6-($C$3*$A16)+SUM(RU$6:RU16))*RU$3/365*_xlfn.DAYS($B17,$B16)&lt;0,0,($C$6-($C$3*$A16)+SUM(RU$6:RU16))*RU$3/365*_xlfn.DAYS($B17,$B16))</f>
        <v>#VALUE!</v>
      </c>
      <c r="RV17" s="5" t="e">
        <f>IF(($C$6-($C$3*$A16)+SUM(RV$6:RV16))*RV$3/365*_xlfn.DAYS($B17,$B16)&lt;0,0,($C$6-($C$3*$A16)+SUM(RV$6:RV16))*RV$3/365*_xlfn.DAYS($B17,$B16))</f>
        <v>#VALUE!</v>
      </c>
      <c r="RW17" s="5" t="e">
        <f>IF(($C$6-($C$3*$A16)+SUM(RW$6:RW16))*RW$3/365*_xlfn.DAYS($B17,$B16)&lt;0,0,($C$6-($C$3*$A16)+SUM(RW$6:RW16))*RW$3/365*_xlfn.DAYS($B17,$B16))</f>
        <v>#VALUE!</v>
      </c>
      <c r="RX17" s="5" t="e">
        <f>IF(($C$6-($C$3*$A16)+SUM(RX$6:RX16))*RX$3/365*_xlfn.DAYS($B17,$B16)&lt;0,0,($C$6-($C$3*$A16)+SUM(RX$6:RX16))*RX$3/365*_xlfn.DAYS($B17,$B16))</f>
        <v>#VALUE!</v>
      </c>
      <c r="RY17" s="5" t="e">
        <f>IF(($C$6-($C$3*$A16)+SUM(RY$6:RY16))*RY$3/365*_xlfn.DAYS($B17,$B16)&lt;0,0,($C$6-($C$3*$A16)+SUM(RY$6:RY16))*RY$3/365*_xlfn.DAYS($B17,$B16))</f>
        <v>#VALUE!</v>
      </c>
      <c r="RZ17" s="5" t="e">
        <f>IF(($C$6-($C$3*$A16)+SUM(RZ$6:RZ16))*RZ$3/365*_xlfn.DAYS($B17,$B16)&lt;0,0,($C$6-($C$3*$A16)+SUM(RZ$6:RZ16))*RZ$3/365*_xlfn.DAYS($B17,$B16))</f>
        <v>#VALUE!</v>
      </c>
      <c r="SA17" s="5" t="e">
        <f>IF(($C$6-($C$3*$A16)+SUM(SA$6:SA16))*SA$3/365*_xlfn.DAYS($B17,$B16)&lt;0,0,($C$6-($C$3*$A16)+SUM(SA$6:SA16))*SA$3/365*_xlfn.DAYS($B17,$B16))</f>
        <v>#VALUE!</v>
      </c>
      <c r="SB17" s="5" t="e">
        <f>IF(($C$6-($C$3*$A16)+SUM(SB$6:SB16))*SB$3/365*_xlfn.DAYS($B17,$B16)&lt;0,0,($C$6-($C$3*$A16)+SUM(SB$6:SB16))*SB$3/365*_xlfn.DAYS($B17,$B16))</f>
        <v>#VALUE!</v>
      </c>
      <c r="SC17" s="5" t="e">
        <f>IF(($C$6-($C$3*$A16)+SUM(SC$6:SC16))*SC$3/365*_xlfn.DAYS($B17,$B16)&lt;0,0,($C$6-($C$3*$A16)+SUM(SC$6:SC16))*SC$3/365*_xlfn.DAYS($B17,$B16))</f>
        <v>#VALUE!</v>
      </c>
      <c r="SD17" s="5" t="e">
        <f>IF(($C$6-($C$3*$A16)+SUM(SD$6:SD16))*SD$3/365*_xlfn.DAYS($B17,$B16)&lt;0,0,($C$6-($C$3*$A16)+SUM(SD$6:SD16))*SD$3/365*_xlfn.DAYS($B17,$B16))</f>
        <v>#VALUE!</v>
      </c>
      <c r="SE17" s="5" t="e">
        <f>IF(($C$6-($C$3*$A16)+SUM(SE$6:SE16))*SE$3/365*_xlfn.DAYS($B17,$B16)&lt;0,0,($C$6-($C$3*$A16)+SUM(SE$6:SE16))*SE$3/365*_xlfn.DAYS($B17,$B16))</f>
        <v>#VALUE!</v>
      </c>
      <c r="SF17" s="5" t="e">
        <f>IF(($C$6-($C$3*$A16)+SUM(SF$6:SF16))*SF$3/365*_xlfn.DAYS($B17,$B16)&lt;0,0,($C$6-($C$3*$A16)+SUM(SF$6:SF16))*SF$3/365*_xlfn.DAYS($B17,$B16))</f>
        <v>#VALUE!</v>
      </c>
      <c r="SG17" s="5" t="e">
        <f>IF(($C$6-($C$3*$A16)+SUM(SG$6:SG16))*SG$3/365*_xlfn.DAYS($B17,$B16)&lt;0,0,($C$6-($C$3*$A16)+SUM(SG$6:SG16))*SG$3/365*_xlfn.DAYS($B17,$B16))</f>
        <v>#VALUE!</v>
      </c>
      <c r="SH17" s="5" t="e">
        <f>IF(($C$6-($C$3*$A16)+SUM(SH$6:SH16))*SH$3/365*_xlfn.DAYS($B17,$B16)&lt;0,0,($C$6-($C$3*$A16)+SUM(SH$6:SH16))*SH$3/365*_xlfn.DAYS($B17,$B16))</f>
        <v>#VALUE!</v>
      </c>
      <c r="SI17" s="5" t="e">
        <f>IF(($C$6-($C$3*$A16)+SUM(SI$6:SI16))*SI$3/365*_xlfn.DAYS($B17,$B16)&lt;0,0,($C$6-($C$3*$A16)+SUM(SI$6:SI16))*SI$3/365*_xlfn.DAYS($B17,$B16))</f>
        <v>#VALUE!</v>
      </c>
    </row>
    <row r="18" spans="1:503" x14ac:dyDescent="0.25">
      <c r="A18">
        <v>13</v>
      </c>
      <c r="B18" s="1">
        <f>IFERROR(VLOOKUP(IF(WEEKDAY(Sheet3!A13)=7,Sheet3!A13+2,IF(WEEKDAY(Sheet3!A13)=1,Sheet3!A13+1,Sheet3!A13)),Sheet3!D14:F29,3,FALSE),IF(WEEKDAY(Sheet3!A13)=7,Sheet3!A13+2,IF(WEEKDAY(Sheet3!A13)=1,Sheet3!A13+1,Sheet3!A13)))</f>
        <v>44615</v>
      </c>
      <c r="C18" s="4">
        <f t="shared" si="32"/>
        <v>895.37462098986009</v>
      </c>
      <c r="D18" s="5">
        <f t="shared" si="33"/>
        <v>18.39074940701639</v>
      </c>
      <c r="E18" s="5">
        <f>IF(($C$6-($C$3*$A17)+SUM(E$6:E17))*E$3/365*_xlfn.DAYS($B18,$B17)&lt;0,0,($C$6-($C$3*$A17)+SUM(E$6:E17))*E$3/365*_xlfn.DAYS($B18,$B17))</f>
        <v>18.374877581966398</v>
      </c>
      <c r="F18" s="5">
        <f>IF(($C$6-($C$3*$A17)+SUM(F$6:F17))*F$3/365*_xlfn.DAYS($B18,$B17)&lt;0,0,($C$6-($C$3*$A17)+SUM(F$6:F17))*F$3/365*_xlfn.DAYS($B18,$B17))</f>
        <v>18.359013551021583</v>
      </c>
      <c r="G18" s="5">
        <f>IF(($C$6-($C$3*$A17)+SUM(G$6:G17))*G$3/365*_xlfn.DAYS($B18,$B17)&lt;0,0,($C$6-($C$3*$A17)+SUM(G$6:G17))*G$3/365*_xlfn.DAYS($B18,$B17))</f>
        <v>18.343157312917199</v>
      </c>
      <c r="H18" s="5">
        <f>IF(($C$6-($C$3*$A17)+SUM(H$6:H17))*H$3/365*_xlfn.DAYS($B18,$B17)&lt;0,0,($C$6-($C$3*$A17)+SUM(H$6:H17))*H$3/365*_xlfn.DAYS($B18,$B17))</f>
        <v>18.327308866388645</v>
      </c>
      <c r="I18" s="5">
        <f>IF(($C$6-($C$3*$A17)+SUM(I$6:I17))*I$3/365*_xlfn.DAYS($B18,$B17)&lt;0,0,($C$6-($C$3*$A17)+SUM(I$6:I17))*I$3/365*_xlfn.DAYS($B18,$B17))</f>
        <v>18.311468210171487</v>
      </c>
      <c r="J18" s="5">
        <f>IF(($C$6-($C$3*$A17)+SUM(J$6:J17))*J$3/365*_xlfn.DAYS($B18,$B17)&lt;0,0,($C$6-($C$3*$A17)+SUM(J$6:J17))*J$3/365*_xlfn.DAYS($B18,$B17))</f>
        <v>18.295635343001432</v>
      </c>
      <c r="K18" s="5">
        <f>IF(($C$6-($C$3*$A17)+SUM(K$6:K17))*K$3/365*_xlfn.DAYS($B18,$B17)&lt;0,0,($C$6-($C$3*$A17)+SUM(K$6:K17))*K$3/365*_xlfn.DAYS($B18,$B17))</f>
        <v>18.27981026361434</v>
      </c>
      <c r="L18" s="5">
        <f>IF(($C$6-($C$3*$A17)+SUM(L$6:L17))*L$3/365*_xlfn.DAYS($B18,$B17)&lt;0,0,($C$6-($C$3*$A17)+SUM(L$6:L17))*L$3/365*_xlfn.DAYS($B18,$B17))</f>
        <v>18.263992970746219</v>
      </c>
      <c r="M18" s="5">
        <f>IF(($C$6-($C$3*$A17)+SUM(M$6:M17))*M$3/365*_xlfn.DAYS($B18,$B17)&lt;0,0,($C$6-($C$3*$A17)+SUM(M$6:M17))*M$3/365*_xlfn.DAYS($B18,$B17))</f>
        <v>18.24818346313322</v>
      </c>
      <c r="N18" s="5">
        <f>IF(($C$6-($C$3*$A17)+SUM(N$6:N17))*N$3/365*_xlfn.DAYS($B18,$B17)&lt;0,0,($C$6-($C$3*$A17)+SUM(N$6:N17))*N$3/365*_xlfn.DAYS($B18,$B17))</f>
        <v>18.232381739511656</v>
      </c>
      <c r="O18" s="5">
        <f>IF(($C$6-($C$3*$A17)+SUM(O$6:O17))*O$3/365*_xlfn.DAYS($B18,$B17)&lt;0,0,($C$6-($C$3*$A17)+SUM(O$6:O17))*O$3/365*_xlfn.DAYS($B18,$B17))</f>
        <v>18.216587798617986</v>
      </c>
      <c r="P18" s="5">
        <f>IF(($C$6-($C$3*$A17)+SUM(P$6:P17))*P$3/365*_xlfn.DAYS($B18,$B17)&lt;0,0,($C$6-($C$3*$A17)+SUM(P$6:P17))*P$3/365*_xlfn.DAYS($B18,$B17))</f>
        <v>18.200801639188807</v>
      </c>
      <c r="Q18" s="5">
        <f>IF(($C$6-($C$3*$A17)+SUM(Q$6:Q17))*Q$3/365*_xlfn.DAYS($B18,$B17)&lt;0,0,($C$6-($C$3*$A17)+SUM(Q$6:Q17))*Q$3/365*_xlfn.DAYS($B18,$B17))</f>
        <v>18.185023259960886</v>
      </c>
      <c r="R18" s="5">
        <f>IF(($C$6-($C$3*$A17)+SUM(R$6:R17))*R$3/365*_xlfn.DAYS($B18,$B17)&lt;0,0,($C$6-($C$3*$A17)+SUM(R$6:R17))*R$3/365*_xlfn.DAYS($B18,$B17))</f>
        <v>18.169252659671116</v>
      </c>
      <c r="S18" s="5">
        <f>IF(($C$6-($C$3*$A17)+SUM(S$6:S17))*S$3/365*_xlfn.DAYS($B18,$B17)&lt;0,0,($C$6-($C$3*$A17)+SUM(S$6:S17))*S$3/365*_xlfn.DAYS($B18,$B17))</f>
        <v>18.153489837056565</v>
      </c>
      <c r="T18" s="5">
        <f>IF(($C$6-($C$3*$A17)+SUM(T$6:T17))*T$3/365*_xlfn.DAYS($B18,$B17)&lt;0,0,($C$6-($C$3*$A17)+SUM(T$6:T17))*T$3/365*_xlfn.DAYS($B18,$B17))</f>
        <v>18.137734790854427</v>
      </c>
      <c r="U18" s="5">
        <f>IF(($C$6-($C$3*$A17)+SUM(U$6:U17))*U$3/365*_xlfn.DAYS($B18,$B17)&lt;0,0,($C$6-($C$3*$A17)+SUM(U$6:U17))*U$3/365*_xlfn.DAYS($B18,$B17))</f>
        <v>18.121987519802062</v>
      </c>
      <c r="V18" s="5">
        <f>IF(($C$6-($C$3*$A17)+SUM(V$6:V17))*V$3/365*_xlfn.DAYS($B18,$B17)&lt;0,0,($C$6-($C$3*$A17)+SUM(V$6:V17))*V$3/365*_xlfn.DAYS($B18,$B17))</f>
        <v>18.106248022636958</v>
      </c>
      <c r="W18" s="5">
        <f>IF(($C$6-($C$3*$A17)+SUM(W$6:W17))*W$3/365*_xlfn.DAYS($B18,$B17)&lt;0,0,($C$6-($C$3*$A17)+SUM(W$6:W17))*W$3/365*_xlfn.DAYS($B18,$B17))</f>
        <v>18.090516298096787</v>
      </c>
      <c r="X18" s="5">
        <f>IF(($C$6-($C$3*$A17)+SUM(X$6:X17))*X$3/365*_xlfn.DAYS($B18,$B17)&lt;0,0,($C$6-($C$3*$A17)+SUM(X$6:X17))*X$3/365*_xlfn.DAYS($B18,$B17))</f>
        <v>18.074792344919349</v>
      </c>
      <c r="Y18" s="5">
        <f>IF(($C$6-($C$3*$A17)+SUM(Y$6:Y17))*Y$3/365*_xlfn.DAYS($B18,$B17)&lt;0,0,($C$6-($C$3*$A17)+SUM(Y$6:Y17))*Y$3/365*_xlfn.DAYS($B18,$B17))</f>
        <v>18.059076161842583</v>
      </c>
      <c r="Z18" s="5">
        <f>IF(($C$6-($C$3*$A17)+SUM(Z$6:Z17))*Z$3/365*_xlfn.DAYS($B18,$B17)&lt;0,0,($C$6-($C$3*$A17)+SUM(Z$6:Z17))*Z$3/365*_xlfn.DAYS($B18,$B17))</f>
        <v>18.043367747604584</v>
      </c>
      <c r="AA18" s="5">
        <f>IF(($C$6-($C$3*$A17)+SUM(AA$6:AA17))*AA$3/365*_xlfn.DAYS($B18,$B17)&lt;0,0,($C$6-($C$3*$A17)+SUM(AA$6:AA17))*AA$3/365*_xlfn.DAYS($B18,$B17))</f>
        <v>18.027667100943624</v>
      </c>
      <c r="AB18" s="5">
        <f>IF(($C$6-($C$3*$A17)+SUM(AB$6:AB17))*AB$3/365*_xlfn.DAYS($B18,$B17)&lt;0,0,($C$6-($C$3*$A17)+SUM(AB$6:AB17))*AB$3/365*_xlfn.DAYS($B18,$B17))</f>
        <v>18.011974220598084</v>
      </c>
      <c r="AC18" s="5">
        <f>IF(($C$6-($C$3*$A17)+SUM(AC$6:AC17))*AC$3/365*_xlfn.DAYS($B18,$B17)&lt;0,0,($C$6-($C$3*$A17)+SUM(AC$6:AC17))*AC$3/365*_xlfn.DAYS($B18,$B17))</f>
        <v>17.996289105306527</v>
      </c>
      <c r="AD18" s="5">
        <f>IF(($C$6-($C$3*$A17)+SUM(AD$6:AD17))*AD$3/365*_xlfn.DAYS($B18,$B17)&lt;0,0,($C$6-($C$3*$A17)+SUM(AD$6:AD17))*AD$3/365*_xlfn.DAYS($B18,$B17))</f>
        <v>17.980611753807636</v>
      </c>
      <c r="AE18" s="5">
        <f>IF(($C$6-($C$3*$A17)+SUM(AE$6:AE17))*AE$3/365*_xlfn.DAYS($B18,$B17)&lt;0,0,($C$6-($C$3*$A17)+SUM(AE$6:AE17))*AE$3/365*_xlfn.DAYS($B18,$B17))</f>
        <v>17.964942164840267</v>
      </c>
      <c r="AF18" s="5">
        <f>IF(($C$6-($C$3*$A17)+SUM(AF$6:AF17))*AF$3/365*_xlfn.DAYS($B18,$B17)&lt;0,0,($C$6-($C$3*$A17)+SUM(AF$6:AF17))*AF$3/365*_xlfn.DAYS($B18,$B17))</f>
        <v>17.94928033714341</v>
      </c>
      <c r="AG18" s="5">
        <f>IF(($C$6-($C$3*$A17)+SUM(AG$6:AG17))*AG$3/365*_xlfn.DAYS($B18,$B17)&lt;0,0,($C$6-($C$3*$A17)+SUM(AG$6:AG17))*AG$3/365*_xlfn.DAYS($B18,$B17))</f>
        <v>17.933626269456219</v>
      </c>
      <c r="AH18" s="5">
        <f>IF(($C$6-($C$3*$A17)+SUM(AH$6:AH17))*AH$3/365*_xlfn.DAYS($B18,$B17)&lt;0,0,($C$6-($C$3*$A17)+SUM(AH$6:AH17))*AH$3/365*_xlfn.DAYS($B18,$B17))</f>
        <v>17.917979960517986</v>
      </c>
      <c r="AI18" s="5">
        <f>IF(($C$6-($C$3*$A17)+SUM(AI$6:AI17))*AI$3/365*_xlfn.DAYS($B18,$B17)&lt;0,0,($C$6-($C$3*$A17)+SUM(AI$6:AI17))*AI$3/365*_xlfn.DAYS($B18,$B17))</f>
        <v>17.902341409068153</v>
      </c>
      <c r="AJ18" s="5">
        <f>IF(($C$6-($C$3*$A17)+SUM(AJ$6:AJ17))*AJ$3/365*_xlfn.DAYS($B18,$B17)&lt;0,0,($C$6-($C$3*$A17)+SUM(AJ$6:AJ17))*AJ$3/365*_xlfn.DAYS($B18,$B17))</f>
        <v>17.886710613846308</v>
      </c>
      <c r="AK18" s="5">
        <f>IF(($C$6-($C$3*$A17)+SUM(AK$6:AK17))*AK$3/365*_xlfn.DAYS($B18,$B17)&lt;0,0,($C$6-($C$3*$A17)+SUM(AK$6:AK17))*AK$3/365*_xlfn.DAYS($B18,$B17))</f>
        <v>17.871087573592199</v>
      </c>
      <c r="AL18" s="5">
        <f>IF(($C$6-($C$3*$A17)+SUM(AL$6:AL17))*AL$3/365*_xlfn.DAYS($B18,$B17)&lt;0,0,($C$6-($C$3*$A17)+SUM(AL$6:AL17))*AL$3/365*_xlfn.DAYS($B18,$B17))</f>
        <v>17.855472287045725</v>
      </c>
      <c r="AM18" s="5">
        <f>IF(($C$6-($C$3*$A17)+SUM(AM$6:AM17))*AM$3/365*_xlfn.DAYS($B18,$B17)&lt;0,0,($C$6-($C$3*$A17)+SUM(AM$6:AM17))*AM$3/365*_xlfn.DAYS($B18,$B17))</f>
        <v>17.839864752946912</v>
      </c>
      <c r="AN18" s="5">
        <f>IF(($C$6-($C$3*$A17)+SUM(AN$6:AN17))*AN$3/365*_xlfn.DAYS($B18,$B17)&lt;0,0,($C$6-($C$3*$A17)+SUM(AN$6:AN17))*AN$3/365*_xlfn.DAYS($B18,$B17))</f>
        <v>17.824264970035962</v>
      </c>
      <c r="AO18" s="5">
        <f>IF(($C$6-($C$3*$A17)+SUM(AO$6:AO17))*AO$3/365*_xlfn.DAYS($B18,$B17)&lt;0,0,($C$6-($C$3*$A17)+SUM(AO$6:AO17))*AO$3/365*_xlfn.DAYS($B18,$B17))</f>
        <v>17.808672937053213</v>
      </c>
      <c r="AP18" s="5">
        <f>IF(($C$6-($C$3*$A17)+SUM(AP$6:AP17))*AP$3/365*_xlfn.DAYS($B18,$B17)&lt;0,0,($C$6-($C$3*$A17)+SUM(AP$6:AP17))*AP$3/365*_xlfn.DAYS($B18,$B17))</f>
        <v>17.793088652739147</v>
      </c>
      <c r="AQ18" s="5">
        <f>IF(($C$6-($C$3*$A17)+SUM(AQ$6:AQ17))*AQ$3/365*_xlfn.DAYS($B18,$B17)&lt;0,0,($C$6-($C$3*$A17)+SUM(AQ$6:AQ17))*AQ$3/365*_xlfn.DAYS($B18,$B17))</f>
        <v>17.777512115834405</v>
      </c>
      <c r="AR18" s="5">
        <f>IF(($C$6-($C$3*$A17)+SUM(AR$6:AR17))*AR$3/365*_xlfn.DAYS($B18,$B17)&lt;0,0,($C$6-($C$3*$A17)+SUM(AR$6:AR17))*AR$3/365*_xlfn.DAYS($B18,$B17))</f>
        <v>17.761943325079773</v>
      </c>
      <c r="AS18" s="5">
        <f>IF(($C$6-($C$3*$A17)+SUM(AS$6:AS17))*AS$3/365*_xlfn.DAYS($B18,$B17)&lt;0,0,($C$6-($C$3*$A17)+SUM(AS$6:AS17))*AS$3/365*_xlfn.DAYS($B18,$B17))</f>
        <v>17.746382279216181</v>
      </c>
      <c r="AT18" s="5">
        <f>IF(($C$6-($C$3*$A17)+SUM(AT$6:AT17))*AT$3/365*_xlfn.DAYS($B18,$B17)&lt;0,0,($C$6-($C$3*$A17)+SUM(AT$6:AT17))*AT$3/365*_xlfn.DAYS($B18,$B17))</f>
        <v>17.730828976984725</v>
      </c>
      <c r="AU18" s="5">
        <f>IF(($C$6-($C$3*$A17)+SUM(AU$6:AU17))*AU$3/365*_xlfn.DAYS($B18,$B17)&lt;0,0,($C$6-($C$3*$A17)+SUM(AU$6:AU17))*AU$3/365*_xlfn.DAYS($B18,$B17))</f>
        <v>17.715283417126638</v>
      </c>
      <c r="AV18" s="5">
        <f>IF(($C$6-($C$3*$A17)+SUM(AV$6:AV17))*AV$3/365*_xlfn.DAYS($B18,$B17)&lt;0,0,($C$6-($C$3*$A17)+SUM(AV$6:AV17))*AV$3/365*_xlfn.DAYS($B18,$B17))</f>
        <v>17.699745598383291</v>
      </c>
      <c r="AW18" s="5">
        <f>IF(($C$6-($C$3*$A17)+SUM(AW$6:AW17))*AW$3/365*_xlfn.DAYS($B18,$B17)&lt;0,0,($C$6-($C$3*$A17)+SUM(AW$6:AW17))*AW$3/365*_xlfn.DAYS($B18,$B17))</f>
        <v>17.684215519496231</v>
      </c>
      <c r="AX18" s="5">
        <f>IF(($C$6-($C$3*$A17)+SUM(AX$6:AX17))*AX$3/365*_xlfn.DAYS($B18,$B17)&lt;0,0,($C$6-($C$3*$A17)+SUM(AX$6:AX17))*AX$3/365*_xlfn.DAYS($B18,$B17))</f>
        <v>17.668693179207125</v>
      </c>
      <c r="AY18" s="5">
        <f>IF(($C$6-($C$3*$A17)+SUM(AY$6:AY17))*AY$3/365*_xlfn.DAYS($B18,$B17)&lt;0,0,($C$6-($C$3*$A17)+SUM(AY$6:AY17))*AY$3/365*_xlfn.DAYS($B18,$B17))</f>
        <v>17.653178576257812</v>
      </c>
      <c r="AZ18" s="5">
        <f>IF(($C$6-($C$3*$A17)+SUM(AZ$6:AZ17))*AZ$3/365*_xlfn.DAYS($B18,$B17)&lt;0,0,($C$6-($C$3*$A17)+SUM(AZ$6:AZ17))*AZ$3/365*_xlfn.DAYS($B18,$B17))</f>
        <v>17.637671709390261</v>
      </c>
      <c r="BA18" s="5">
        <f>IF(($C$6-($C$3*$A17)+SUM(BA$6:BA17))*BA$3/365*_xlfn.DAYS($B18,$B17)&lt;0,0,($C$6-($C$3*$A17)+SUM(BA$6:BA17))*BA$3/365*_xlfn.DAYS($B18,$B17))</f>
        <v>17.622172577346618</v>
      </c>
      <c r="BB18" s="5">
        <f>IF(($C$6-($C$3*$A17)+SUM(BB$6:BB17))*BB$3/365*_xlfn.DAYS($B18,$B17)&lt;0,0,($C$6-($C$3*$A17)+SUM(BB$6:BB17))*BB$3/365*_xlfn.DAYS($B18,$B17))</f>
        <v>17.606681178869142</v>
      </c>
      <c r="BC18" s="5">
        <f>IF(($C$6-($C$3*$A17)+SUM(BC$6:BC17))*BC$3/365*_xlfn.DAYS($B18,$B17)&lt;0,0,($C$6-($C$3*$A17)+SUM(BC$6:BC17))*BC$3/365*_xlfn.DAYS($B18,$B17))</f>
        <v>17.591197512700258</v>
      </c>
      <c r="BD18" s="5">
        <f>IF(($C$6-($C$3*$A17)+SUM(BD$6:BD17))*BD$3/365*_xlfn.DAYS($B18,$B17)&lt;0,0,($C$6-($C$3*$A17)+SUM(BD$6:BD17))*BD$3/365*_xlfn.DAYS($B18,$B17))</f>
        <v>17.575721577582559</v>
      </c>
      <c r="BE18" s="5">
        <f>IF(($C$6-($C$3*$A17)+SUM(BE$6:BE17))*BE$3/365*_xlfn.DAYS($B18,$B17)&lt;0,0,($C$6-($C$3*$A17)+SUM(BE$6:BE17))*BE$3/365*_xlfn.DAYS($B18,$B17))</f>
        <v>17.560253372258757</v>
      </c>
      <c r="BF18" s="5">
        <f>IF(($C$6-($C$3*$A17)+SUM(BF$6:BF17))*BF$3/365*_xlfn.DAYS($B18,$B17)&lt;0,0,($C$6-($C$3*$A17)+SUM(BF$6:BF17))*BF$3/365*_xlfn.DAYS($B18,$B17))</f>
        <v>17.544792895471719</v>
      </c>
      <c r="BG18" s="5">
        <f>IF(($C$6-($C$3*$A17)+SUM(BG$6:BG17))*BG$3/365*_xlfn.DAYS($B18,$B17)&lt;0,0,($C$6-($C$3*$A17)+SUM(BG$6:BG17))*BG$3/365*_xlfn.DAYS($B18,$B17))</f>
        <v>17.529340145964476</v>
      </c>
      <c r="BH18" s="5">
        <f>IF(($C$6-($C$3*$A17)+SUM(BH$6:BH17))*BH$3/365*_xlfn.DAYS($B18,$B17)&lt;0,0,($C$6-($C$3*$A17)+SUM(BH$6:BH17))*BH$3/365*_xlfn.DAYS($B18,$B17))</f>
        <v>17.513895122480189</v>
      </c>
      <c r="BI18" s="5">
        <f>IF(($C$6-($C$3*$A17)+SUM(BI$6:BI17))*BI$3/365*_xlfn.DAYS($B18,$B17)&lt;0,0,($C$6-($C$3*$A17)+SUM(BI$6:BI17))*BI$3/365*_xlfn.DAYS($B18,$B17))</f>
        <v>17.498457823762191</v>
      </c>
      <c r="BJ18" s="5">
        <f>IF(($C$6-($C$3*$A17)+SUM(BJ$6:BJ17))*BJ$3/365*_xlfn.DAYS($B18,$B17)&lt;0,0,($C$6-($C$3*$A17)+SUM(BJ$6:BJ17))*BJ$3/365*_xlfn.DAYS($B18,$B17))</f>
        <v>17.483028248553939</v>
      </c>
      <c r="BK18" s="5">
        <f>IF(($C$6-($C$3*$A17)+SUM(BK$6:BK17))*BK$3/365*_xlfn.DAYS($B18,$B17)&lt;0,0,($C$6-($C$3*$A17)+SUM(BK$6:BK17))*BK$3/365*_xlfn.DAYS($B18,$B17))</f>
        <v>17.467606395599052</v>
      </c>
      <c r="BL18" s="5">
        <f>IF(($C$6-($C$3*$A17)+SUM(BL$6:BL17))*BL$3/365*_xlfn.DAYS($B18,$B17)&lt;0,0,($C$6-($C$3*$A17)+SUM(BL$6:BL17))*BL$3/365*_xlfn.DAYS($B18,$B17))</f>
        <v>17.452192263641308</v>
      </c>
      <c r="BM18" s="5">
        <f>IF(($C$6-($C$3*$A17)+SUM(BM$6:BM17))*BM$3/365*_xlfn.DAYS($B18,$B17)&lt;0,0,($C$6-($C$3*$A17)+SUM(BM$6:BM17))*BM$3/365*_xlfn.DAYS($B18,$B17))</f>
        <v>17.436785851424595</v>
      </c>
      <c r="BN18" s="5">
        <f>IF(($C$6-($C$3*$A17)+SUM(BN$6:BN17))*BN$3/365*_xlfn.DAYS($B18,$B17)&lt;0,0,($C$6-($C$3*$A17)+SUM(BN$6:BN17))*BN$3/365*_xlfn.DAYS($B18,$B17))</f>
        <v>17.421387157692994</v>
      </c>
      <c r="BO18" s="5">
        <f>IF(($C$6-($C$3*$A17)+SUM(BO$6:BO17))*BO$3/365*_xlfn.DAYS($B18,$B17)&lt;0,0,($C$6-($C$3*$A17)+SUM(BO$6:BO17))*BO$3/365*_xlfn.DAYS($B18,$B17))</f>
        <v>17.405996181190719</v>
      </c>
      <c r="BP18" s="5">
        <f>IF(($C$6-($C$3*$A17)+SUM(BP$6:BP17))*BP$3/365*_xlfn.DAYS($B18,$B17)&lt;0,0,($C$6-($C$3*$A17)+SUM(BP$6:BP17))*BP$3/365*_xlfn.DAYS($B18,$B17))</f>
        <v>17.390612920662125</v>
      </c>
      <c r="BQ18" s="5">
        <f>IF(($C$6-($C$3*$A17)+SUM(BQ$6:BQ17))*BQ$3/365*_xlfn.DAYS($B18,$B17)&lt;0,0,($C$6-($C$3*$A17)+SUM(BQ$6:BQ17))*BQ$3/365*_xlfn.DAYS($B18,$B17))</f>
        <v>17.375237374851721</v>
      </c>
      <c r="BR18" s="5">
        <f>IF(($C$6-($C$3*$A17)+SUM(BR$6:BR17))*BR$3/365*_xlfn.DAYS($B18,$B17)&lt;0,0,($C$6-($C$3*$A17)+SUM(BR$6:BR17))*BR$3/365*_xlfn.DAYS($B18,$B17))</f>
        <v>17.359869542504168</v>
      </c>
      <c r="BS18" s="5">
        <f>IF(($C$6-($C$3*$A17)+SUM(BS$6:BS17))*BS$3/365*_xlfn.DAYS($B18,$B17)&lt;0,0,($C$6-($C$3*$A17)+SUM(BS$6:BS17))*BS$3/365*_xlfn.DAYS($B18,$B17))</f>
        <v>17.344509422364272</v>
      </c>
      <c r="BT18" s="5">
        <f>IF(($C$6-($C$3*$A17)+SUM(BT$6:BT17))*BT$3/365*_xlfn.DAYS($B18,$B17)&lt;0,0,($C$6-($C$3*$A17)+SUM(BT$6:BT17))*BT$3/365*_xlfn.DAYS($B18,$B17))</f>
        <v>17.329157013176989</v>
      </c>
      <c r="BU18" s="5">
        <f>IF(($C$6-($C$3*$A17)+SUM(BU$6:BU17))*BU$3/365*_xlfn.DAYS($B18,$B17)&lt;0,0,($C$6-($C$3*$A17)+SUM(BU$6:BU17))*BU$3/365*_xlfn.DAYS($B18,$B17))</f>
        <v>17.313812313687425</v>
      </c>
      <c r="BV18" s="5">
        <f>IF(($C$6-($C$3*$A17)+SUM(BV$6:BV17))*BV$3/365*_xlfn.DAYS($B18,$B17)&lt;0,0,($C$6-($C$3*$A17)+SUM(BV$6:BV17))*BV$3/365*_xlfn.DAYS($B18,$B17))</f>
        <v>17.298475322640829</v>
      </c>
      <c r="BW18" s="5">
        <f>IF(($C$6-($C$3*$A17)+SUM(BW$6:BW17))*BW$3/365*_xlfn.DAYS($B18,$B17)&lt;0,0,($C$6-($C$3*$A17)+SUM(BW$6:BW17))*BW$3/365*_xlfn.DAYS($B18,$B17))</f>
        <v>17.283146038782608</v>
      </c>
      <c r="BX18" s="5">
        <f>IF(($C$6-($C$3*$A17)+SUM(BX$6:BX17))*BX$3/365*_xlfn.DAYS($B18,$B17)&lt;0,0,($C$6-($C$3*$A17)+SUM(BX$6:BX17))*BX$3/365*_xlfn.DAYS($B18,$B17))</f>
        <v>17.267824460858296</v>
      </c>
      <c r="BY18" s="5">
        <f>IF(($C$6-($C$3*$A17)+SUM(BY$6:BY17))*BY$3/365*_xlfn.DAYS($B18,$B17)&lt;0,0,($C$6-($C$3*$A17)+SUM(BY$6:BY17))*BY$3/365*_xlfn.DAYS($B18,$B17))</f>
        <v>17.252510587613624</v>
      </c>
      <c r="BZ18" s="5">
        <f>IF(($C$6-($C$3*$A17)+SUM(BZ$6:BZ17))*BZ$3/365*_xlfn.DAYS($B18,$B17)&lt;0,0,($C$6-($C$3*$A17)+SUM(BZ$6:BZ17))*BZ$3/365*_xlfn.DAYS($B18,$B17))</f>
        <v>17.23720441779442</v>
      </c>
      <c r="CA18" s="5">
        <f>IF(($C$6-($C$3*$A17)+SUM(CA$6:CA17))*CA$3/365*_xlfn.DAYS($B18,$B17)&lt;0,0,($C$6-($C$3*$A17)+SUM(CA$6:CA17))*CA$3/365*_xlfn.DAYS($B18,$B17))</f>
        <v>17.22190595014667</v>
      </c>
      <c r="CB18" s="5">
        <f>IF(($C$6-($C$3*$A17)+SUM(CB$6:CB17))*CB$3/365*_xlfn.DAYS($B18,$B17)&lt;0,0,($C$6-($C$3*$A17)+SUM(CB$6:CB17))*CB$3/365*_xlfn.DAYS($B18,$B17))</f>
        <v>17.206615183416538</v>
      </c>
      <c r="CC18" s="5">
        <f>IF(($C$6-($C$3*$A17)+SUM(CC$6:CC17))*CC$3/365*_xlfn.DAYS($B18,$B17)&lt;0,0,($C$6-($C$3*$A17)+SUM(CC$6:CC17))*CC$3/365*_xlfn.DAYS($B18,$B17))</f>
        <v>17.191332116350306</v>
      </c>
      <c r="CD18" s="5">
        <f>IF(($C$6-($C$3*$A17)+SUM(CD$6:CD17))*CD$3/365*_xlfn.DAYS($B18,$B17)&lt;0,0,($C$6-($C$3*$A17)+SUM(CD$6:CD17))*CD$3/365*_xlfn.DAYS($B18,$B17))</f>
        <v>17.176056747694425</v>
      </c>
      <c r="CE18" s="5">
        <f>IF(($C$6-($C$3*$A17)+SUM(CE$6:CE17))*CE$3/365*_xlfn.DAYS($B18,$B17)&lt;0,0,($C$6-($C$3*$A17)+SUM(CE$6:CE17))*CE$3/365*_xlfn.DAYS($B18,$B17))</f>
        <v>17.160789076195474</v>
      </c>
      <c r="CF18" s="5">
        <f>IF(($C$6-($C$3*$A17)+SUM(CF$6:CF17))*CF$3/365*_xlfn.DAYS($B18,$B17)&lt;0,0,($C$6-($C$3*$A17)+SUM(CF$6:CF17))*CF$3/365*_xlfn.DAYS($B18,$B17))</f>
        <v>17.145529100600196</v>
      </c>
      <c r="CG18" s="5">
        <f>IF(($C$6-($C$3*$A17)+SUM(CG$6:CG17))*CG$3/365*_xlfn.DAYS($B18,$B17)&lt;0,0,($C$6-($C$3*$A17)+SUM(CG$6:CG17))*CG$3/365*_xlfn.DAYS($B18,$B17))</f>
        <v>17.130276819655492</v>
      </c>
      <c r="CH18" s="5">
        <f>IF(($C$6-($C$3*$A17)+SUM(CH$6:CH17))*CH$3/365*_xlfn.DAYS($B18,$B17)&lt;0,0,($C$6-($C$3*$A17)+SUM(CH$6:CH17))*CH$3/365*_xlfn.DAYS($B18,$B17))</f>
        <v>17.115032232108383</v>
      </c>
      <c r="CI18" s="5">
        <f>IF(($C$6-($C$3*$A17)+SUM(CI$6:CI17))*CI$3/365*_xlfn.DAYS($B18,$B17)&lt;0,0,($C$6-($C$3*$A17)+SUM(CI$6:CI17))*CI$3/365*_xlfn.DAYS($B18,$B17))</f>
        <v>17.099795336706052</v>
      </c>
      <c r="CJ18" s="5">
        <f>IF(($C$6-($C$3*$A17)+SUM(CJ$6:CJ17))*CJ$3/365*_xlfn.DAYS($B18,$B17)&lt;0,0,($C$6-($C$3*$A17)+SUM(CJ$6:CJ17))*CJ$3/365*_xlfn.DAYS($B18,$B17))</f>
        <v>17.084566132195842</v>
      </c>
      <c r="CK18" s="5">
        <f>IF(($C$6-($C$3*$A17)+SUM(CK$6:CK17))*CK$3/365*_xlfn.DAYS($B18,$B17)&lt;0,0,($C$6-($C$3*$A17)+SUM(CK$6:CK17))*CK$3/365*_xlfn.DAYS($B18,$B17))</f>
        <v>17.069344617325232</v>
      </c>
      <c r="CL18" s="5">
        <f>IF(($C$6-($C$3*$A17)+SUM(CL$6:CL17))*CL$3/365*_xlfn.DAYS($B18,$B17)&lt;0,0,($C$6-($C$3*$A17)+SUM(CL$6:CL17))*CL$3/365*_xlfn.DAYS($B18,$B17))</f>
        <v>17.05413079084185</v>
      </c>
      <c r="CM18" s="5">
        <f>IF(($C$6-($C$3*$A17)+SUM(CM$6:CM17))*CM$3/365*_xlfn.DAYS($B18,$B17)&lt;0,0,($C$6-($C$3*$A17)+SUM(CM$6:CM17))*CM$3/365*_xlfn.DAYS($B18,$B17))</f>
        <v>17.038924651493467</v>
      </c>
      <c r="CN18" s="5">
        <f>IF(($C$6-($C$3*$A17)+SUM(CN$6:CN17))*CN$3/365*_xlfn.DAYS($B18,$B17)&lt;0,0,($C$6-($C$3*$A17)+SUM(CN$6:CN17))*CN$3/365*_xlfn.DAYS($B18,$B17))</f>
        <v>17.023726198028026</v>
      </c>
      <c r="CO18" s="5">
        <f>IF(($C$6-($C$3*$A17)+SUM(CO$6:CO17))*CO$3/365*_xlfn.DAYS($B18,$B17)&lt;0,0,($C$6-($C$3*$A17)+SUM(CO$6:CO17))*CO$3/365*_xlfn.DAYS($B18,$B17))</f>
        <v>17.008535429193586</v>
      </c>
      <c r="CP18" s="5">
        <f>IF(($C$6-($C$3*$A17)+SUM(CP$6:CP17))*CP$3/365*_xlfn.DAYS($B18,$B17)&lt;0,0,($C$6-($C$3*$A17)+SUM(CP$6:CP17))*CP$3/365*_xlfn.DAYS($B18,$B17))</f>
        <v>16.99335234373839</v>
      </c>
      <c r="CQ18" s="5">
        <f>IF(($C$6-($C$3*$A17)+SUM(CQ$6:CQ17))*CQ$3/365*_xlfn.DAYS($B18,$B17)&lt;0,0,($C$6-($C$3*$A17)+SUM(CQ$6:CQ17))*CQ$3/365*_xlfn.DAYS($B18,$B17))</f>
        <v>16.978176940410787</v>
      </c>
      <c r="CR18" s="5">
        <f>IF(($C$6-($C$3*$A17)+SUM(CR$6:CR17))*CR$3/365*_xlfn.DAYS($B18,$B17)&lt;0,0,($C$6-($C$3*$A17)+SUM(CR$6:CR17))*CR$3/365*_xlfn.DAYS($B18,$B17))</f>
        <v>16.963009217959311</v>
      </c>
      <c r="CS18" s="5">
        <f>IF(($C$6-($C$3*$A17)+SUM(CS$6:CS17))*CS$3/365*_xlfn.DAYS($B18,$B17)&lt;0,0,($C$6-($C$3*$A17)+SUM(CS$6:CS17))*CS$3/365*_xlfn.DAYS($B18,$B17))</f>
        <v>16.947849175132632</v>
      </c>
      <c r="CT18" s="5">
        <f>IF(($C$6-($C$3*$A17)+SUM(CT$6:CT17))*CT$3/365*_xlfn.DAYS($B18,$B17)&lt;0,0,($C$6-($C$3*$A17)+SUM(CT$6:CT17))*CT$3/365*_xlfn.DAYS($B18,$B17))</f>
        <v>16.932696810679559</v>
      </c>
      <c r="CU18" s="5">
        <f>IF(($C$6-($C$3*$A17)+SUM(CU$6:CU17))*CU$3/365*_xlfn.DAYS($B18,$B17)&lt;0,0,($C$6-($C$3*$A17)+SUM(CU$6:CU17))*CU$3/365*_xlfn.DAYS($B18,$B17))</f>
        <v>16.917552123349061</v>
      </c>
      <c r="CV18" s="5">
        <f>IF(($C$6-($C$3*$A17)+SUM(CV$6:CV17))*CV$3/365*_xlfn.DAYS($B18,$B17)&lt;0,0,($C$6-($C$3*$A17)+SUM(CV$6:CV17))*CV$3/365*_xlfn.DAYS($B18,$B17))</f>
        <v>16.902415111890264</v>
      </c>
      <c r="CW18" s="5">
        <f>IF(($C$6-($C$3*$A17)+SUM(CW$6:CW17))*CW$3/365*_xlfn.DAYS($B18,$B17)&lt;0,0,($C$6-($C$3*$A17)+SUM(CW$6:CW17))*CW$3/365*_xlfn.DAYS($B18,$B17))</f>
        <v>16.887285775052401</v>
      </c>
      <c r="CX18" s="5">
        <f>IF(($C$6-($C$3*$A17)+SUM(CX$6:CX17))*CX$3/365*_xlfn.DAYS($B18,$B17)&lt;0,0,($C$6-($C$3*$A17)+SUM(CX$6:CX17))*CX$3/365*_xlfn.DAYS($B18,$B17))</f>
        <v>16.872164111584912</v>
      </c>
      <c r="CY18" s="5">
        <f>IF(($C$6-($C$3*$A17)+SUM(CY$6:CY17))*CY$3/365*_xlfn.DAYS($B18,$B17)&lt;0,0,($C$6-($C$3*$A17)+SUM(CY$6:CY17))*CY$3/365*_xlfn.DAYS($B18,$B17))</f>
        <v>16.857050120237336</v>
      </c>
      <c r="CZ18" s="5">
        <f>IF(($C$6-($C$3*$A17)+SUM(CZ$6:CZ17))*CZ$3/365*_xlfn.DAYS($B18,$B17)&lt;0,0,($C$6-($C$3*$A17)+SUM(CZ$6:CZ17))*CZ$3/365*_xlfn.DAYS($B18,$B17))</f>
        <v>16.841943799759388</v>
      </c>
      <c r="DA18" s="5">
        <f>IF(($C$6-($C$3*$A17)+SUM(DA$6:DA17))*DA$3/365*_xlfn.DAYS($B18,$B17)&lt;0,0,($C$6-($C$3*$A17)+SUM(DA$6:DA17))*DA$3/365*_xlfn.DAYS($B18,$B17))</f>
        <v>16.826845148900926</v>
      </c>
      <c r="DB18" s="5">
        <f>IF(($C$6-($C$3*$A17)+SUM(DB$6:DB17))*DB$3/365*_xlfn.DAYS($B18,$B17)&lt;0,0,($C$6-($C$3*$A17)+SUM(DB$6:DB17))*DB$3/365*_xlfn.DAYS($B18,$B17))</f>
        <v>16.811754166411944</v>
      </c>
      <c r="DC18" s="5">
        <f>IF(($C$6-($C$3*$A17)+SUM(DC$6:DC17))*DC$3/365*_xlfn.DAYS($B18,$B17)&lt;0,0,($C$6-($C$3*$A17)+SUM(DC$6:DC17))*DC$3/365*_xlfn.DAYS($B18,$B17))</f>
        <v>16.796670851042602</v>
      </c>
      <c r="DD18" s="5">
        <f>IF(($C$6-($C$3*$A17)+SUM(DD$6:DD17))*DD$3/365*_xlfn.DAYS($B18,$B17)&lt;0,0,($C$6-($C$3*$A17)+SUM(DD$6:DD17))*DD$3/365*_xlfn.DAYS($B18,$B17))</f>
        <v>16.78159520154319</v>
      </c>
      <c r="DE18" s="5">
        <f>IF(($C$6-($C$3*$A17)+SUM(DE$6:DE17))*DE$3/365*_xlfn.DAYS($B18,$B17)&lt;0,0,($C$6-($C$3*$A17)+SUM(DE$6:DE17))*DE$3/365*_xlfn.DAYS($B18,$B17))</f>
        <v>16.766527216664169</v>
      </c>
      <c r="DF18" s="5">
        <f>IF(($C$6-($C$3*$A17)+SUM(DF$6:DF17))*DF$3/365*_xlfn.DAYS($B18,$B17)&lt;0,0,($C$6-($C$3*$A17)+SUM(DF$6:DF17))*DF$3/365*_xlfn.DAYS($B18,$B17))</f>
        <v>16.751466895156124</v>
      </c>
      <c r="DG18" s="5">
        <f>IF(($C$6-($C$3*$A17)+SUM(DG$6:DG17))*DG$3/365*_xlfn.DAYS($B18,$B17)&lt;0,0,($C$6-($C$3*$A17)+SUM(DG$6:DG17))*DG$3/365*_xlfn.DAYS($B18,$B17))</f>
        <v>16.7364142357698</v>
      </c>
      <c r="DH18" s="5">
        <f>IF(($C$6-($C$3*$A17)+SUM(DH$6:DH17))*DH$3/365*_xlfn.DAYS($B18,$B17)&lt;0,0,($C$6-($C$3*$A17)+SUM(DH$6:DH17))*DH$3/365*_xlfn.DAYS($B18,$B17))</f>
        <v>16.721369237256098</v>
      </c>
      <c r="DI18" s="5">
        <f>IF(($C$6-($C$3*$A17)+SUM(DI$6:DI17))*DI$3/365*_xlfn.DAYS($B18,$B17)&lt;0,0,($C$6-($C$3*$A17)+SUM(DI$6:DI17))*DI$3/365*_xlfn.DAYS($B18,$B17))</f>
        <v>16.706331898366045</v>
      </c>
      <c r="DJ18" s="5">
        <f>IF(($C$6-($C$3*$A17)+SUM(DJ$6:DJ17))*DJ$3/365*_xlfn.DAYS($B18,$B17)&lt;0,0,($C$6-($C$3*$A17)+SUM(DJ$6:DJ17))*DJ$3/365*_xlfn.DAYS($B18,$B17))</f>
        <v>16.69130221785084</v>
      </c>
      <c r="DK18" s="5">
        <f>IF(($C$6-($C$3*$A17)+SUM(DK$6:DK17))*DK$3/365*_xlfn.DAYS($B18,$B17)&lt;0,0,($C$6-($C$3*$A17)+SUM(DK$6:DK17))*DK$3/365*_xlfn.DAYS($B18,$B17))</f>
        <v>16.67628019446181</v>
      </c>
      <c r="DL18" s="5">
        <f>IF(($C$6-($C$3*$A17)+SUM(DL$6:DL17))*DL$3/365*_xlfn.DAYS($B18,$B17)&lt;0,0,($C$6-($C$3*$A17)+SUM(DL$6:DL17))*DL$3/365*_xlfn.DAYS($B18,$B17))</f>
        <v>16.661265826950451</v>
      </c>
      <c r="DM18" s="5">
        <f>IF(($C$6-($C$3*$A17)+SUM(DM$6:DM17))*DM$3/365*_xlfn.DAYS($B18,$B17)&lt;0,0,($C$6-($C$3*$A17)+SUM(DM$6:DM17))*DM$3/365*_xlfn.DAYS($B18,$B17))</f>
        <v>16.646259114068389</v>
      </c>
      <c r="DN18" s="5">
        <f>IF(($C$6-($C$3*$A17)+SUM(DN$6:DN17))*DN$3/365*_xlfn.DAYS($B18,$B17)&lt;0,0,($C$6-($C$3*$A17)+SUM(DN$6:DN17))*DN$3/365*_xlfn.DAYS($B18,$B17))</f>
        <v>16.631260054567406</v>
      </c>
      <c r="DO18" s="5">
        <f>IF(($C$6-($C$3*$A17)+SUM(DO$6:DO17))*DO$3/365*_xlfn.DAYS($B18,$B17)&lt;0,0,($C$6-($C$3*$A17)+SUM(DO$6:DO17))*DO$3/365*_xlfn.DAYS($B18,$B17))</f>
        <v>16.616268647199433</v>
      </c>
      <c r="DP18" s="5">
        <f>IF(($C$6-($C$3*$A17)+SUM(DP$6:DP17))*DP$3/365*_xlfn.DAYS($B18,$B17)&lt;0,0,($C$6-($C$3*$A17)+SUM(DP$6:DP17))*DP$3/365*_xlfn.DAYS($B18,$B17))</f>
        <v>16.601284890716546</v>
      </c>
      <c r="DQ18" s="5">
        <f>IF(($C$6-($C$3*$A17)+SUM(DQ$6:DQ17))*DQ$3/365*_xlfn.DAYS($B18,$B17)&lt;0,0,($C$6-($C$3*$A17)+SUM(DQ$6:DQ17))*DQ$3/365*_xlfn.DAYS($B18,$B17))</f>
        <v>16.586308783870962</v>
      </c>
      <c r="DR18" s="5">
        <f>IF(($C$6-($C$3*$A17)+SUM(DR$6:DR17))*DR$3/365*_xlfn.DAYS($B18,$B17)&lt;0,0,($C$6-($C$3*$A17)+SUM(DR$6:DR17))*DR$3/365*_xlfn.DAYS($B18,$B17))</f>
        <v>16.571340325415058</v>
      </c>
      <c r="DS18" s="5">
        <f>IF(($C$6-($C$3*$A17)+SUM(DS$6:DS17))*DS$3/365*_xlfn.DAYS($B18,$B17)&lt;0,0,($C$6-($C$3*$A17)+SUM(DS$6:DS17))*DS$3/365*_xlfn.DAYS($B18,$B17))</f>
        <v>16.556379514101362</v>
      </c>
      <c r="DT18" s="5">
        <f>IF(($C$6-($C$3*$A17)+SUM(DT$6:DT17))*DT$3/365*_xlfn.DAYS($B18,$B17)&lt;0,0,($C$6-($C$3*$A17)+SUM(DT$6:DT17))*DT$3/365*_xlfn.DAYS($B18,$B17))</f>
        <v>16.541426348682535</v>
      </c>
      <c r="DU18" s="5">
        <f>IF(($C$6-($C$3*$A17)+SUM(DU$6:DU17))*DU$3/365*_xlfn.DAYS($B18,$B17)&lt;0,0,($C$6-($C$3*$A17)+SUM(DU$6:DU17))*DU$3/365*_xlfn.DAYS($B18,$B17))</f>
        <v>16.526480827911399</v>
      </c>
      <c r="DV18" s="5">
        <f>IF(($C$6-($C$3*$A17)+SUM(DV$6:DV17))*DV$3/365*_xlfn.DAYS($B18,$B17)&lt;0,0,($C$6-($C$3*$A17)+SUM(DV$6:DV17))*DV$3/365*_xlfn.DAYS($B18,$B17))</f>
        <v>16.51154295054091</v>
      </c>
      <c r="DW18" s="5">
        <f>IF(($C$6-($C$3*$A17)+SUM(DW$6:DW17))*DW$3/365*_xlfn.DAYS($B18,$B17)&lt;0,0,($C$6-($C$3*$A17)+SUM(DW$6:DW17))*DW$3/365*_xlfn.DAYS($B18,$B17))</f>
        <v>16.496612715324186</v>
      </c>
      <c r="DX18" s="5">
        <f>IF(($C$6-($C$3*$A17)+SUM(DX$6:DX17))*DX$3/365*_xlfn.DAYS($B18,$B17)&lt;0,0,($C$6-($C$3*$A17)+SUM(DX$6:DX17))*DX$3/365*_xlfn.DAYS($B18,$B17))</f>
        <v>16.481690121014495</v>
      </c>
      <c r="DY18" s="5">
        <f>IF(($C$6-($C$3*$A17)+SUM(DY$6:DY17))*DY$3/365*_xlfn.DAYS($B18,$B17)&lt;0,0,($C$6-($C$3*$A17)+SUM(DY$6:DY17))*DY$3/365*_xlfn.DAYS($B18,$B17))</f>
        <v>16.466775166365231</v>
      </c>
      <c r="DZ18" s="5">
        <f>IF(($C$6-($C$3*$A17)+SUM(DZ$6:DZ17))*DZ$3/365*_xlfn.DAYS($B18,$B17)&lt;0,0,($C$6-($C$3*$A17)+SUM(DZ$6:DZ17))*DZ$3/365*_xlfn.DAYS($B18,$B17))</f>
        <v>16.451867850129958</v>
      </c>
      <c r="EA18" s="5">
        <f>IF(($C$6-($C$3*$A17)+SUM(EA$6:EA17))*EA$3/365*_xlfn.DAYS($B18,$B17)&lt;0,0,($C$6-($C$3*$A17)+SUM(EA$6:EA17))*EA$3/365*_xlfn.DAYS($B18,$B17))</f>
        <v>16.436968171062368</v>
      </c>
      <c r="EB18" s="5">
        <f>IF(($C$6-($C$3*$A17)+SUM(EB$6:EB17))*EB$3/365*_xlfn.DAYS($B18,$B17)&lt;0,0,($C$6-($C$3*$A17)+SUM(EB$6:EB17))*EB$3/365*_xlfn.DAYS($B18,$B17))</f>
        <v>16.422076127916341</v>
      </c>
      <c r="EC18" s="5">
        <f>IF(($C$6-($C$3*$A17)+SUM(EC$6:EC17))*EC$3/365*_xlfn.DAYS($B18,$B17)&lt;0,0,($C$6-($C$3*$A17)+SUM(EC$6:EC17))*EC$3/365*_xlfn.DAYS($B18,$B17))</f>
        <v>16.407191719445851</v>
      </c>
      <c r="ED18" s="5">
        <f>IF(($C$6-($C$3*$A17)+SUM(ED$6:ED17))*ED$3/365*_xlfn.DAYS($B18,$B17)&lt;0,0,($C$6-($C$3*$A17)+SUM(ED$6:ED17))*ED$3/365*_xlfn.DAYS($B18,$B17))</f>
        <v>16.392314944405047</v>
      </c>
      <c r="EE18" s="5">
        <f>IF(($C$6-($C$3*$A17)+SUM(EE$6:EE17))*EE$3/365*_xlfn.DAYS($B18,$B17)&lt;0,0,($C$6-($C$3*$A17)+SUM(EE$6:EE17))*EE$3/365*_xlfn.DAYS($B18,$B17))</f>
        <v>16.377445801548241</v>
      </c>
      <c r="EF18" s="5">
        <f>IF(($C$6-($C$3*$A17)+SUM(EF$6:EF17))*EF$3/365*_xlfn.DAYS($B18,$B17)&lt;0,0,($C$6-($C$3*$A17)+SUM(EF$6:EF17))*EF$3/365*_xlfn.DAYS($B18,$B17))</f>
        <v>16.362584289629861</v>
      </c>
      <c r="EG18" s="5">
        <f>IF(($C$6-($C$3*$A17)+SUM(EG$6:EG17))*EG$3/365*_xlfn.DAYS($B18,$B17)&lt;0,0,($C$6-($C$3*$A17)+SUM(EG$6:EG17))*EG$3/365*_xlfn.DAYS($B18,$B17))</f>
        <v>16.347730407404502</v>
      </c>
      <c r="EH18" s="5">
        <f>IF(($C$6-($C$3*$A17)+SUM(EH$6:EH17))*EH$3/365*_xlfn.DAYS($B18,$B17)&lt;0,0,($C$6-($C$3*$A17)+SUM(EH$6:EH17))*EH$3/365*_xlfn.DAYS($B18,$B17))</f>
        <v>16.33288415362691</v>
      </c>
      <c r="EI18" s="5">
        <f>IF(($C$6-($C$3*$A17)+SUM(EI$6:EI17))*EI$3/365*_xlfn.DAYS($B18,$B17)&lt;0,0,($C$6-($C$3*$A17)+SUM(EI$6:EI17))*EI$3/365*_xlfn.DAYS($B18,$B17))</f>
        <v>16.318045527051957</v>
      </c>
      <c r="EJ18" s="5">
        <f>IF(($C$6-($C$3*$A17)+SUM(EJ$6:EJ17))*EJ$3/365*_xlfn.DAYS($B18,$B17)&lt;0,0,($C$6-($C$3*$A17)+SUM(EJ$6:EJ17))*EJ$3/365*_xlfn.DAYS($B18,$B17))</f>
        <v>16.303214526434683</v>
      </c>
      <c r="EK18" s="5">
        <f>IF(($C$6-($C$3*$A17)+SUM(EK$6:EK17))*EK$3/365*_xlfn.DAYS($B18,$B17)&lt;0,0,($C$6-($C$3*$A17)+SUM(EK$6:EK17))*EK$3/365*_xlfn.DAYS($B18,$B17))</f>
        <v>16.288391150530277</v>
      </c>
      <c r="EL18" s="5">
        <f>IF(($C$6-($C$3*$A17)+SUM(EL$6:EL17))*EL$3/365*_xlfn.DAYS($B18,$B17)&lt;0,0,($C$6-($C$3*$A17)+SUM(EL$6:EL17))*EL$3/365*_xlfn.DAYS($B18,$B17))</f>
        <v>16.27357539809406</v>
      </c>
      <c r="EM18" s="5">
        <f>IF(($C$6-($C$3*$A17)+SUM(EM$6:EM17))*EM$3/365*_xlfn.DAYS($B18,$B17)&lt;0,0,($C$6-($C$3*$A17)+SUM(EM$6:EM17))*EM$3/365*_xlfn.DAYS($B18,$B17))</f>
        <v>16.258767267881517</v>
      </c>
      <c r="EN18" s="5">
        <f>IF(($C$6-($C$3*$A17)+SUM(EN$6:EN17))*EN$3/365*_xlfn.DAYS($B18,$B17)&lt;0,0,($C$6-($C$3*$A17)+SUM(EN$6:EN17))*EN$3/365*_xlfn.DAYS($B18,$B17))</f>
        <v>16.243966758648263</v>
      </c>
      <c r="EO18" s="5">
        <f>IF(($C$6-($C$3*$A17)+SUM(EO$6:EO17))*EO$3/365*_xlfn.DAYS($B18,$B17)&lt;0,0,($C$6-($C$3*$A17)+SUM(EO$6:EO17))*EO$3/365*_xlfn.DAYS($B18,$B17))</f>
        <v>16.229173869150081</v>
      </c>
      <c r="EP18" s="5">
        <f>IF(($C$6-($C$3*$A17)+SUM(EP$6:EP17))*EP$3/365*_xlfn.DAYS($B18,$B17)&lt;0,0,($C$6-($C$3*$A17)+SUM(EP$6:EP17))*EP$3/365*_xlfn.DAYS($B18,$B17))</f>
        <v>16.214388598142879</v>
      </c>
      <c r="EQ18" s="5">
        <f>IF(($C$6-($C$3*$A17)+SUM(EQ$6:EQ17))*EQ$3/365*_xlfn.DAYS($B18,$B17)&lt;0,0,($C$6-($C$3*$A17)+SUM(EQ$6:EQ17))*EQ$3/365*_xlfn.DAYS($B18,$B17))</f>
        <v>16.199610944382734</v>
      </c>
      <c r="ER18" s="5">
        <f>IF(($C$6-($C$3*$A17)+SUM(ER$6:ER17))*ER$3/365*_xlfn.DAYS($B18,$B17)&lt;0,0,($C$6-($C$3*$A17)+SUM(ER$6:ER17))*ER$3/365*_xlfn.DAYS($B18,$B17))</f>
        <v>16.184840906625862</v>
      </c>
      <c r="ES18" s="5">
        <f>IF(($C$6-($C$3*$A17)+SUM(ES$6:ES17))*ES$3/365*_xlfn.DAYS($B18,$B17)&lt;0,0,($C$6-($C$3*$A17)+SUM(ES$6:ES17))*ES$3/365*_xlfn.DAYS($B18,$B17))</f>
        <v>16.170078483628625</v>
      </c>
      <c r="ET18" s="5">
        <f>IF(($C$6-($C$3*$A17)+SUM(ET$6:ET17))*ET$3/365*_xlfn.DAYS($B18,$B17)&lt;0,0,($C$6-($C$3*$A17)+SUM(ET$6:ET17))*ET$3/365*_xlfn.DAYS($B18,$B17))</f>
        <v>16.155323674147528</v>
      </c>
      <c r="EU18" s="5">
        <f>IF(($C$6-($C$3*$A17)+SUM(EU$6:EU17))*EU$3/365*_xlfn.DAYS($B18,$B17)&lt;0,0,($C$6-($C$3*$A17)+SUM(EU$6:EU17))*EU$3/365*_xlfn.DAYS($B18,$B17))</f>
        <v>16.140576476939231</v>
      </c>
      <c r="EV18" s="5">
        <f>IF(($C$6-($C$3*$A17)+SUM(EV$6:EV17))*EV$3/365*_xlfn.DAYS($B18,$B17)&lt;0,0,($C$6-($C$3*$A17)+SUM(EV$6:EV17))*EV$3/365*_xlfn.DAYS($B18,$B17))</f>
        <v>16.125836890760542</v>
      </c>
      <c r="EW18" s="5">
        <f>IF(($C$6-($C$3*$A17)+SUM(EW$6:EW17))*EW$3/365*_xlfn.DAYS($B18,$B17)&lt;0,0,($C$6-($C$3*$A17)+SUM(EW$6:EW17))*EW$3/365*_xlfn.DAYS($B18,$B17))</f>
        <v>16.111104914368422</v>
      </c>
      <c r="EX18" s="5">
        <f>IF(($C$6-($C$3*$A17)+SUM(EX$6:EX17))*EX$3/365*_xlfn.DAYS($B18,$B17)&lt;0,0,($C$6-($C$3*$A17)+SUM(EX$6:EX17))*EX$3/365*_xlfn.DAYS($B18,$B17))</f>
        <v>16.09638054651996</v>
      </c>
      <c r="EY18" s="5">
        <f>IF(($C$6-($C$3*$A17)+SUM(EY$6:EY17))*EY$3/365*_xlfn.DAYS($B18,$B17)&lt;0,0,($C$6-($C$3*$A17)+SUM(EY$6:EY17))*EY$3/365*_xlfn.DAYS($B18,$B17))</f>
        <v>16.081663785972406</v>
      </c>
      <c r="EZ18" s="5">
        <f>IF(($C$6-($C$3*$A17)+SUM(EZ$6:EZ17))*EZ$3/365*_xlfn.DAYS($B18,$B17)&lt;0,0,($C$6-($C$3*$A17)+SUM(EZ$6:EZ17))*EZ$3/365*_xlfn.DAYS($B18,$B17))</f>
        <v>16.066954631483163</v>
      </c>
      <c r="FA18" s="5">
        <f>IF(($C$6-($C$3*$A17)+SUM(FA$6:FA17))*FA$3/365*_xlfn.DAYS($B18,$B17)&lt;0,0,($C$6-($C$3*$A17)+SUM(FA$6:FA17))*FA$3/365*_xlfn.DAYS($B18,$B17))</f>
        <v>16.052253081809759</v>
      </c>
      <c r="FB18" s="5">
        <f>IF(($C$6-($C$3*$A17)+SUM(FB$6:FB17))*FB$3/365*_xlfn.DAYS($B18,$B17)&lt;0,0,($C$6-($C$3*$A17)+SUM(FB$6:FB17))*FB$3/365*_xlfn.DAYS($B18,$B17))</f>
        <v>16.037559135709905</v>
      </c>
      <c r="FC18" s="5">
        <f>IF(($C$6-($C$3*$A17)+SUM(FC$6:FC17))*FC$3/365*_xlfn.DAYS($B18,$B17)&lt;0,0,($C$6-($C$3*$A17)+SUM(FC$6:FC17))*FC$3/365*_xlfn.DAYS($B18,$B17))</f>
        <v>16.022872791941431</v>
      </c>
      <c r="FD18" s="5">
        <f>IF(($C$6-($C$3*$A17)+SUM(FD$6:FD17))*FD$3/365*_xlfn.DAYS($B18,$B17)&lt;0,0,($C$6-($C$3*$A17)+SUM(FD$6:FD17))*FD$3/365*_xlfn.DAYS($B18,$B17))</f>
        <v>16.008194049262322</v>
      </c>
      <c r="FE18" s="5">
        <f>IF(($C$6-($C$3*$A17)+SUM(FE$6:FE17))*FE$3/365*_xlfn.DAYS($B18,$B17)&lt;0,0,($C$6-($C$3*$A17)+SUM(FE$6:FE17))*FE$3/365*_xlfn.DAYS($B18,$B17))</f>
        <v>15.993522906430703</v>
      </c>
      <c r="FF18" s="5">
        <f>IF(($C$6-($C$3*$A17)+SUM(FF$6:FF17))*FF$3/365*_xlfn.DAYS($B18,$B17)&lt;0,0,($C$6-($C$3*$A17)+SUM(FF$6:FF17))*FF$3/365*_xlfn.DAYS($B18,$B17))</f>
        <v>15.978859362204869</v>
      </c>
      <c r="FG18" s="5">
        <f>IF(($C$6-($C$3*$A17)+SUM(FG$6:FG17))*FG$3/365*_xlfn.DAYS($B18,$B17)&lt;0,0,($C$6-($C$3*$A17)+SUM(FG$6:FG17))*FG$3/365*_xlfn.DAYS($B18,$B17))</f>
        <v>15.96420341534324</v>
      </c>
      <c r="FH18" s="5">
        <f>IF(($C$6-($C$3*$A17)+SUM(FH$6:FH17))*FH$3/365*_xlfn.DAYS($B18,$B17)&lt;0,0,($C$6-($C$3*$A17)+SUM(FH$6:FH17))*FH$3/365*_xlfn.DAYS($B18,$B17))</f>
        <v>15.949555064604391</v>
      </c>
      <c r="FI18" s="5">
        <f>IF(($C$6-($C$3*$A17)+SUM(FI$6:FI17))*FI$3/365*_xlfn.DAYS($B18,$B17)&lt;0,0,($C$6-($C$3*$A17)+SUM(FI$6:FI17))*FI$3/365*_xlfn.DAYS($B18,$B17))</f>
        <v>15.934914308747047</v>
      </c>
      <c r="FJ18" s="5">
        <f>IF(($C$6-($C$3*$A17)+SUM(FJ$6:FJ17))*FJ$3/365*_xlfn.DAYS($B18,$B17)&lt;0,0,($C$6-($C$3*$A17)+SUM(FJ$6:FJ17))*FJ$3/365*_xlfn.DAYS($B18,$B17))</f>
        <v>15.920281146530078</v>
      </c>
      <c r="FK18" s="5">
        <f>IF(($C$6-($C$3*$A17)+SUM(FK$6:FK17))*FK$3/365*_xlfn.DAYS($B18,$B17)&lt;0,0,($C$6-($C$3*$A17)+SUM(FK$6:FK17))*FK$3/365*_xlfn.DAYS($B18,$B17))</f>
        <v>15.905655576712503</v>
      </c>
      <c r="FL18" s="5">
        <f>IF(($C$6-($C$3*$A17)+SUM(FL$6:FL17))*FL$3/365*_xlfn.DAYS($B18,$B17)&lt;0,0,($C$6-($C$3*$A17)+SUM(FL$6:FL17))*FL$3/365*_xlfn.DAYS($B18,$B17))</f>
        <v>15.891037598053479</v>
      </c>
      <c r="FM18" s="5">
        <f>IF(($C$6-($C$3*$A17)+SUM(FM$6:FM17))*FM$3/365*_xlfn.DAYS($B18,$B17)&lt;0,0,($C$6-($C$3*$A17)+SUM(FM$6:FM17))*FM$3/365*_xlfn.DAYS($B18,$B17))</f>
        <v>15.876427209312332</v>
      </c>
      <c r="FN18" s="5">
        <f>IF(($C$6-($C$3*$A17)+SUM(FN$6:FN17))*FN$3/365*_xlfn.DAYS($B18,$B17)&lt;0,0,($C$6-($C$3*$A17)+SUM(FN$6:FN17))*FN$3/365*_xlfn.DAYS($B18,$B17))</f>
        <v>15.861824409248513</v>
      </c>
      <c r="FO18" s="5">
        <f>IF(($C$6-($C$3*$A17)+SUM(FO$6:FO17))*FO$3/365*_xlfn.DAYS($B18,$B17)&lt;0,0,($C$6-($C$3*$A17)+SUM(FO$6:FO17))*FO$3/365*_xlfn.DAYS($B18,$B17))</f>
        <v>15.847229196621624</v>
      </c>
      <c r="FP18" s="5">
        <f>IF(($C$6-($C$3*$A17)+SUM(FP$6:FP17))*FP$3/365*_xlfn.DAYS($B18,$B17)&lt;0,0,($C$6-($C$3*$A17)+SUM(FP$6:FP17))*FP$3/365*_xlfn.DAYS($B18,$B17))</f>
        <v>15.832641570191431</v>
      </c>
      <c r="FQ18" s="5">
        <f>IF(($C$6-($C$3*$A17)+SUM(FQ$6:FQ17))*FQ$3/365*_xlfn.DAYS($B18,$B17)&lt;0,0,($C$6-($C$3*$A17)+SUM(FQ$6:FQ17))*FQ$3/365*_xlfn.DAYS($B18,$B17))</f>
        <v>15.818061528717823</v>
      </c>
      <c r="FR18" s="5">
        <f>IF(($C$6-($C$3*$A17)+SUM(FR$6:FR17))*FR$3/365*_xlfn.DAYS($B18,$B17)&lt;0,0,($C$6-($C$3*$A17)+SUM(FR$6:FR17))*FR$3/365*_xlfn.DAYS($B18,$B17))</f>
        <v>15.803489070960861</v>
      </c>
      <c r="FS18" s="5">
        <f>IF(($C$6-($C$3*$A17)+SUM(FS$6:FS17))*FS$3/365*_xlfn.DAYS($B18,$B17)&lt;0,0,($C$6-($C$3*$A17)+SUM(FS$6:FS17))*FS$3/365*_xlfn.DAYS($B18,$B17))</f>
        <v>15.788924195680728</v>
      </c>
      <c r="FT18" s="5">
        <f>IF(($C$6-($C$3*$A17)+SUM(FT$6:FT17))*FT$3/365*_xlfn.DAYS($B18,$B17)&lt;0,0,($C$6-($C$3*$A17)+SUM(FT$6:FT17))*FT$3/365*_xlfn.DAYS($B18,$B17))</f>
        <v>15.774366901637777</v>
      </c>
      <c r="FU18" s="5">
        <f>IF(($C$6-($C$3*$A17)+SUM(FU$6:FU17))*FU$3/365*_xlfn.DAYS($B18,$B17)&lt;0,0,($C$6-($C$3*$A17)+SUM(FU$6:FU17))*FU$3/365*_xlfn.DAYS($B18,$B17))</f>
        <v>15.759817187592487</v>
      </c>
      <c r="FV18" s="5">
        <f>IF(($C$6-($C$3*$A17)+SUM(FV$6:FV17))*FV$3/365*_xlfn.DAYS($B18,$B17)&lt;0,0,($C$6-($C$3*$A17)+SUM(FV$6:FV17))*FV$3/365*_xlfn.DAYS($B18,$B17))</f>
        <v>15.745275052305507</v>
      </c>
      <c r="FW18" s="5">
        <f>IF(($C$6-($C$3*$A17)+SUM(FW$6:FW17))*FW$3/365*_xlfn.DAYS($B18,$B17)&lt;0,0,($C$6-($C$3*$A17)+SUM(FW$6:FW17))*FW$3/365*_xlfn.DAYS($B18,$B17))</f>
        <v>15.730740494537617</v>
      </c>
      <c r="FX18" s="5">
        <f>IF(($C$6-($C$3*$A17)+SUM(FX$6:FX17))*FX$3/365*_xlfn.DAYS($B18,$B17)&lt;0,0,($C$6-($C$3*$A17)+SUM(FX$6:FX17))*FX$3/365*_xlfn.DAYS($B18,$B17))</f>
        <v>15.716213513049745</v>
      </c>
      <c r="FY18" s="5">
        <f>IF(($C$6-($C$3*$A17)+SUM(FY$6:FY17))*FY$3/365*_xlfn.DAYS($B18,$B17)&lt;0,0,($C$6-($C$3*$A17)+SUM(FY$6:FY17))*FY$3/365*_xlfn.DAYS($B18,$B17))</f>
        <v>15.70169410660298</v>
      </c>
      <c r="FZ18" s="5">
        <f>IF(($C$6-($C$3*$A17)+SUM(FZ$6:FZ17))*FZ$3/365*_xlfn.DAYS($B18,$B17)&lt;0,0,($C$6-($C$3*$A17)+SUM(FZ$6:FZ17))*FZ$3/365*_xlfn.DAYS($B18,$B17))</f>
        <v>15.687182273958538</v>
      </c>
      <c r="GA18" s="5">
        <f>IF(($C$6-($C$3*$A17)+SUM(GA$6:GA17))*GA$3/365*_xlfn.DAYS($B18,$B17)&lt;0,0,($C$6-($C$3*$A17)+SUM(GA$6:GA17))*GA$3/365*_xlfn.DAYS($B18,$B17))</f>
        <v>15.672678013877801</v>
      </c>
      <c r="GB18" s="5">
        <f>IF(($C$6-($C$3*$A17)+SUM(GB$6:GB17))*GB$3/365*_xlfn.DAYS($B18,$B17)&lt;0,0,($C$6-($C$3*$A17)+SUM(GB$6:GB17))*GB$3/365*_xlfn.DAYS($B18,$B17))</f>
        <v>15.658181325122278</v>
      </c>
      <c r="GC18" s="5">
        <f>IF(($C$6-($C$3*$A17)+SUM(GC$6:GC17))*GC$3/365*_xlfn.DAYS($B18,$B17)&lt;0,0,($C$6-($C$3*$A17)+SUM(GC$6:GC17))*GC$3/365*_xlfn.DAYS($B18,$B17))</f>
        <v>15.643692206453645</v>
      </c>
      <c r="GD18" s="5">
        <f>IF(($C$6-($C$3*$A17)+SUM(GD$6:GD17))*GD$3/365*_xlfn.DAYS($B18,$B17)&lt;0,0,($C$6-($C$3*$A17)+SUM(GD$6:GD17))*GD$3/365*_xlfn.DAYS($B18,$B17))</f>
        <v>15.629210656633713</v>
      </c>
      <c r="GE18" s="5">
        <f>IF(($C$6-($C$3*$A17)+SUM(GE$6:GE17))*GE$3/365*_xlfn.DAYS($B18,$B17)&lt;0,0,($C$6-($C$3*$A17)+SUM(GE$6:GE17))*GE$3/365*_xlfn.DAYS($B18,$B17))</f>
        <v>15.61473667442444</v>
      </c>
      <c r="GF18" s="5">
        <f>IF(($C$6-($C$3*$A17)+SUM(GF$6:GF17))*GF$3/365*_xlfn.DAYS($B18,$B17)&lt;0,0,($C$6-($C$3*$A17)+SUM(GF$6:GF17))*GF$3/365*_xlfn.DAYS($B18,$B17))</f>
        <v>15.600270258587949</v>
      </c>
      <c r="GG18" s="5">
        <f>IF(($C$6-($C$3*$A17)+SUM(GG$6:GG17))*GG$3/365*_xlfn.DAYS($B18,$B17)&lt;0,0,($C$6-($C$3*$A17)+SUM(GG$6:GG17))*GG$3/365*_xlfn.DAYS($B18,$B17))</f>
        <v>15.585811407886476</v>
      </c>
      <c r="GH18" s="5">
        <f>IF(($C$6-($C$3*$A17)+SUM(GH$6:GH17))*GH$3/365*_xlfn.DAYS($B18,$B17)&lt;0,0,($C$6-($C$3*$A17)+SUM(GH$6:GH17))*GH$3/365*_xlfn.DAYS($B18,$B17))</f>
        <v>15.571360121082439</v>
      </c>
      <c r="GI18" s="5">
        <f>IF(($C$6-($C$3*$A17)+SUM(GI$6:GI17))*GI$3/365*_xlfn.DAYS($B18,$B17)&lt;0,0,($C$6-($C$3*$A17)+SUM(GI$6:GI17))*GI$3/365*_xlfn.DAYS($B18,$B17))</f>
        <v>15.556916396938375</v>
      </c>
      <c r="GJ18" s="5">
        <f>IF(($C$6-($C$3*$A17)+SUM(GJ$6:GJ17))*GJ$3/365*_xlfn.DAYS($B18,$B17)&lt;0,0,($C$6-($C$3*$A17)+SUM(GJ$6:GJ17))*GJ$3/365*_xlfn.DAYS($B18,$B17))</f>
        <v>15.542480234216994</v>
      </c>
      <c r="GK18" s="5">
        <f>IF(($C$6-($C$3*$A17)+SUM(GK$6:GK17))*GK$3/365*_xlfn.DAYS($B18,$B17)&lt;0,0,($C$6-($C$3*$A17)+SUM(GK$6:GK17))*GK$3/365*_xlfn.DAYS($B18,$B17))</f>
        <v>15.528051631681127</v>
      </c>
      <c r="GL18" s="5">
        <f>IF(($C$6-($C$3*$A17)+SUM(GL$6:GL17))*GL$3/365*_xlfn.DAYS($B18,$B17)&lt;0,0,($C$6-($C$3*$A17)+SUM(GL$6:GL17))*GL$3/365*_xlfn.DAYS($B18,$B17))</f>
        <v>15.513630588093768</v>
      </c>
      <c r="GM18" s="5">
        <f>IF(($C$6-($C$3*$A17)+SUM(GM$6:GM17))*GM$3/365*_xlfn.DAYS($B18,$B17)&lt;0,0,($C$6-($C$3*$A17)+SUM(GM$6:GM17))*GM$3/365*_xlfn.DAYS($B18,$B17))</f>
        <v>15.499217102218068</v>
      </c>
      <c r="GN18" s="5">
        <f>IF(($C$6-($C$3*$A17)+SUM(GN$6:GN17))*GN$3/365*_xlfn.DAYS($B18,$B17)&lt;0,0,($C$6-($C$3*$A17)+SUM(GN$6:GN17))*GN$3/365*_xlfn.DAYS($B18,$B17))</f>
        <v>15.484811172817283</v>
      </c>
      <c r="GO18" s="5">
        <f>IF(($C$6-($C$3*$A17)+SUM(GO$6:GO17))*GO$3/365*_xlfn.DAYS($B18,$B17)&lt;0,0,($C$6-($C$3*$A17)+SUM(GO$6:GO17))*GO$3/365*_xlfn.DAYS($B18,$B17))</f>
        <v>15.47041279865487</v>
      </c>
      <c r="GP18" s="5">
        <f>IF(($C$6-($C$3*$A17)+SUM(GP$6:GP17))*GP$3/365*_xlfn.DAYS($B18,$B17)&lt;0,0,($C$6-($C$3*$A17)+SUM(GP$6:GP17))*GP$3/365*_xlfn.DAYS($B18,$B17))</f>
        <v>15.456021978494402</v>
      </c>
      <c r="GQ18" s="5">
        <f>IF(($C$6-($C$3*$A17)+SUM(GQ$6:GQ17))*GQ$3/365*_xlfn.DAYS($B18,$B17)&lt;0,0,($C$6-($C$3*$A17)+SUM(GQ$6:GQ17))*GQ$3/365*_xlfn.DAYS($B18,$B17))</f>
        <v>15.441638711099595</v>
      </c>
      <c r="GR18" s="5">
        <f>IF(($C$6-($C$3*$A17)+SUM(GR$6:GR17))*GR$3/365*_xlfn.DAYS($B18,$B17)&lt;0,0,($C$6-($C$3*$A17)+SUM(GR$6:GR17))*GR$3/365*_xlfn.DAYS($B18,$B17))</f>
        <v>15.427262995234329</v>
      </c>
      <c r="GS18" s="5">
        <f>IF(($C$6-($C$3*$A17)+SUM(GS$6:GS17))*GS$3/365*_xlfn.DAYS($B18,$B17)&lt;0,0,($C$6-($C$3*$A17)+SUM(GS$6:GS17))*GS$3/365*_xlfn.DAYS($B18,$B17))</f>
        <v>15.412894829662619</v>
      </c>
      <c r="GT18" s="5">
        <f>IF(($C$6-($C$3*$A17)+SUM(GT$6:GT17))*GT$3/365*_xlfn.DAYS($B18,$B17)&lt;0,0,($C$6-($C$3*$A17)+SUM(GT$6:GT17))*GT$3/365*_xlfn.DAYS($B18,$B17))</f>
        <v>15.398534213148633</v>
      </c>
      <c r="GU18" s="5">
        <f>IF(($C$6-($C$3*$A17)+SUM(GU$6:GU17))*GU$3/365*_xlfn.DAYS($B18,$B17)&lt;0,0,($C$6-($C$3*$A17)+SUM(GU$6:GU17))*GU$3/365*_xlfn.DAYS($B18,$B17))</f>
        <v>15.384181144456686</v>
      </c>
      <c r="GV18" s="5">
        <f>IF(($C$6-($C$3*$A17)+SUM(GV$6:GV17))*GV$3/365*_xlfn.DAYS($B18,$B17)&lt;0,0,($C$6-($C$3*$A17)+SUM(GV$6:GV17))*GV$3/365*_xlfn.DAYS($B18,$B17))</f>
        <v>15.369835622351227</v>
      </c>
      <c r="GW18" s="5">
        <f>IF(($C$6-($C$3*$A17)+SUM(GW$6:GW17))*GW$3/365*_xlfn.DAYS($B18,$B17)&lt;0,0,($C$6-($C$3*$A17)+SUM(GW$6:GW17))*GW$3/365*_xlfn.DAYS($B18,$B17))</f>
        <v>15.355497645596872</v>
      </c>
      <c r="GX18" s="5">
        <f>IF(($C$6-($C$3*$A17)+SUM(GX$6:GX17))*GX$3/365*_xlfn.DAYS($B18,$B17)&lt;0,0,($C$6-($C$3*$A17)+SUM(GX$6:GX17))*GX$3/365*_xlfn.DAYS($B18,$B17))</f>
        <v>15.341167212958368</v>
      </c>
      <c r="GY18" s="5">
        <f>IF(($C$6-($C$3*$A17)+SUM(GY$6:GY17))*GY$3/365*_xlfn.DAYS($B18,$B17)&lt;0,0,($C$6-($C$3*$A17)+SUM(GY$6:GY17))*GY$3/365*_xlfn.DAYS($B18,$B17))</f>
        <v>15.326844323200623</v>
      </c>
      <c r="GZ18" s="5">
        <f>IF(($C$6-($C$3*$A17)+SUM(GZ$6:GZ17))*GZ$3/365*_xlfn.DAYS($B18,$B17)&lt;0,0,($C$6-($C$3*$A17)+SUM(GZ$6:GZ17))*GZ$3/365*_xlfn.DAYS($B18,$B17))</f>
        <v>15.312528975088677</v>
      </c>
      <c r="HA18" s="5">
        <f>IF(($C$6-($C$3*$A17)+SUM(HA$6:HA17))*HA$3/365*_xlfn.DAYS($B18,$B17)&lt;0,0,($C$6-($C$3*$A17)+SUM(HA$6:HA17))*HA$3/365*_xlfn.DAYS($B18,$B17))</f>
        <v>15.298221167387725</v>
      </c>
      <c r="HB18" s="5">
        <f>IF(($C$6-($C$3*$A17)+SUM(HB$6:HB17))*HB$3/365*_xlfn.DAYS($B18,$B17)&lt;0,0,($C$6-($C$3*$A17)+SUM(HB$6:HB17))*HB$3/365*_xlfn.DAYS($B18,$B17))</f>
        <v>15.283920898863105</v>
      </c>
      <c r="HC18" s="5">
        <f>IF(($C$6-($C$3*$A17)+SUM(HC$6:HC17))*HC$3/365*_xlfn.DAYS($B18,$B17)&lt;0,0,($C$6-($C$3*$A17)+SUM(HC$6:HC17))*HC$3/365*_xlfn.DAYS($B18,$B17))</f>
        <v>15.269628168280306</v>
      </c>
      <c r="HD18" s="5">
        <f>IF(($C$6-($C$3*$A17)+SUM(HD$6:HD17))*HD$3/365*_xlfn.DAYS($B18,$B17)&lt;0,0,($C$6-($C$3*$A17)+SUM(HD$6:HD17))*HD$3/365*_xlfn.DAYS($B18,$B17))</f>
        <v>15.255342974404961</v>
      </c>
      <c r="HE18" s="5">
        <f>IF(($C$6-($C$3*$A17)+SUM(HE$6:HE17))*HE$3/365*_xlfn.DAYS($B18,$B17)&lt;0,0,($C$6-($C$3*$A17)+SUM(HE$6:HE17))*HE$3/365*_xlfn.DAYS($B18,$B17))</f>
        <v>15.24106531600285</v>
      </c>
      <c r="HF18" s="5">
        <f>IF(($C$6-($C$3*$A17)+SUM(HF$6:HF17))*HF$3/365*_xlfn.DAYS($B18,$B17)&lt;0,0,($C$6-($C$3*$A17)+SUM(HF$6:HF17))*HF$3/365*_xlfn.DAYS($B18,$B17))</f>
        <v>15.226795191839898</v>
      </c>
      <c r="HG18" s="5">
        <f>IF(($C$6-($C$3*$A17)+SUM(HG$6:HG17))*HG$3/365*_xlfn.DAYS($B18,$B17)&lt;0,0,($C$6-($C$3*$A17)+SUM(HG$6:HG17))*HG$3/365*_xlfn.DAYS($B18,$B17))</f>
        <v>15.212532600682184</v>
      </c>
      <c r="HH18" s="5">
        <f>IF(($C$6-($C$3*$A17)+SUM(HH$6:HH17))*HH$3/365*_xlfn.DAYS($B18,$B17)&lt;0,0,($C$6-($C$3*$A17)+SUM(HH$6:HH17))*HH$3/365*_xlfn.DAYS($B18,$B17))</f>
        <v>15.198277541295921</v>
      </c>
      <c r="HI18" s="5">
        <f>IF(($C$6-($C$3*$A17)+SUM(HI$6:HI17))*HI$3/365*_xlfn.DAYS($B18,$B17)&lt;0,0,($C$6-($C$3*$A17)+SUM(HI$6:HI17))*HI$3/365*_xlfn.DAYS($B18,$B17))</f>
        <v>15.184030012447478</v>
      </c>
      <c r="HJ18" s="5">
        <f>IF(($C$6-($C$3*$A17)+SUM(HJ$6:HJ17))*HJ$3/365*_xlfn.DAYS($B18,$B17)&lt;0,0,($C$6-($C$3*$A17)+SUM(HJ$6:HJ17))*HJ$3/365*_xlfn.DAYS($B18,$B17))</f>
        <v>15.169790012903366</v>
      </c>
      <c r="HK18" s="5">
        <f>IF(($C$6-($C$3*$A17)+SUM(HK$6:HK17))*HK$3/365*_xlfn.DAYS($B18,$B17)&lt;0,0,($C$6-($C$3*$A17)+SUM(HK$6:HK17))*HK$3/365*_xlfn.DAYS($B18,$B17))</f>
        <v>15.155557541430253</v>
      </c>
      <c r="HL18" s="5">
        <f>IF(($C$6-($C$3*$A17)+SUM(HL$6:HL17))*HL$3/365*_xlfn.DAYS($B18,$B17)&lt;0,0,($C$6-($C$3*$A17)+SUM(HL$6:HL17))*HL$3/365*_xlfn.DAYS($B18,$B17))</f>
        <v>15.141332596794943</v>
      </c>
      <c r="HM18" s="5">
        <f>IF(($C$6-($C$3*$A17)+SUM(HM$6:HM17))*HM$3/365*_xlfn.DAYS($B18,$B17)&lt;0,0,($C$6-($C$3*$A17)+SUM(HM$6:HM17))*HM$3/365*_xlfn.DAYS($B18,$B17))</f>
        <v>15.127115177764383</v>
      </c>
      <c r="HN18" s="5">
        <f>IF(($C$6-($C$3*$A17)+SUM(HN$6:HN17))*HN$3/365*_xlfn.DAYS($B18,$B17)&lt;0,0,($C$6-($C$3*$A17)+SUM(HN$6:HN17))*HN$3/365*_xlfn.DAYS($B18,$B17))</f>
        <v>15.112905283105679</v>
      </c>
      <c r="HO18" s="5">
        <f>IF(($C$6-($C$3*$A17)+SUM(HO$6:HO17))*HO$3/365*_xlfn.DAYS($B18,$B17)&lt;0,0,($C$6-($C$3*$A17)+SUM(HO$6:HO17))*HO$3/365*_xlfn.DAYS($B18,$B17))</f>
        <v>15.098702911586075</v>
      </c>
      <c r="HP18" s="5">
        <f>IF(($C$6-($C$3*$A17)+SUM(HP$6:HP17))*HP$3/365*_xlfn.DAYS($B18,$B17)&lt;0,0,($C$6-($C$3*$A17)+SUM(HP$6:HP17))*HP$3/365*_xlfn.DAYS($B18,$B17))</f>
        <v>15.084508061972963</v>
      </c>
      <c r="HQ18" s="5">
        <f>IF(($C$6-($C$3*$A17)+SUM(HQ$6:HQ17))*HQ$3/365*_xlfn.DAYS($B18,$B17)&lt;0,0,($C$6-($C$3*$A17)+SUM(HQ$6:HQ17))*HQ$3/365*_xlfn.DAYS($B18,$B17))</f>
        <v>15.070320733033887</v>
      </c>
      <c r="HR18" s="5">
        <f>IF(($C$6-($C$3*$A17)+SUM(HR$6:HR17))*HR$3/365*_xlfn.DAYS($B18,$B17)&lt;0,0,($C$6-($C$3*$A17)+SUM(HR$6:HR17))*HR$3/365*_xlfn.DAYS($B18,$B17))</f>
        <v>15.056140923536525</v>
      </c>
      <c r="HS18" s="5">
        <f>IF(($C$6-($C$3*$A17)+SUM(HS$6:HS17))*HS$3/365*_xlfn.DAYS($B18,$B17)&lt;0,0,($C$6-($C$3*$A17)+SUM(HS$6:HS17))*HS$3/365*_xlfn.DAYS($B18,$B17))</f>
        <v>15.041968632248713</v>
      </c>
      <c r="HT18" s="5">
        <f>IF(($C$6-($C$3*$A17)+SUM(HT$6:HT17))*HT$3/365*_xlfn.DAYS($B18,$B17)&lt;0,0,($C$6-($C$3*$A17)+SUM(HT$6:HT17))*HT$3/365*_xlfn.DAYS($B18,$B17))</f>
        <v>15.02780385793843</v>
      </c>
      <c r="HU18" s="5">
        <f>IF(($C$6-($C$3*$A17)+SUM(HU$6:HU17))*HU$3/365*_xlfn.DAYS($B18,$B17)&lt;0,0,($C$6-($C$3*$A17)+SUM(HU$6:HU17))*HU$3/365*_xlfn.DAYS($B18,$B17))</f>
        <v>15.013646599373805</v>
      </c>
      <c r="HV18" s="5">
        <f>IF(($C$6-($C$3*$A17)+SUM(HV$6:HV17))*HV$3/365*_xlfn.DAYS($B18,$B17)&lt;0,0,($C$6-($C$3*$A17)+SUM(HV$6:HV17))*HV$3/365*_xlfn.DAYS($B18,$B17))</f>
        <v>14.999496855323107</v>
      </c>
      <c r="HW18" s="5">
        <f>IF(($C$6-($C$3*$A17)+SUM(HW$6:HW17))*HW$3/365*_xlfn.DAYS($B18,$B17)&lt;0,0,($C$6-($C$3*$A17)+SUM(HW$6:HW17))*HW$3/365*_xlfn.DAYS($B18,$B17))</f>
        <v>14.985354624554752</v>
      </c>
      <c r="HX18" s="5">
        <f>IF(($C$6-($C$3*$A17)+SUM(HX$6:HX17))*HX$3/365*_xlfn.DAYS($B18,$B17)&lt;0,0,($C$6-($C$3*$A17)+SUM(HX$6:HX17))*HX$3/365*_xlfn.DAYS($B18,$B17))</f>
        <v>14.971219905837305</v>
      </c>
      <c r="HY18" s="5">
        <f>IF(($C$6-($C$3*$A17)+SUM(HY$6:HY17))*HY$3/365*_xlfn.DAYS($B18,$B17)&lt;0,0,($C$6-($C$3*$A17)+SUM(HY$6:HY17))*HY$3/365*_xlfn.DAYS($B18,$B17))</f>
        <v>14.95709269793948</v>
      </c>
      <c r="HZ18" s="5">
        <f>IF(($C$6-($C$3*$A17)+SUM(HZ$6:HZ17))*HZ$3/365*_xlfn.DAYS($B18,$B17)&lt;0,0,($C$6-($C$3*$A17)+SUM(HZ$6:HZ17))*HZ$3/365*_xlfn.DAYS($B18,$B17))</f>
        <v>14.942972999630127</v>
      </c>
      <c r="IA18" s="5">
        <f>IF(($C$6-($C$3*$A17)+SUM(IA$6:IA17))*IA$3/365*_xlfn.DAYS($B18,$B17)&lt;0,0,($C$6-($C$3*$A17)+SUM(IA$6:IA17))*IA$3/365*_xlfn.DAYS($B18,$B17))</f>
        <v>14.928860809678266</v>
      </c>
      <c r="IB18" s="5">
        <f>IF(($C$6-($C$3*$A17)+SUM(IB$6:IB17))*IB$3/365*_xlfn.DAYS($B18,$B17)&lt;0,0,($C$6-($C$3*$A17)+SUM(IB$6:IB17))*IB$3/365*_xlfn.DAYS($B18,$B17))</f>
        <v>14.914756126853032</v>
      </c>
      <c r="IC18" s="5">
        <f>IF(($C$6-($C$3*$A17)+SUM(IC$6:IC17))*IC$3/365*_xlfn.DAYS($B18,$B17)&lt;0,0,($C$6-($C$3*$A17)+SUM(IC$6:IC17))*IC$3/365*_xlfn.DAYS($B18,$B17))</f>
        <v>14.900658949923722</v>
      </c>
      <c r="ID18" s="5">
        <f>IF(($C$6-($C$3*$A17)+SUM(ID$6:ID17))*ID$3/365*_xlfn.DAYS($B18,$B17)&lt;0,0,($C$6-($C$3*$A17)+SUM(ID$6:ID17))*ID$3/365*_xlfn.DAYS($B18,$B17))</f>
        <v>14.886569277659785</v>
      </c>
      <c r="IE18" s="5">
        <f>IF(($C$6-($C$3*$A17)+SUM(IE$6:IE17))*IE$3/365*_xlfn.DAYS($B18,$B17)&lt;0,0,($C$6-($C$3*$A17)+SUM(IE$6:IE17))*IE$3/365*_xlfn.DAYS($B18,$B17))</f>
        <v>14.872487108830809</v>
      </c>
      <c r="IF18" s="5">
        <f>IF(($C$6-($C$3*$A17)+SUM(IF$6:IF17))*IF$3/365*_xlfn.DAYS($B18,$B17)&lt;0,0,($C$6-($C$3*$A17)+SUM(IF$6:IF17))*IF$3/365*_xlfn.DAYS($B18,$B17))</f>
        <v>14.858412442206534</v>
      </c>
      <c r="IG18" s="5">
        <f>IF(($C$6-($C$3*$A17)+SUM(IG$6:IG17))*IG$3/365*_xlfn.DAYS($B18,$B17)&lt;0,0,($C$6-($C$3*$A17)+SUM(IG$6:IG17))*IG$3/365*_xlfn.DAYS($B18,$B17))</f>
        <v>14.844345276556833</v>
      </c>
      <c r="IH18" s="5">
        <f>IF(($C$6-($C$3*$A17)+SUM(IH$6:IH17))*IH$3/365*_xlfn.DAYS($B18,$B17)&lt;0,0,($C$6-($C$3*$A17)+SUM(IH$6:IH17))*IH$3/365*_xlfn.DAYS($B18,$B17))</f>
        <v>14.830285610651734</v>
      </c>
      <c r="II18" s="5">
        <f>IF(($C$6-($C$3*$A17)+SUM(II$6:II17))*II$3/365*_xlfn.DAYS($B18,$B17)&lt;0,0,($C$6-($C$3*$A17)+SUM(II$6:II17))*II$3/365*_xlfn.DAYS($B18,$B17))</f>
        <v>14.816233443261412</v>
      </c>
      <c r="IJ18" s="5">
        <f>IF(($C$6-($C$3*$A17)+SUM(IJ$6:IJ17))*IJ$3/365*_xlfn.DAYS($B18,$B17)&lt;0,0,($C$6-($C$3*$A17)+SUM(IJ$6:IJ17))*IJ$3/365*_xlfn.DAYS($B18,$B17))</f>
        <v>14.802188773156194</v>
      </c>
      <c r="IK18" s="5">
        <f>IF(($C$6-($C$3*$A17)+SUM(IK$6:IK17))*IK$3/365*_xlfn.DAYS($B18,$B17)&lt;0,0,($C$6-($C$3*$A17)+SUM(IK$6:IK17))*IK$3/365*_xlfn.DAYS($B18,$B17))</f>
        <v>14.788151599106545</v>
      </c>
      <c r="IL18" s="5">
        <f>IF(($C$6-($C$3*$A17)+SUM(IL$6:IL17))*IL$3/365*_xlfn.DAYS($B18,$B17)&lt;0,0,($C$6-($C$3*$A17)+SUM(IL$6:IL17))*IL$3/365*_xlfn.DAYS($B18,$B17))</f>
        <v>14.774121919883081</v>
      </c>
      <c r="IM18" s="5">
        <f>IF(($C$6-($C$3*$A17)+SUM(IM$6:IM17))*IM$3/365*_xlfn.DAYS($B18,$B17)&lt;0,0,($C$6-($C$3*$A17)+SUM(IM$6:IM17))*IM$3/365*_xlfn.DAYS($B18,$B17))</f>
        <v>14.760099734256551</v>
      </c>
      <c r="IN18" s="5">
        <f>IF(($C$6-($C$3*$A17)+SUM(IN$6:IN17))*IN$3/365*_xlfn.DAYS($B18,$B17)&lt;0,0,($C$6-($C$3*$A17)+SUM(IN$6:IN17))*IN$3/365*_xlfn.DAYS($B18,$B17))</f>
        <v>14.746085040997867</v>
      </c>
      <c r="IO18" s="5">
        <f>IF(($C$6-($C$3*$A17)+SUM(IO$6:IO17))*IO$3/365*_xlfn.DAYS($B18,$B17)&lt;0,0,($C$6-($C$3*$A17)+SUM(IO$6:IO17))*IO$3/365*_xlfn.DAYS($B18,$B17))</f>
        <v>14.732077838878082</v>
      </c>
      <c r="IP18" s="5">
        <f>IF(($C$6-($C$3*$A17)+SUM(IP$6:IP17))*IP$3/365*_xlfn.DAYS($B18,$B17)&lt;0,0,($C$6-($C$3*$A17)+SUM(IP$6:IP17))*IP$3/365*_xlfn.DAYS($B18,$B17))</f>
        <v>14.718078126668392</v>
      </c>
      <c r="IQ18" s="5">
        <f>IF(($C$6-($C$3*$A17)+SUM(IQ$6:IQ17))*IQ$3/365*_xlfn.DAYS($B18,$B17)&lt;0,0,($C$6-($C$3*$A17)+SUM(IQ$6:IQ17))*IQ$3/365*_xlfn.DAYS($B18,$B17))</f>
        <v>14.70408590314014</v>
      </c>
      <c r="IR18" s="5">
        <f>IF(($C$6-($C$3*$A17)+SUM(IR$6:IR17))*IR$3/365*_xlfn.DAYS($B18,$B17)&lt;0,0,($C$6-($C$3*$A17)+SUM(IR$6:IR17))*IR$3/365*_xlfn.DAYS($B18,$B17))</f>
        <v>14.690101167064816</v>
      </c>
      <c r="IS18" s="5">
        <f>IF(($C$6-($C$3*$A17)+SUM(IS$6:IS17))*IS$3/365*_xlfn.DAYS($B18,$B17)&lt;0,0,($C$6-($C$3*$A17)+SUM(IS$6:IS17))*IS$3/365*_xlfn.DAYS($B18,$B17))</f>
        <v>14.67612391721406</v>
      </c>
      <c r="IT18" s="5">
        <f>IF(($C$6-($C$3*$A17)+SUM(IT$6:IT17))*IT$3/365*_xlfn.DAYS($B18,$B17)&lt;0,0,($C$6-($C$3*$A17)+SUM(IT$6:IT17))*IT$3/365*_xlfn.DAYS($B18,$B17))</f>
        <v>14.662154152359646</v>
      </c>
      <c r="IU18" s="5">
        <f>IF(($C$6-($C$3*$A17)+SUM(IU$6:IU17))*IU$3/365*_xlfn.DAYS($B18,$B17)&lt;0,0,($C$6-($C$3*$A17)+SUM(IU$6:IU17))*IU$3/365*_xlfn.DAYS($B18,$B17))</f>
        <v>14.648191871273516</v>
      </c>
      <c r="IV18" s="5">
        <f>IF(($C$6-($C$3*$A17)+SUM(IV$6:IV17))*IV$3/365*_xlfn.DAYS($B18,$B17)&lt;0,0,($C$6-($C$3*$A17)+SUM(IV$6:IV17))*IV$3/365*_xlfn.DAYS($B18,$B17))</f>
        <v>14.63423707272773</v>
      </c>
      <c r="IW18" s="5">
        <f>IF(($C$6-($C$3*$A17)+SUM(IW$6:IW17))*IW$3/365*_xlfn.DAYS($B18,$B17)&lt;0,0,($C$6-($C$3*$A17)+SUM(IW$6:IW17))*IW$3/365*_xlfn.DAYS($B18,$B17))</f>
        <v>14.62028975549452</v>
      </c>
      <c r="IX18" s="5">
        <f>IF(($C$6-($C$3*$A17)+SUM(IX$6:IX17))*IX$3/365*_xlfn.DAYS($B18,$B17)&lt;0,0,($C$6-($C$3*$A17)+SUM(IX$6:IX17))*IX$3/365*_xlfn.DAYS($B18,$B17))</f>
        <v>14.60634991834625</v>
      </c>
      <c r="IY18" s="5">
        <f>IF(($C$6-($C$3*$A17)+SUM(IY$6:IY17))*IY$3/365*_xlfn.DAYS($B18,$B17)&lt;0,0,($C$6-($C$3*$A17)+SUM(IY$6:IY17))*IY$3/365*_xlfn.DAYS($B18,$B17))</f>
        <v>14.592417560055425</v>
      </c>
      <c r="IZ18" s="5">
        <f>IF(($C$6-($C$3*$A17)+SUM(IZ$6:IZ17))*IZ$3/365*_xlfn.DAYS($B18,$B17)&lt;0,0,($C$6-($C$3*$A17)+SUM(IZ$6:IZ17))*IZ$3/365*_xlfn.DAYS($B18,$B17))</f>
        <v>14.578492679394712</v>
      </c>
      <c r="JA18" s="5">
        <f>IF(($C$6-($C$3*$A17)+SUM(JA$6:JA17))*JA$3/365*_xlfn.DAYS($B18,$B17)&lt;0,0,($C$6-($C$3*$A17)+SUM(JA$6:JA17))*JA$3/365*_xlfn.DAYS($B18,$B17))</f>
        <v>14.564575275136914</v>
      </c>
      <c r="JB18" s="5">
        <f>IF(($C$6-($C$3*$A17)+SUM(JB$6:JB17))*JB$3/365*_xlfn.DAYS($B18,$B17)&lt;0,0,($C$6-($C$3*$A17)+SUM(JB$6:JB17))*JB$3/365*_xlfn.DAYS($B18,$B17))</f>
        <v>14.550665346054975</v>
      </c>
      <c r="JC18" s="5">
        <f>IF(($C$6-($C$3*$A17)+SUM(JC$6:JC17))*JC$3/365*_xlfn.DAYS($B18,$B17)&lt;0,0,($C$6-($C$3*$A17)+SUM(JC$6:JC17))*JC$3/365*_xlfn.DAYS($B18,$B17))</f>
        <v>14.536762890922008</v>
      </c>
      <c r="JD18" s="5">
        <f>IF(($C$6-($C$3*$A17)+SUM(JD$6:JD17))*JD$3/365*_xlfn.DAYS($B18,$B17)&lt;0,0,($C$6-($C$3*$A17)+SUM(JD$6:JD17))*JD$3/365*_xlfn.DAYS($B18,$B17))</f>
        <v>14.522867908511239</v>
      </c>
      <c r="JE18" s="5">
        <f>IF(($C$6-($C$3*$A17)+SUM(JE$6:JE17))*JE$3/365*_xlfn.DAYS($B18,$B17)&lt;0,0,($C$6-($C$3*$A17)+SUM(JE$6:JE17))*JE$3/365*_xlfn.DAYS($B18,$B17))</f>
        <v>14.508980397596071</v>
      </c>
      <c r="JF18" s="5">
        <f>IF(($C$6-($C$3*$A17)+SUM(JF$6:JF17))*JF$3/365*_xlfn.DAYS($B18,$B17)&lt;0,0,($C$6-($C$3*$A17)+SUM(JF$6:JF17))*JF$3/365*_xlfn.DAYS($B18,$B17))</f>
        <v>14.495100356950024</v>
      </c>
      <c r="JG18" s="5">
        <f>IF(($C$6-($C$3*$A17)+SUM(JG$6:JG17))*JG$3/365*_xlfn.DAYS($B18,$B17)&lt;0,0,($C$6-($C$3*$A17)+SUM(JG$6:JG17))*JG$3/365*_xlfn.DAYS($B18,$B17))</f>
        <v>14.481227785346787</v>
      </c>
      <c r="JH18" s="5">
        <f>IF(($C$6-($C$3*$A17)+SUM(JH$6:JH17))*JH$3/365*_xlfn.DAYS($B18,$B17)&lt;0,0,($C$6-($C$3*$A17)+SUM(JH$6:JH17))*JH$3/365*_xlfn.DAYS($B18,$B17))</f>
        <v>14.467362681560182</v>
      </c>
      <c r="JI18" s="5">
        <f>IF(($C$6-($C$3*$A17)+SUM(JI$6:JI17))*JI$3/365*_xlfn.DAYS($B18,$B17)&lt;0,0,($C$6-($C$3*$A17)+SUM(JI$6:JI17))*JI$3/365*_xlfn.DAYS($B18,$B17))</f>
        <v>14.453505044364194</v>
      </c>
      <c r="JJ18" s="5">
        <f>IF(($C$6-($C$3*$A17)+SUM(JJ$6:JJ17))*JJ$3/365*_xlfn.DAYS($B18,$B17)&lt;0,0,($C$6-($C$3*$A17)+SUM(JJ$6:JJ17))*JJ$3/365*_xlfn.DAYS($B18,$B17))</f>
        <v>14.439654872532927</v>
      </c>
      <c r="JK18" s="5">
        <f>IF(($C$6-($C$3*$A17)+SUM(JK$6:JK17))*JK$3/365*_xlfn.DAYS($B18,$B17)&lt;0,0,($C$6-($C$3*$A17)+SUM(JK$6:JK17))*JK$3/365*_xlfn.DAYS($B18,$B17))</f>
        <v>14.425812164840647</v>
      </c>
      <c r="JL18" s="5">
        <f>IF(($C$6-($C$3*$A17)+SUM(JL$6:JL17))*JL$3/365*_xlfn.DAYS($B18,$B17)&lt;0,0,($C$6-($C$3*$A17)+SUM(JL$6:JL17))*JL$3/365*_xlfn.DAYS($B18,$B17))</f>
        <v>14.41197692006177</v>
      </c>
      <c r="JM18" s="5">
        <f>IF(($C$6-($C$3*$A17)+SUM(JM$6:JM17))*JM$3/365*_xlfn.DAYS($B18,$B17)&lt;0,0,($C$6-($C$3*$A17)+SUM(JM$6:JM17))*JM$3/365*_xlfn.DAYS($B18,$B17))</f>
        <v>14.398149136970849</v>
      </c>
      <c r="JN18" s="5">
        <f>IF(($C$6-($C$3*$A17)+SUM(JN$6:JN17))*JN$3/365*_xlfn.DAYS($B18,$B17)&lt;0,0,($C$6-($C$3*$A17)+SUM(JN$6:JN17))*JN$3/365*_xlfn.DAYS($B18,$B17))</f>
        <v>14.384328814342579</v>
      </c>
      <c r="JO18" s="5">
        <f>IF(($C$6-($C$3*$A17)+SUM(JO$6:JO17))*JO$3/365*_xlfn.DAYS($B18,$B17)&lt;0,0,($C$6-($C$3*$A17)+SUM(JO$6:JO17))*JO$3/365*_xlfn.DAYS($B18,$B17))</f>
        <v>14.370515950951821</v>
      </c>
      <c r="JP18" s="5">
        <f>IF(($C$6-($C$3*$A17)+SUM(JP$6:JP17))*JP$3/365*_xlfn.DAYS($B18,$B17)&lt;0,0,($C$6-($C$3*$A17)+SUM(JP$6:JP17))*JP$3/365*_xlfn.DAYS($B18,$B17))</f>
        <v>14.356710545573559</v>
      </c>
      <c r="JQ18" s="5">
        <f>IF(($C$6-($C$3*$A17)+SUM(JQ$6:JQ17))*JQ$3/365*_xlfn.DAYS($B18,$B17)&lt;0,0,($C$6-($C$3*$A17)+SUM(JQ$6:JQ17))*JQ$3/365*_xlfn.DAYS($B18,$B17))</f>
        <v>14.342912596982938</v>
      </c>
      <c r="JR18" s="5">
        <f>IF(($C$6-($C$3*$A17)+SUM(JR$6:JR17))*JR$3/365*_xlfn.DAYS($B18,$B17)&lt;0,0,($C$6-($C$3*$A17)+SUM(JR$6:JR17))*JR$3/365*_xlfn.DAYS($B18,$B17))</f>
        <v>14.329122103955237</v>
      </c>
      <c r="JS18" s="5">
        <f>IF(($C$6-($C$3*$A17)+SUM(JS$6:JS17))*JS$3/365*_xlfn.DAYS($B18,$B17)&lt;0,0,($C$6-($C$3*$A17)+SUM(JS$6:JS17))*JS$3/365*_xlfn.DAYS($B18,$B17))</f>
        <v>14.31533906526589</v>
      </c>
      <c r="JT18" s="5">
        <f>IF(($C$6-($C$3*$A17)+SUM(JT$6:JT17))*JT$3/365*_xlfn.DAYS($B18,$B17)&lt;0,0,($C$6-($C$3*$A17)+SUM(JT$6:JT17))*JT$3/365*_xlfn.DAYS($B18,$B17))</f>
        <v>14.30156347969047</v>
      </c>
      <c r="JU18" s="5">
        <f>IF(($C$6-($C$3*$A17)+SUM(JU$6:JU17))*JU$3/365*_xlfn.DAYS($B18,$B17)&lt;0,0,($C$6-($C$3*$A17)+SUM(JU$6:JU17))*JU$3/365*_xlfn.DAYS($B18,$B17))</f>
        <v>14.287795346004705</v>
      </c>
      <c r="JV18" s="5">
        <f>IF(($C$6-($C$3*$A17)+SUM(JV$6:JV17))*JV$3/365*_xlfn.DAYS($B18,$B17)&lt;0,0,($C$6-($C$3*$A17)+SUM(JV$6:JV17))*JV$3/365*_xlfn.DAYS($B18,$B17))</f>
        <v>14.274034662984461</v>
      </c>
      <c r="JW18" s="5">
        <f>IF(($C$6-($C$3*$A17)+SUM(JW$6:JW17))*JW$3/365*_xlfn.DAYS($B18,$B17)&lt;0,0,($C$6-($C$3*$A17)+SUM(JW$6:JW17))*JW$3/365*_xlfn.DAYS($B18,$B17))</f>
        <v>14.26028142940574</v>
      </c>
      <c r="JX18" s="5">
        <f>IF(($C$6-($C$3*$A17)+SUM(JX$6:JX17))*JX$3/365*_xlfn.DAYS($B18,$B17)&lt;0,0,($C$6-($C$3*$A17)+SUM(JX$6:JX17))*JX$3/365*_xlfn.DAYS($B18,$B17))</f>
        <v>14.246535644044721</v>
      </c>
      <c r="JY18" s="5">
        <f>IF(($C$6-($C$3*$A17)+SUM(JY$6:JY17))*JY$3/365*_xlfn.DAYS($B18,$B17)&lt;0,0,($C$6-($C$3*$A17)+SUM(JY$6:JY17))*JY$3/365*_xlfn.DAYS($B18,$B17))</f>
        <v>14.232797305677696</v>
      </c>
      <c r="JZ18" s="5">
        <f>IF(($C$6-($C$3*$A17)+SUM(JZ$6:JZ17))*JZ$3/365*_xlfn.DAYS($B18,$B17)&lt;0,0,($C$6-($C$3*$A17)+SUM(JZ$6:JZ17))*JZ$3/365*_xlfn.DAYS($B18,$B17))</f>
        <v>14.219066413081119</v>
      </c>
      <c r="KA18" s="5">
        <f>IF(($C$6-($C$3*$A17)+SUM(KA$6:KA17))*KA$3/365*_xlfn.DAYS($B18,$B17)&lt;0,0,($C$6-($C$3*$A17)+SUM(KA$6:KA17))*KA$3/365*_xlfn.DAYS($B18,$B17))</f>
        <v>14.205342965031583</v>
      </c>
      <c r="KB18" s="5">
        <f>IF(($C$6-($C$3*$A17)+SUM(KB$6:KB17))*KB$3/365*_xlfn.DAYS($B18,$B17)&lt;0,0,($C$6-($C$3*$A17)+SUM(KB$6:KB17))*KB$3/365*_xlfn.DAYS($B18,$B17))</f>
        <v>14.191626960305838</v>
      </c>
      <c r="KC18" s="5">
        <f>IF(($C$6-($C$3*$A17)+SUM(KC$6:KC17))*KC$3/365*_xlfn.DAYS($B18,$B17)&lt;0,0,($C$6-($C$3*$A17)+SUM(KC$6:KC17))*KC$3/365*_xlfn.DAYS($B18,$B17))</f>
        <v>14.177918397680763</v>
      </c>
      <c r="KD18" s="5">
        <f>IF(($C$6-($C$3*$A17)+SUM(KD$6:KD17))*KD$3/365*_xlfn.DAYS($B18,$B17)&lt;0,0,($C$6-($C$3*$A17)+SUM(KD$6:KD17))*KD$3/365*_xlfn.DAYS($B18,$B17))</f>
        <v>14.164217275933398</v>
      </c>
      <c r="KE18" s="5">
        <f>IF(($C$6-($C$3*$A17)+SUM(KE$6:KE17))*KE$3/365*_xlfn.DAYS($B18,$B17)&lt;0,0,($C$6-($C$3*$A17)+SUM(KE$6:KE17))*KE$3/365*_xlfn.DAYS($B18,$B17))</f>
        <v>14.150523593840912</v>
      </c>
      <c r="KF18" s="5">
        <f>IF(($C$6-($C$3*$A17)+SUM(KF$6:KF17))*KF$3/365*_xlfn.DAYS($B18,$B17)&lt;0,0,($C$6-($C$3*$A17)+SUM(KF$6:KF17))*KF$3/365*_xlfn.DAYS($B18,$B17))</f>
        <v>14.136837350180638</v>
      </c>
      <c r="KG18" s="5">
        <f>IF(($C$6-($C$3*$A17)+SUM(KG$6:KG17))*KG$3/365*_xlfn.DAYS($B18,$B17)&lt;0,0,($C$6-($C$3*$A17)+SUM(KG$6:KG17))*KG$3/365*_xlfn.DAYS($B18,$B17))</f>
        <v>14.123158543730037</v>
      </c>
      <c r="KH18" s="5">
        <f>IF(($C$6-($C$3*$A17)+SUM(KH$6:KH17))*KH$3/365*_xlfn.DAYS($B18,$B17)&lt;0,0,($C$6-($C$3*$A17)+SUM(KH$6:KH17))*KH$3/365*_xlfn.DAYS($B18,$B17))</f>
        <v>14.109487173266741</v>
      </c>
      <c r="KI18" s="5">
        <f>IF(($C$6-($C$3*$A17)+SUM(KI$6:KI17))*KI$3/365*_xlfn.DAYS($B18,$B17)&lt;0,0,($C$6-($C$3*$A17)+SUM(KI$6:KI17))*KI$3/365*_xlfn.DAYS($B18,$B17))</f>
        <v>14.095823237568494</v>
      </c>
      <c r="KJ18" s="5">
        <f>IF(($C$6-($C$3*$A17)+SUM(KJ$6:KJ17))*KJ$3/365*_xlfn.DAYS($B18,$B17)&lt;0,0,($C$6-($C$3*$A17)+SUM(KJ$6:KJ17))*KJ$3/365*_xlfn.DAYS($B18,$B17))</f>
        <v>14.082166735413212</v>
      </c>
      <c r="KK18" s="5">
        <f>IF(($C$6-($C$3*$A17)+SUM(KK$6:KK17))*KK$3/365*_xlfn.DAYS($B18,$B17)&lt;0,0,($C$6-($C$3*$A17)+SUM(KK$6:KK17))*KK$3/365*_xlfn.DAYS($B18,$B17))</f>
        <v>14.068517665578945</v>
      </c>
      <c r="KL18" s="5">
        <f>IF(($C$6-($C$3*$A17)+SUM(KL$6:KL17))*KL$3/365*_xlfn.DAYS($B18,$B17)&lt;0,0,($C$6-($C$3*$A17)+SUM(KL$6:KL17))*KL$3/365*_xlfn.DAYS($B18,$B17))</f>
        <v>14.054876026843885</v>
      </c>
      <c r="KM18" s="5">
        <f>IF(($C$6-($C$3*$A17)+SUM(KM$6:KM17))*KM$3/365*_xlfn.DAYS($B18,$B17)&lt;0,0,($C$6-($C$3*$A17)+SUM(KM$6:KM17))*KM$3/365*_xlfn.DAYS($B18,$B17))</f>
        <v>14.041241817986378</v>
      </c>
      <c r="KN18" s="5">
        <f>IF(($C$6-($C$3*$A17)+SUM(KN$6:KN17))*KN$3/365*_xlfn.DAYS($B18,$B17)&lt;0,0,($C$6-($C$3*$A17)+SUM(KN$6:KN17))*KN$3/365*_xlfn.DAYS($B18,$B17))</f>
        <v>14.027615037784914</v>
      </c>
      <c r="KO18" s="5">
        <f>IF(($C$6-($C$3*$A17)+SUM(KO$6:KO17))*KO$3/365*_xlfn.DAYS($B18,$B17)&lt;0,0,($C$6-($C$3*$A17)+SUM(KO$6:KO17))*KO$3/365*_xlfn.DAYS($B18,$B17))</f>
        <v>14.013995685018129</v>
      </c>
      <c r="KP18" s="5">
        <f>IF(($C$6-($C$3*$A17)+SUM(KP$6:KP17))*KP$3/365*_xlfn.DAYS($B18,$B17)&lt;0,0,($C$6-($C$3*$A17)+SUM(KP$6:KP17))*KP$3/365*_xlfn.DAYS($B18,$B17))</f>
        <v>14.0003837584648</v>
      </c>
      <c r="KQ18" s="5">
        <f>IF(($C$6-($C$3*$A17)+SUM(KQ$6:KQ17))*KQ$3/365*_xlfn.DAYS($B18,$B17)&lt;0,0,($C$6-($C$3*$A17)+SUM(KQ$6:KQ17))*KQ$3/365*_xlfn.DAYS($B18,$B17))</f>
        <v>13.98677925690385</v>
      </c>
      <c r="KR18" s="5">
        <f>IF(($C$6-($C$3*$A17)+SUM(KR$6:KR17))*KR$3/365*_xlfn.DAYS($B18,$B17)&lt;0,0,($C$6-($C$3*$A17)+SUM(KR$6:KR17))*KR$3/365*_xlfn.DAYS($B18,$B17))</f>
        <v>13.973182179114342</v>
      </c>
      <c r="KS18" s="5">
        <f>IF(($C$6-($C$3*$A17)+SUM(KS$6:KS17))*KS$3/365*_xlfn.DAYS($B18,$B17)&lt;0,0,($C$6-($C$3*$A17)+SUM(KS$6:KS17))*KS$3/365*_xlfn.DAYS($B18,$B17))</f>
        <v>13.959592523875509</v>
      </c>
      <c r="KT18" s="5">
        <f>IF(($C$6-($C$3*$A17)+SUM(KT$6:KT17))*KT$3/365*_xlfn.DAYS($B18,$B17)&lt;0,0,($C$6-($C$3*$A17)+SUM(KT$6:KT17))*KT$3/365*_xlfn.DAYS($B18,$B17))</f>
        <v>13.946010289966702</v>
      </c>
      <c r="KU18" s="5">
        <f>IF(($C$6-($C$3*$A17)+SUM(KU$6:KU17))*KU$3/365*_xlfn.DAYS($B18,$B17)&lt;0,0,($C$6-($C$3*$A17)+SUM(KU$6:KU17))*KU$3/365*_xlfn.DAYS($B18,$B17))</f>
        <v>13.932435476167424</v>
      </c>
      <c r="KV18" s="5">
        <f>IF(($C$6-($C$3*$A17)+SUM(KV$6:KV17))*KV$3/365*_xlfn.DAYS($B18,$B17)&lt;0,0,($C$6-($C$3*$A17)+SUM(KV$6:KV17))*KV$3/365*_xlfn.DAYS($B18,$B17))</f>
        <v>13.918868081257337</v>
      </c>
      <c r="KW18" s="5">
        <f>IF(($C$6-($C$3*$A17)+SUM(KW$6:KW17))*KW$3/365*_xlfn.DAYS($B18,$B17)&lt;0,0,($C$6-($C$3*$A17)+SUM(KW$6:KW17))*KW$3/365*_xlfn.DAYS($B18,$B17))</f>
        <v>13.905308104016218</v>
      </c>
      <c r="KX18" s="5">
        <f>IF(($C$6-($C$3*$A17)+SUM(KX$6:KX17))*KX$3/365*_xlfn.DAYS($B18,$B17)&lt;0,0,($C$6-($C$3*$A17)+SUM(KX$6:KX17))*KX$3/365*_xlfn.DAYS($B18,$B17))</f>
        <v>13.891755543224034</v>
      </c>
      <c r="KY18" s="5">
        <f>IF(($C$6-($C$3*$A17)+SUM(KY$6:KY17))*KY$3/365*_xlfn.DAYS($B18,$B17)&lt;0,0,($C$6-($C$3*$A17)+SUM(KY$6:KY17))*KY$3/365*_xlfn.DAYS($B18,$B17))</f>
        <v>13.878210397660858</v>
      </c>
      <c r="KZ18" s="5">
        <f>IF(($C$6-($C$3*$A17)+SUM(KZ$6:KZ17))*KZ$3/365*_xlfn.DAYS($B18,$B17)&lt;0,0,($C$6-($C$3*$A17)+SUM(KZ$6:KZ17))*KZ$3/365*_xlfn.DAYS($B18,$B17))</f>
        <v>13.864672666106923</v>
      </c>
      <c r="LA18" s="5">
        <f>IF(($C$6-($C$3*$A17)+SUM(LA$6:LA17))*LA$3/365*_xlfn.DAYS($B18,$B17)&lt;0,0,($C$6-($C$3*$A17)+SUM(LA$6:LA17))*LA$3/365*_xlfn.DAYS($B18,$B17))</f>
        <v>13.851142347342613</v>
      </c>
      <c r="LB18" s="5">
        <f>IF(($C$6-($C$3*$A17)+SUM(LB$6:LB17))*LB$3/365*_xlfn.DAYS($B18,$B17)&lt;0,0,($C$6-($C$3*$A17)+SUM(LB$6:LB17))*LB$3/365*_xlfn.DAYS($B18,$B17))</f>
        <v>13.837619440148448</v>
      </c>
      <c r="LC18" s="5">
        <f>IF(($C$6-($C$3*$A17)+SUM(LC$6:LC17))*LC$3/365*_xlfn.DAYS($B18,$B17)&lt;0,0,($C$6-($C$3*$A17)+SUM(LC$6:LC17))*LC$3/365*_xlfn.DAYS($B18,$B17))</f>
        <v>13.824103943305094</v>
      </c>
      <c r="LD18" s="5">
        <f>IF(($C$6-($C$3*$A17)+SUM(LD$6:LD17))*LD$3/365*_xlfn.DAYS($B18,$B17)&lt;0,0,($C$6-($C$3*$A17)+SUM(LD$6:LD17))*LD$3/365*_xlfn.DAYS($B18,$B17))</f>
        <v>13.810595855593371</v>
      </c>
      <c r="LE18" s="5">
        <f>IF(($C$6-($C$3*$A17)+SUM(LE$6:LE17))*LE$3/365*_xlfn.DAYS($B18,$B17)&lt;0,0,($C$6-($C$3*$A17)+SUM(LE$6:LE17))*LE$3/365*_xlfn.DAYS($B18,$B17))</f>
        <v>13.797095175794235</v>
      </c>
      <c r="LF18" s="5">
        <f>IF(($C$6-($C$3*$A17)+SUM(LF$6:LF17))*LF$3/365*_xlfn.DAYS($B18,$B17)&lt;0,0,($C$6-($C$3*$A17)+SUM(LF$6:LF17))*LF$3/365*_xlfn.DAYS($B18,$B17))</f>
        <v>13.783601902688789</v>
      </c>
      <c r="LG18" s="5">
        <f>IF(($C$6-($C$3*$A17)+SUM(LG$6:LG17))*LG$3/365*_xlfn.DAYS($B18,$B17)&lt;0,0,($C$6-($C$3*$A17)+SUM(LG$6:LG17))*LG$3/365*_xlfn.DAYS($B18,$B17))</f>
        <v>13.770116035058283</v>
      </c>
      <c r="LH18" s="5">
        <f>IF(($C$6-($C$3*$A17)+SUM(LH$6:LH17))*LH$3/365*_xlfn.DAYS($B18,$B17)&lt;0,0,($C$6-($C$3*$A17)+SUM(LH$6:LH17))*LH$3/365*_xlfn.DAYS($B18,$B17))</f>
        <v>13.756637571684109</v>
      </c>
      <c r="LI18" s="5">
        <f>IF(($C$6-($C$3*$A17)+SUM(LI$6:LI17))*LI$3/365*_xlfn.DAYS($B18,$B17)&lt;0,0,($C$6-($C$3*$A17)+SUM(LI$6:LI17))*LI$3/365*_xlfn.DAYS($B18,$B17))</f>
        <v>13.743166511347816</v>
      </c>
      <c r="LJ18" s="5">
        <f>IF(($C$6-($C$3*$A17)+SUM(LJ$6:LJ17))*LJ$3/365*_xlfn.DAYS($B18,$B17)&lt;0,0,($C$6-($C$3*$A17)+SUM(LJ$6:LJ17))*LJ$3/365*_xlfn.DAYS($B18,$B17))</f>
        <v>13.729702852831082</v>
      </c>
      <c r="LK18" s="5">
        <f>IF(($C$6-($C$3*$A17)+SUM(LK$6:LK17))*LK$3/365*_xlfn.DAYS($B18,$B17)&lt;0,0,($C$6-($C$3*$A17)+SUM(LK$6:LK17))*LK$3/365*_xlfn.DAYS($B18,$B17))</f>
        <v>13.716246594915736</v>
      </c>
      <c r="LL18" s="5">
        <f>IF(($C$6-($C$3*$A17)+SUM(LL$6:LL17))*LL$3/365*_xlfn.DAYS($B18,$B17)&lt;0,0,($C$6-($C$3*$A17)+SUM(LL$6:LL17))*LL$3/365*_xlfn.DAYS($B18,$B17))</f>
        <v>13.702797736383763</v>
      </c>
      <c r="LM18" s="5">
        <f>IF(($C$6-($C$3*$A17)+SUM(LM$6:LM17))*LM$3/365*_xlfn.DAYS($B18,$B17)&lt;0,0,($C$6-($C$3*$A17)+SUM(LM$6:LM17))*LM$3/365*_xlfn.DAYS($B18,$B17))</f>
        <v>13.689356276017268</v>
      </c>
      <c r="LN18" s="5">
        <f>IF(($C$6-($C$3*$A17)+SUM(LN$6:LN17))*LN$3/365*_xlfn.DAYS($B18,$B17)&lt;0,0,($C$6-($C$3*$A17)+SUM(LN$6:LN17))*LN$3/365*_xlfn.DAYS($B18,$B17))</f>
        <v>13.675922212598527</v>
      </c>
      <c r="LO18" s="5">
        <f>IF(($C$6-($C$3*$A17)+SUM(LO$6:LO17))*LO$3/365*_xlfn.DAYS($B18,$B17)&lt;0,0,($C$6-($C$3*$A17)+SUM(LO$6:LO17))*LO$3/365*_xlfn.DAYS($B18,$B17))</f>
        <v>13.66249554490995</v>
      </c>
      <c r="LP18" s="5">
        <f>IF(($C$6-($C$3*$A17)+SUM(LP$6:LP17))*LP$3/365*_xlfn.DAYS($B18,$B17)&lt;0,0,($C$6-($C$3*$A17)+SUM(LP$6:LP17))*LP$3/365*_xlfn.DAYS($B18,$B17))</f>
        <v>13.649076271734092</v>
      </c>
      <c r="LQ18" s="5">
        <f>IF(($C$6-($C$3*$A17)+SUM(LQ$6:LQ17))*LQ$3/365*_xlfn.DAYS($B18,$B17)&lt;0,0,($C$6-($C$3*$A17)+SUM(LQ$6:LQ17))*LQ$3/365*_xlfn.DAYS($B18,$B17))</f>
        <v>13.635664391853645</v>
      </c>
      <c r="LR18" s="5">
        <f>IF(($C$6-($C$3*$A17)+SUM(LR$6:LR17))*LR$3/365*_xlfn.DAYS($B18,$B17)&lt;0,0,($C$6-($C$3*$A17)+SUM(LR$6:LR17))*LR$3/365*_xlfn.DAYS($B18,$B17))</f>
        <v>13.622259904051472</v>
      </c>
      <c r="LS18" s="5">
        <f>IF(($C$6-($C$3*$A17)+SUM(LS$6:LS17))*LS$3/365*_xlfn.DAYS($B18,$B17)&lt;0,0,($C$6-($C$3*$A17)+SUM(LS$6:LS17))*LS$3/365*_xlfn.DAYS($B18,$B17))</f>
        <v>13.608862807110555</v>
      </c>
      <c r="LT18" s="5">
        <f>IF(($C$6-($C$3*$A17)+SUM(LT$6:LT17))*LT$3/365*_xlfn.DAYS($B18,$B17)&lt;0,0,($C$6-($C$3*$A17)+SUM(LT$6:LT17))*LT$3/365*_xlfn.DAYS($B18,$B17))</f>
        <v>13.595473099814019</v>
      </c>
      <c r="LU18" s="5">
        <f>IF(($C$6-($C$3*$A17)+SUM(LU$6:LU17))*LU$3/365*_xlfn.DAYS($B18,$B17)&lt;0,0,($C$6-($C$3*$A17)+SUM(LU$6:LU17))*LU$3/365*_xlfn.DAYS($B18,$B17))</f>
        <v>13.58209078094516</v>
      </c>
      <c r="LV18" s="5">
        <f>IF(($C$6-($C$3*$A17)+SUM(LV$6:LV17))*LV$3/365*_xlfn.DAYS($B18,$B17)&lt;0,0,($C$6-($C$3*$A17)+SUM(LV$6:LV17))*LV$3/365*_xlfn.DAYS($B18,$B17))</f>
        <v>13.5687158492874</v>
      </c>
      <c r="LW18" s="5">
        <f>IF(($C$6-($C$3*$A17)+SUM(LW$6:LW17))*LW$3/365*_xlfn.DAYS($B18,$B17)&lt;0,0,($C$6-($C$3*$A17)+SUM(LW$6:LW17))*LW$3/365*_xlfn.DAYS($B18,$B17))</f>
        <v>13.555348303624303</v>
      </c>
      <c r="LX18" s="5">
        <f>IF(($C$6-($C$3*$A17)+SUM(LX$6:LX17))*LX$3/365*_xlfn.DAYS($B18,$B17)&lt;0,0,($C$6-($C$3*$A17)+SUM(LX$6:LX17))*LX$3/365*_xlfn.DAYS($B18,$B17))</f>
        <v>13.541988142739601</v>
      </c>
      <c r="LY18" s="5">
        <f>IF(($C$6-($C$3*$A17)+SUM(LY$6:LY17))*LY$3/365*_xlfn.DAYS($B18,$B17)&lt;0,0,($C$6-($C$3*$A17)+SUM(LY$6:LY17))*LY$3/365*_xlfn.DAYS($B18,$B17))</f>
        <v>13.528635365417134</v>
      </c>
      <c r="LZ18" s="5">
        <f>IF(($C$6-($C$3*$A17)+SUM(LZ$6:LZ17))*LZ$3/365*_xlfn.DAYS($B18,$B17)&lt;0,0,($C$6-($C$3*$A17)+SUM(LZ$6:LZ17))*LZ$3/365*_xlfn.DAYS($B18,$B17))</f>
        <v>13.515289970440922</v>
      </c>
      <c r="MA18" s="5">
        <f>IF(($C$6-($C$3*$A17)+SUM(MA$6:MA17))*MA$3/365*_xlfn.DAYS($B18,$B17)&lt;0,0,($C$6-($C$3*$A17)+SUM(MA$6:MA17))*MA$3/365*_xlfn.DAYS($B18,$B17))</f>
        <v>13.501951956595109</v>
      </c>
      <c r="MB18" s="5">
        <f>IF(($C$6-($C$3*$A17)+SUM(MB$6:MB17))*MB$3/365*_xlfn.DAYS($B18,$B17)&lt;0,0,($C$6-($C$3*$A17)+SUM(MB$6:MB17))*MB$3/365*_xlfn.DAYS($B18,$B17))</f>
        <v>13.48862132266399</v>
      </c>
      <c r="MC18" s="5">
        <f>IF(($C$6-($C$3*$A17)+SUM(MC$6:MC17))*MC$3/365*_xlfn.DAYS($B18,$B17)&lt;0,0,($C$6-($C$3*$A17)+SUM(MC$6:MC17))*MC$3/365*_xlfn.DAYS($B18,$B17))</f>
        <v>13.475298067432007</v>
      </c>
      <c r="MD18" s="5">
        <f>IF(($C$6-($C$3*$A17)+SUM(MD$6:MD17))*MD$3/365*_xlfn.DAYS($B18,$B17)&lt;0,0,($C$6-($C$3*$A17)+SUM(MD$6:MD17))*MD$3/365*_xlfn.DAYS($B18,$B17))</f>
        <v>13.46198218968375</v>
      </c>
      <c r="ME18" s="5">
        <f>IF(($C$6-($C$3*$A17)+SUM(ME$6:ME17))*ME$3/365*_xlfn.DAYS($B18,$B17)&lt;0,0,($C$6-($C$3*$A17)+SUM(ME$6:ME17))*ME$3/365*_xlfn.DAYS($B18,$B17))</f>
        <v>13.448673688203945</v>
      </c>
      <c r="MF18" s="5">
        <f>IF(($C$6-($C$3*$A17)+SUM(MF$6:MF17))*MF$3/365*_xlfn.DAYS($B18,$B17)&lt;0,0,($C$6-($C$3*$A17)+SUM(MF$6:MF17))*MF$3/365*_xlfn.DAYS($B18,$B17))</f>
        <v>13.435372561777468</v>
      </c>
      <c r="MG18" s="5">
        <f>IF(($C$6-($C$3*$A17)+SUM(MG$6:MG17))*MG$3/365*_xlfn.DAYS($B18,$B17)&lt;0,0,($C$6-($C$3*$A17)+SUM(MG$6:MG17))*MG$3/365*_xlfn.DAYS($B18,$B17))</f>
        <v>13.422078809189335</v>
      </c>
      <c r="MH18" s="5">
        <f>IF(($C$6-($C$3*$A17)+SUM(MH$6:MH17))*MH$3/365*_xlfn.DAYS($B18,$B17)&lt;0,0,($C$6-($C$3*$A17)+SUM(MH$6:MH17))*MH$3/365*_xlfn.DAYS($B18,$B17))</f>
        <v>13.408792429224714</v>
      </c>
      <c r="MI18" s="5">
        <f>IF(($C$6-($C$3*$A17)+SUM(MI$6:MI17))*MI$3/365*_xlfn.DAYS($B18,$B17)&lt;0,0,($C$6-($C$3*$A17)+SUM(MI$6:MI17))*MI$3/365*_xlfn.DAYS($B18,$B17))</f>
        <v>13.395513420668907</v>
      </c>
      <c r="MJ18" s="5">
        <f>IF(($C$6-($C$3*$A17)+SUM(MJ$6:MJ17))*MJ$3/365*_xlfn.DAYS($B18,$B17)&lt;0,0,($C$6-($C$3*$A17)+SUM(MJ$6:MJ17))*MJ$3/365*_xlfn.DAYS($B18,$B17))</f>
        <v>13.38224178230738</v>
      </c>
      <c r="MK18" s="5">
        <f>IF(($C$6-($C$3*$A17)+SUM(MK$6:MK17))*MK$3/365*_xlfn.DAYS($B18,$B17)&lt;0,0,($C$6-($C$3*$A17)+SUM(MK$6:MK17))*MK$3/365*_xlfn.DAYS($B18,$B17))</f>
        <v>13.368977512925728</v>
      </c>
      <c r="ML18" s="5">
        <f>IF(($C$6-($C$3*$A17)+SUM(ML$6:ML17))*ML$3/365*_xlfn.DAYS($B18,$B17)&lt;0,0,($C$6-($C$3*$A17)+SUM(ML$6:ML17))*ML$3/365*_xlfn.DAYS($B18,$B17))</f>
        <v>13.355720611309687</v>
      </c>
      <c r="MM18" s="5">
        <f>IF(($C$6-($C$3*$A17)+SUM(MM$6:MM17))*MM$3/365*_xlfn.DAYS($B18,$B17)&lt;0,0,($C$6-($C$3*$A17)+SUM(MM$6:MM17))*MM$3/365*_xlfn.DAYS($B18,$B17))</f>
        <v>13.342471076245157</v>
      </c>
      <c r="MN18" s="5">
        <f>IF(($C$6-($C$3*$A17)+SUM(MN$6:MN17))*MN$3/365*_xlfn.DAYS($B18,$B17)&lt;0,0,($C$6-($C$3*$A17)+SUM(MN$6:MN17))*MN$3/365*_xlfn.DAYS($B18,$B17))</f>
        <v>13.329228906518164</v>
      </c>
      <c r="MO18" s="5">
        <f>IF(($C$6-($C$3*$A17)+SUM(MO$6:MO17))*MO$3/365*_xlfn.DAYS($B18,$B17)&lt;0,0,($C$6-($C$3*$A17)+SUM(MO$6:MO17))*MO$3/365*_xlfn.DAYS($B18,$B17))</f>
        <v>13.315994100914883</v>
      </c>
      <c r="MP18" s="5">
        <f>IF(($C$6-($C$3*$A17)+SUM(MP$6:MP17))*MP$3/365*_xlfn.DAYS($B18,$B17)&lt;0,0,($C$6-($C$3*$A17)+SUM(MP$6:MP17))*MP$3/365*_xlfn.DAYS($B18,$B17))</f>
        <v>13.30276665822165</v>
      </c>
      <c r="MQ18" s="5">
        <f>IF(($C$6-($C$3*$A17)+SUM(MQ$6:MQ17))*MQ$3/365*_xlfn.DAYS($B18,$B17)&lt;0,0,($C$6-($C$3*$A17)+SUM(MQ$6:MQ17))*MQ$3/365*_xlfn.DAYS($B18,$B17))</f>
        <v>13.289546577224918</v>
      </c>
      <c r="MR18" s="5">
        <f>IF(($C$6-($C$3*$A17)+SUM(MR$6:MR17))*MR$3/365*_xlfn.DAYS($B18,$B17)&lt;0,0,($C$6-($C$3*$A17)+SUM(MR$6:MR17))*MR$3/365*_xlfn.DAYS($B18,$B17))</f>
        <v>13.276333856711302</v>
      </c>
      <c r="MS18" s="5">
        <f>IF(($C$6-($C$3*$A17)+SUM(MS$6:MS17))*MS$3/365*_xlfn.DAYS($B18,$B17)&lt;0,0,($C$6-($C$3*$A17)+SUM(MS$6:MS17))*MS$3/365*_xlfn.DAYS($B18,$B17))</f>
        <v>13.263128495467562</v>
      </c>
      <c r="MT18" s="5">
        <f>IF(($C$6-($C$3*$A17)+SUM(MT$6:MT17))*MT$3/365*_xlfn.DAYS($B18,$B17)&lt;0,0,($C$6-($C$3*$A17)+SUM(MT$6:MT17))*MT$3/365*_xlfn.DAYS($B18,$B17))</f>
        <v>13.249930492280603</v>
      </c>
      <c r="MU18" s="5">
        <f>IF(($C$6-($C$3*$A17)+SUM(MU$6:MU17))*MU$3/365*_xlfn.DAYS($B18,$B17)&lt;0,0,($C$6-($C$3*$A17)+SUM(MU$6:MU17))*MU$3/365*_xlfn.DAYS($B18,$B17))</f>
        <v>13.236739845937462</v>
      </c>
      <c r="MV18" s="5">
        <f>IF(($C$6-($C$3*$A17)+SUM(MV$6:MV17))*MV$3/365*_xlfn.DAYS($B18,$B17)&lt;0,0,($C$6-($C$3*$A17)+SUM(MV$6:MV17))*MV$3/365*_xlfn.DAYS($B18,$B17))</f>
        <v>13.223556555225329</v>
      </c>
      <c r="MW18" s="5" t="e">
        <f>IF(($C$6-($C$3*$A17)+SUM(MW$6:MW17))*MW$3/365*_xlfn.DAYS($B18,$B17)&lt;0,0,($C$6-($C$3*$A17)+SUM(MW$6:MW17))*MW$3/365*_xlfn.DAYS($B18,$B17))</f>
        <v>#VALUE!</v>
      </c>
      <c r="MX18" s="5" t="e">
        <f>IF(($C$6-($C$3*$A17)+SUM(MX$6:MX17))*MX$3/365*_xlfn.DAYS($B18,$B17)&lt;0,0,($C$6-($C$3*$A17)+SUM(MX$6:MX17))*MX$3/365*_xlfn.DAYS($B18,$B17))</f>
        <v>#VALUE!</v>
      </c>
      <c r="MY18" s="5" t="e">
        <f>IF(($C$6-($C$3*$A17)+SUM(MY$6:MY17))*MY$3/365*_xlfn.DAYS($B18,$B17)&lt;0,0,($C$6-($C$3*$A17)+SUM(MY$6:MY17))*MY$3/365*_xlfn.DAYS($B18,$B17))</f>
        <v>#VALUE!</v>
      </c>
      <c r="MZ18" s="5" t="e">
        <f>IF(($C$6-($C$3*$A17)+SUM(MZ$6:MZ17))*MZ$3/365*_xlfn.DAYS($B18,$B17)&lt;0,0,($C$6-($C$3*$A17)+SUM(MZ$6:MZ17))*MZ$3/365*_xlfn.DAYS($B18,$B17))</f>
        <v>#VALUE!</v>
      </c>
      <c r="NA18" s="5" t="e">
        <f>IF(($C$6-($C$3*$A17)+SUM(NA$6:NA17))*NA$3/365*_xlfn.DAYS($B18,$B17)&lt;0,0,($C$6-($C$3*$A17)+SUM(NA$6:NA17))*NA$3/365*_xlfn.DAYS($B18,$B17))</f>
        <v>#VALUE!</v>
      </c>
      <c r="NB18" s="5" t="e">
        <f>IF(($C$6-($C$3*$A17)+SUM(NB$6:NB17))*NB$3/365*_xlfn.DAYS($B18,$B17)&lt;0,0,($C$6-($C$3*$A17)+SUM(NB$6:NB17))*NB$3/365*_xlfn.DAYS($B18,$B17))</f>
        <v>#VALUE!</v>
      </c>
      <c r="NC18" s="5" t="e">
        <f>IF(($C$6-($C$3*$A17)+SUM(NC$6:NC17))*NC$3/365*_xlfn.DAYS($B18,$B17)&lt;0,0,($C$6-($C$3*$A17)+SUM(NC$6:NC17))*NC$3/365*_xlfn.DAYS($B18,$B17))</f>
        <v>#VALUE!</v>
      </c>
      <c r="ND18" s="5" t="e">
        <f>IF(($C$6-($C$3*$A17)+SUM(ND$6:ND17))*ND$3/365*_xlfn.DAYS($B18,$B17)&lt;0,0,($C$6-($C$3*$A17)+SUM(ND$6:ND17))*ND$3/365*_xlfn.DAYS($B18,$B17))</f>
        <v>#VALUE!</v>
      </c>
      <c r="NE18" s="5" t="e">
        <f>IF(($C$6-($C$3*$A17)+SUM(NE$6:NE17))*NE$3/365*_xlfn.DAYS($B18,$B17)&lt;0,0,($C$6-($C$3*$A17)+SUM(NE$6:NE17))*NE$3/365*_xlfn.DAYS($B18,$B17))</f>
        <v>#VALUE!</v>
      </c>
      <c r="NF18" s="5" t="e">
        <f>IF(($C$6-($C$3*$A17)+SUM(NF$6:NF17))*NF$3/365*_xlfn.DAYS($B18,$B17)&lt;0,0,($C$6-($C$3*$A17)+SUM(NF$6:NF17))*NF$3/365*_xlfn.DAYS($B18,$B17))</f>
        <v>#VALUE!</v>
      </c>
      <c r="NG18" s="5" t="e">
        <f>IF(($C$6-($C$3*$A17)+SUM(NG$6:NG17))*NG$3/365*_xlfn.DAYS($B18,$B17)&lt;0,0,($C$6-($C$3*$A17)+SUM(NG$6:NG17))*NG$3/365*_xlfn.DAYS($B18,$B17))</f>
        <v>#VALUE!</v>
      </c>
      <c r="NH18" s="5" t="e">
        <f>IF(($C$6-($C$3*$A17)+SUM(NH$6:NH17))*NH$3/365*_xlfn.DAYS($B18,$B17)&lt;0,0,($C$6-($C$3*$A17)+SUM(NH$6:NH17))*NH$3/365*_xlfn.DAYS($B18,$B17))</f>
        <v>#VALUE!</v>
      </c>
      <c r="NI18" s="5" t="e">
        <f>IF(($C$6-($C$3*$A17)+SUM(NI$6:NI17))*NI$3/365*_xlfn.DAYS($B18,$B17)&lt;0,0,($C$6-($C$3*$A17)+SUM(NI$6:NI17))*NI$3/365*_xlfn.DAYS($B18,$B17))</f>
        <v>#VALUE!</v>
      </c>
      <c r="NJ18" s="5" t="e">
        <f>IF(($C$6-($C$3*$A17)+SUM(NJ$6:NJ17))*NJ$3/365*_xlfn.DAYS($B18,$B17)&lt;0,0,($C$6-($C$3*$A17)+SUM(NJ$6:NJ17))*NJ$3/365*_xlfn.DAYS($B18,$B17))</f>
        <v>#VALUE!</v>
      </c>
      <c r="NK18" s="5" t="e">
        <f>IF(($C$6-($C$3*$A17)+SUM(NK$6:NK17))*NK$3/365*_xlfn.DAYS($B18,$B17)&lt;0,0,($C$6-($C$3*$A17)+SUM(NK$6:NK17))*NK$3/365*_xlfn.DAYS($B18,$B17))</f>
        <v>#VALUE!</v>
      </c>
      <c r="NL18" s="5" t="e">
        <f>IF(($C$6-($C$3*$A17)+SUM(NL$6:NL17))*NL$3/365*_xlfn.DAYS($B18,$B17)&lt;0,0,($C$6-($C$3*$A17)+SUM(NL$6:NL17))*NL$3/365*_xlfn.DAYS($B18,$B17))</f>
        <v>#VALUE!</v>
      </c>
      <c r="NM18" s="5" t="e">
        <f>IF(($C$6-($C$3*$A17)+SUM(NM$6:NM17))*NM$3/365*_xlfn.DAYS($B18,$B17)&lt;0,0,($C$6-($C$3*$A17)+SUM(NM$6:NM17))*NM$3/365*_xlfn.DAYS($B18,$B17))</f>
        <v>#VALUE!</v>
      </c>
      <c r="NN18" s="5" t="e">
        <f>IF(($C$6-($C$3*$A17)+SUM(NN$6:NN17))*NN$3/365*_xlfn.DAYS($B18,$B17)&lt;0,0,($C$6-($C$3*$A17)+SUM(NN$6:NN17))*NN$3/365*_xlfn.DAYS($B18,$B17))</f>
        <v>#VALUE!</v>
      </c>
      <c r="NO18" s="5" t="e">
        <f>IF(($C$6-($C$3*$A17)+SUM(NO$6:NO17))*NO$3/365*_xlfn.DAYS($B18,$B17)&lt;0,0,($C$6-($C$3*$A17)+SUM(NO$6:NO17))*NO$3/365*_xlfn.DAYS($B18,$B17))</f>
        <v>#VALUE!</v>
      </c>
      <c r="NP18" s="5" t="e">
        <f>IF(($C$6-($C$3*$A17)+SUM(NP$6:NP17))*NP$3/365*_xlfn.DAYS($B18,$B17)&lt;0,0,($C$6-($C$3*$A17)+SUM(NP$6:NP17))*NP$3/365*_xlfn.DAYS($B18,$B17))</f>
        <v>#VALUE!</v>
      </c>
      <c r="NQ18" s="5" t="e">
        <f>IF(($C$6-($C$3*$A17)+SUM(NQ$6:NQ17))*NQ$3/365*_xlfn.DAYS($B18,$B17)&lt;0,0,($C$6-($C$3*$A17)+SUM(NQ$6:NQ17))*NQ$3/365*_xlfn.DAYS($B18,$B17))</f>
        <v>#VALUE!</v>
      </c>
      <c r="NR18" s="5" t="e">
        <f>IF(($C$6-($C$3*$A17)+SUM(NR$6:NR17))*NR$3/365*_xlfn.DAYS($B18,$B17)&lt;0,0,($C$6-($C$3*$A17)+SUM(NR$6:NR17))*NR$3/365*_xlfn.DAYS($B18,$B17))</f>
        <v>#VALUE!</v>
      </c>
      <c r="NS18" s="5" t="e">
        <f>IF(($C$6-($C$3*$A17)+SUM(NS$6:NS17))*NS$3/365*_xlfn.DAYS($B18,$B17)&lt;0,0,($C$6-($C$3*$A17)+SUM(NS$6:NS17))*NS$3/365*_xlfn.DAYS($B18,$B17))</f>
        <v>#VALUE!</v>
      </c>
      <c r="NT18" s="5" t="e">
        <f>IF(($C$6-($C$3*$A17)+SUM(NT$6:NT17))*NT$3/365*_xlfn.DAYS($B18,$B17)&lt;0,0,($C$6-($C$3*$A17)+SUM(NT$6:NT17))*NT$3/365*_xlfn.DAYS($B18,$B17))</f>
        <v>#VALUE!</v>
      </c>
      <c r="NU18" s="5" t="e">
        <f>IF(($C$6-($C$3*$A17)+SUM(NU$6:NU17))*NU$3/365*_xlfn.DAYS($B18,$B17)&lt;0,0,($C$6-($C$3*$A17)+SUM(NU$6:NU17))*NU$3/365*_xlfn.DAYS($B18,$B17))</f>
        <v>#VALUE!</v>
      </c>
      <c r="NV18" s="5" t="e">
        <f>IF(($C$6-($C$3*$A17)+SUM(NV$6:NV17))*NV$3/365*_xlfn.DAYS($B18,$B17)&lt;0,0,($C$6-($C$3*$A17)+SUM(NV$6:NV17))*NV$3/365*_xlfn.DAYS($B18,$B17))</f>
        <v>#VALUE!</v>
      </c>
      <c r="NW18" s="5" t="e">
        <f>IF(($C$6-($C$3*$A17)+SUM(NW$6:NW17))*NW$3/365*_xlfn.DAYS($B18,$B17)&lt;0,0,($C$6-($C$3*$A17)+SUM(NW$6:NW17))*NW$3/365*_xlfn.DAYS($B18,$B17))</f>
        <v>#VALUE!</v>
      </c>
      <c r="NX18" s="5" t="e">
        <f>IF(($C$6-($C$3*$A17)+SUM(NX$6:NX17))*NX$3/365*_xlfn.DAYS($B18,$B17)&lt;0,0,($C$6-($C$3*$A17)+SUM(NX$6:NX17))*NX$3/365*_xlfn.DAYS($B18,$B17))</f>
        <v>#VALUE!</v>
      </c>
      <c r="NY18" s="5" t="e">
        <f>IF(($C$6-($C$3*$A17)+SUM(NY$6:NY17))*NY$3/365*_xlfn.DAYS($B18,$B17)&lt;0,0,($C$6-($C$3*$A17)+SUM(NY$6:NY17))*NY$3/365*_xlfn.DAYS($B18,$B17))</f>
        <v>#VALUE!</v>
      </c>
      <c r="NZ18" s="5" t="e">
        <f>IF(($C$6-($C$3*$A17)+SUM(NZ$6:NZ17))*NZ$3/365*_xlfn.DAYS($B18,$B17)&lt;0,0,($C$6-($C$3*$A17)+SUM(NZ$6:NZ17))*NZ$3/365*_xlfn.DAYS($B18,$B17))</f>
        <v>#VALUE!</v>
      </c>
      <c r="OA18" s="5" t="e">
        <f>IF(($C$6-($C$3*$A17)+SUM(OA$6:OA17))*OA$3/365*_xlfn.DAYS($B18,$B17)&lt;0,0,($C$6-($C$3*$A17)+SUM(OA$6:OA17))*OA$3/365*_xlfn.DAYS($B18,$B17))</f>
        <v>#VALUE!</v>
      </c>
      <c r="OB18" s="5" t="e">
        <f>IF(($C$6-($C$3*$A17)+SUM(OB$6:OB17))*OB$3/365*_xlfn.DAYS($B18,$B17)&lt;0,0,($C$6-($C$3*$A17)+SUM(OB$6:OB17))*OB$3/365*_xlfn.DAYS($B18,$B17))</f>
        <v>#VALUE!</v>
      </c>
      <c r="OC18" s="5" t="e">
        <f>IF(($C$6-($C$3*$A17)+SUM(OC$6:OC17))*OC$3/365*_xlfn.DAYS($B18,$B17)&lt;0,0,($C$6-($C$3*$A17)+SUM(OC$6:OC17))*OC$3/365*_xlfn.DAYS($B18,$B17))</f>
        <v>#VALUE!</v>
      </c>
      <c r="OD18" s="5" t="e">
        <f>IF(($C$6-($C$3*$A17)+SUM(OD$6:OD17))*OD$3/365*_xlfn.DAYS($B18,$B17)&lt;0,0,($C$6-($C$3*$A17)+SUM(OD$6:OD17))*OD$3/365*_xlfn.DAYS($B18,$B17))</f>
        <v>#VALUE!</v>
      </c>
      <c r="OE18" s="5" t="e">
        <f>IF(($C$6-($C$3*$A17)+SUM(OE$6:OE17))*OE$3/365*_xlfn.DAYS($B18,$B17)&lt;0,0,($C$6-($C$3*$A17)+SUM(OE$6:OE17))*OE$3/365*_xlfn.DAYS($B18,$B17))</f>
        <v>#VALUE!</v>
      </c>
      <c r="OF18" s="5" t="e">
        <f>IF(($C$6-($C$3*$A17)+SUM(OF$6:OF17))*OF$3/365*_xlfn.DAYS($B18,$B17)&lt;0,0,($C$6-($C$3*$A17)+SUM(OF$6:OF17))*OF$3/365*_xlfn.DAYS($B18,$B17))</f>
        <v>#VALUE!</v>
      </c>
      <c r="OG18" s="5" t="e">
        <f>IF(($C$6-($C$3*$A17)+SUM(OG$6:OG17))*OG$3/365*_xlfn.DAYS($B18,$B17)&lt;0,0,($C$6-($C$3*$A17)+SUM(OG$6:OG17))*OG$3/365*_xlfn.DAYS($B18,$B17))</f>
        <v>#VALUE!</v>
      </c>
      <c r="OH18" s="5" t="e">
        <f>IF(($C$6-($C$3*$A17)+SUM(OH$6:OH17))*OH$3/365*_xlfn.DAYS($B18,$B17)&lt;0,0,($C$6-($C$3*$A17)+SUM(OH$6:OH17))*OH$3/365*_xlfn.DAYS($B18,$B17))</f>
        <v>#VALUE!</v>
      </c>
      <c r="OI18" s="5" t="e">
        <f>IF(($C$6-($C$3*$A17)+SUM(OI$6:OI17))*OI$3/365*_xlfn.DAYS($B18,$B17)&lt;0,0,($C$6-($C$3*$A17)+SUM(OI$6:OI17))*OI$3/365*_xlfn.DAYS($B18,$B17))</f>
        <v>#VALUE!</v>
      </c>
      <c r="OJ18" s="5" t="e">
        <f>IF(($C$6-($C$3*$A17)+SUM(OJ$6:OJ17))*OJ$3/365*_xlfn.DAYS($B18,$B17)&lt;0,0,($C$6-($C$3*$A17)+SUM(OJ$6:OJ17))*OJ$3/365*_xlfn.DAYS($B18,$B17))</f>
        <v>#VALUE!</v>
      </c>
      <c r="OK18" s="5" t="e">
        <f>IF(($C$6-($C$3*$A17)+SUM(OK$6:OK17))*OK$3/365*_xlfn.DAYS($B18,$B17)&lt;0,0,($C$6-($C$3*$A17)+SUM(OK$6:OK17))*OK$3/365*_xlfn.DAYS($B18,$B17))</f>
        <v>#VALUE!</v>
      </c>
      <c r="OL18" s="5" t="e">
        <f>IF(($C$6-($C$3*$A17)+SUM(OL$6:OL17))*OL$3/365*_xlfn.DAYS($B18,$B17)&lt;0,0,($C$6-($C$3*$A17)+SUM(OL$6:OL17))*OL$3/365*_xlfn.DAYS($B18,$B17))</f>
        <v>#VALUE!</v>
      </c>
      <c r="OM18" s="5" t="e">
        <f>IF(($C$6-($C$3*$A17)+SUM(OM$6:OM17))*OM$3/365*_xlfn.DAYS($B18,$B17)&lt;0,0,($C$6-($C$3*$A17)+SUM(OM$6:OM17))*OM$3/365*_xlfn.DAYS($B18,$B17))</f>
        <v>#VALUE!</v>
      </c>
      <c r="ON18" s="5" t="e">
        <f>IF(($C$6-($C$3*$A17)+SUM(ON$6:ON17))*ON$3/365*_xlfn.DAYS($B18,$B17)&lt;0,0,($C$6-($C$3*$A17)+SUM(ON$6:ON17))*ON$3/365*_xlfn.DAYS($B18,$B17))</f>
        <v>#VALUE!</v>
      </c>
      <c r="OO18" s="5" t="e">
        <f>IF(($C$6-($C$3*$A17)+SUM(OO$6:OO17))*OO$3/365*_xlfn.DAYS($B18,$B17)&lt;0,0,($C$6-($C$3*$A17)+SUM(OO$6:OO17))*OO$3/365*_xlfn.DAYS($B18,$B17))</f>
        <v>#VALUE!</v>
      </c>
      <c r="OP18" s="5" t="e">
        <f>IF(($C$6-($C$3*$A17)+SUM(OP$6:OP17))*OP$3/365*_xlfn.DAYS($B18,$B17)&lt;0,0,($C$6-($C$3*$A17)+SUM(OP$6:OP17))*OP$3/365*_xlfn.DAYS($B18,$B17))</f>
        <v>#VALUE!</v>
      </c>
      <c r="OQ18" s="5" t="e">
        <f>IF(($C$6-($C$3*$A17)+SUM(OQ$6:OQ17))*OQ$3/365*_xlfn.DAYS($B18,$B17)&lt;0,0,($C$6-($C$3*$A17)+SUM(OQ$6:OQ17))*OQ$3/365*_xlfn.DAYS($B18,$B17))</f>
        <v>#VALUE!</v>
      </c>
      <c r="OR18" s="5" t="e">
        <f>IF(($C$6-($C$3*$A17)+SUM(OR$6:OR17))*OR$3/365*_xlfn.DAYS($B18,$B17)&lt;0,0,($C$6-($C$3*$A17)+SUM(OR$6:OR17))*OR$3/365*_xlfn.DAYS($B18,$B17))</f>
        <v>#VALUE!</v>
      </c>
      <c r="OS18" s="5" t="e">
        <f>IF(($C$6-($C$3*$A17)+SUM(OS$6:OS17))*OS$3/365*_xlfn.DAYS($B18,$B17)&lt;0,0,($C$6-($C$3*$A17)+SUM(OS$6:OS17))*OS$3/365*_xlfn.DAYS($B18,$B17))</f>
        <v>#VALUE!</v>
      </c>
      <c r="OT18" s="5" t="e">
        <f>IF(($C$6-($C$3*$A17)+SUM(OT$6:OT17))*OT$3/365*_xlfn.DAYS($B18,$B17)&lt;0,0,($C$6-($C$3*$A17)+SUM(OT$6:OT17))*OT$3/365*_xlfn.DAYS($B18,$B17))</f>
        <v>#VALUE!</v>
      </c>
      <c r="OU18" s="5" t="e">
        <f>IF(($C$6-($C$3*$A17)+SUM(OU$6:OU17))*OU$3/365*_xlfn.DAYS($B18,$B17)&lt;0,0,($C$6-($C$3*$A17)+SUM(OU$6:OU17))*OU$3/365*_xlfn.DAYS($B18,$B17))</f>
        <v>#VALUE!</v>
      </c>
      <c r="OV18" s="5" t="e">
        <f>IF(($C$6-($C$3*$A17)+SUM(OV$6:OV17))*OV$3/365*_xlfn.DAYS($B18,$B17)&lt;0,0,($C$6-($C$3*$A17)+SUM(OV$6:OV17))*OV$3/365*_xlfn.DAYS($B18,$B17))</f>
        <v>#VALUE!</v>
      </c>
      <c r="OW18" s="5" t="e">
        <f>IF(($C$6-($C$3*$A17)+SUM(OW$6:OW17))*OW$3/365*_xlfn.DAYS($B18,$B17)&lt;0,0,($C$6-($C$3*$A17)+SUM(OW$6:OW17))*OW$3/365*_xlfn.DAYS($B18,$B17))</f>
        <v>#VALUE!</v>
      </c>
      <c r="OX18" s="5" t="e">
        <f>IF(($C$6-($C$3*$A17)+SUM(OX$6:OX17))*OX$3/365*_xlfn.DAYS($B18,$B17)&lt;0,0,($C$6-($C$3*$A17)+SUM(OX$6:OX17))*OX$3/365*_xlfn.DAYS($B18,$B17))</f>
        <v>#VALUE!</v>
      </c>
      <c r="OY18" s="5" t="e">
        <f>IF(($C$6-($C$3*$A17)+SUM(OY$6:OY17))*OY$3/365*_xlfn.DAYS($B18,$B17)&lt;0,0,($C$6-($C$3*$A17)+SUM(OY$6:OY17))*OY$3/365*_xlfn.DAYS($B18,$B17))</f>
        <v>#VALUE!</v>
      </c>
      <c r="OZ18" s="5" t="e">
        <f>IF(($C$6-($C$3*$A17)+SUM(OZ$6:OZ17))*OZ$3/365*_xlfn.DAYS($B18,$B17)&lt;0,0,($C$6-($C$3*$A17)+SUM(OZ$6:OZ17))*OZ$3/365*_xlfn.DAYS($B18,$B17))</f>
        <v>#VALUE!</v>
      </c>
      <c r="PA18" s="5" t="e">
        <f>IF(($C$6-($C$3*$A17)+SUM(PA$6:PA17))*PA$3/365*_xlfn.DAYS($B18,$B17)&lt;0,0,($C$6-($C$3*$A17)+SUM(PA$6:PA17))*PA$3/365*_xlfn.DAYS($B18,$B17))</f>
        <v>#VALUE!</v>
      </c>
      <c r="PB18" s="5" t="e">
        <f>IF(($C$6-($C$3*$A17)+SUM(PB$6:PB17))*PB$3/365*_xlfn.DAYS($B18,$B17)&lt;0,0,($C$6-($C$3*$A17)+SUM(PB$6:PB17))*PB$3/365*_xlfn.DAYS($B18,$B17))</f>
        <v>#VALUE!</v>
      </c>
      <c r="PC18" s="5" t="e">
        <f>IF(($C$6-($C$3*$A17)+SUM(PC$6:PC17))*PC$3/365*_xlfn.DAYS($B18,$B17)&lt;0,0,($C$6-($C$3*$A17)+SUM(PC$6:PC17))*PC$3/365*_xlfn.DAYS($B18,$B17))</f>
        <v>#VALUE!</v>
      </c>
      <c r="PD18" s="5" t="e">
        <f>IF(($C$6-($C$3*$A17)+SUM(PD$6:PD17))*PD$3/365*_xlfn.DAYS($B18,$B17)&lt;0,0,($C$6-($C$3*$A17)+SUM(PD$6:PD17))*PD$3/365*_xlfn.DAYS($B18,$B17))</f>
        <v>#VALUE!</v>
      </c>
      <c r="PE18" s="5" t="e">
        <f>IF(($C$6-($C$3*$A17)+SUM(PE$6:PE17))*PE$3/365*_xlfn.DAYS($B18,$B17)&lt;0,0,($C$6-($C$3*$A17)+SUM(PE$6:PE17))*PE$3/365*_xlfn.DAYS($B18,$B17))</f>
        <v>#VALUE!</v>
      </c>
      <c r="PF18" s="5" t="e">
        <f>IF(($C$6-($C$3*$A17)+SUM(PF$6:PF17))*PF$3/365*_xlfn.DAYS($B18,$B17)&lt;0,0,($C$6-($C$3*$A17)+SUM(PF$6:PF17))*PF$3/365*_xlfn.DAYS($B18,$B17))</f>
        <v>#VALUE!</v>
      </c>
      <c r="PG18" s="5" t="e">
        <f>IF(($C$6-($C$3*$A17)+SUM(PG$6:PG17))*PG$3/365*_xlfn.DAYS($B18,$B17)&lt;0,0,($C$6-($C$3*$A17)+SUM(PG$6:PG17))*PG$3/365*_xlfn.DAYS($B18,$B17))</f>
        <v>#VALUE!</v>
      </c>
      <c r="PH18" s="5" t="e">
        <f>IF(($C$6-($C$3*$A17)+SUM(PH$6:PH17))*PH$3/365*_xlfn.DAYS($B18,$B17)&lt;0,0,($C$6-($C$3*$A17)+SUM(PH$6:PH17))*PH$3/365*_xlfn.DAYS($B18,$B17))</f>
        <v>#VALUE!</v>
      </c>
      <c r="PI18" s="5" t="e">
        <f>IF(($C$6-($C$3*$A17)+SUM(PI$6:PI17))*PI$3/365*_xlfn.DAYS($B18,$B17)&lt;0,0,($C$6-($C$3*$A17)+SUM(PI$6:PI17))*PI$3/365*_xlfn.DAYS($B18,$B17))</f>
        <v>#VALUE!</v>
      </c>
      <c r="PJ18" s="5" t="e">
        <f>IF(($C$6-($C$3*$A17)+SUM(PJ$6:PJ17))*PJ$3/365*_xlfn.DAYS($B18,$B17)&lt;0,0,($C$6-($C$3*$A17)+SUM(PJ$6:PJ17))*PJ$3/365*_xlfn.DAYS($B18,$B17))</f>
        <v>#VALUE!</v>
      </c>
      <c r="PK18" s="5" t="e">
        <f>IF(($C$6-($C$3*$A17)+SUM(PK$6:PK17))*PK$3/365*_xlfn.DAYS($B18,$B17)&lt;0,0,($C$6-($C$3*$A17)+SUM(PK$6:PK17))*PK$3/365*_xlfn.DAYS($B18,$B17))</f>
        <v>#VALUE!</v>
      </c>
      <c r="PL18" s="5" t="e">
        <f>IF(($C$6-($C$3*$A17)+SUM(PL$6:PL17))*PL$3/365*_xlfn.DAYS($B18,$B17)&lt;0,0,($C$6-($C$3*$A17)+SUM(PL$6:PL17))*PL$3/365*_xlfn.DAYS($B18,$B17))</f>
        <v>#VALUE!</v>
      </c>
      <c r="PM18" s="5" t="e">
        <f>IF(($C$6-($C$3*$A17)+SUM(PM$6:PM17))*PM$3/365*_xlfn.DAYS($B18,$B17)&lt;0,0,($C$6-($C$3*$A17)+SUM(PM$6:PM17))*PM$3/365*_xlfn.DAYS($B18,$B17))</f>
        <v>#VALUE!</v>
      </c>
      <c r="PN18" s="5" t="e">
        <f>IF(($C$6-($C$3*$A17)+SUM(PN$6:PN17))*PN$3/365*_xlfn.DAYS($B18,$B17)&lt;0,0,($C$6-($C$3*$A17)+SUM(PN$6:PN17))*PN$3/365*_xlfn.DAYS($B18,$B17))</f>
        <v>#VALUE!</v>
      </c>
      <c r="PO18" s="5" t="e">
        <f>IF(($C$6-($C$3*$A17)+SUM(PO$6:PO17))*PO$3/365*_xlfn.DAYS($B18,$B17)&lt;0,0,($C$6-($C$3*$A17)+SUM(PO$6:PO17))*PO$3/365*_xlfn.DAYS($B18,$B17))</f>
        <v>#VALUE!</v>
      </c>
      <c r="PP18" s="5" t="e">
        <f>IF(($C$6-($C$3*$A17)+SUM(PP$6:PP17))*PP$3/365*_xlfn.DAYS($B18,$B17)&lt;0,0,($C$6-($C$3*$A17)+SUM(PP$6:PP17))*PP$3/365*_xlfn.DAYS($B18,$B17))</f>
        <v>#VALUE!</v>
      </c>
      <c r="PQ18" s="5" t="e">
        <f>IF(($C$6-($C$3*$A17)+SUM(PQ$6:PQ17))*PQ$3/365*_xlfn.DAYS($B18,$B17)&lt;0,0,($C$6-($C$3*$A17)+SUM(PQ$6:PQ17))*PQ$3/365*_xlfn.DAYS($B18,$B17))</f>
        <v>#VALUE!</v>
      </c>
      <c r="PR18" s="5" t="e">
        <f>IF(($C$6-($C$3*$A17)+SUM(PR$6:PR17))*PR$3/365*_xlfn.DAYS($B18,$B17)&lt;0,0,($C$6-($C$3*$A17)+SUM(PR$6:PR17))*PR$3/365*_xlfn.DAYS($B18,$B17))</f>
        <v>#VALUE!</v>
      </c>
      <c r="PS18" s="5" t="e">
        <f>IF(($C$6-($C$3*$A17)+SUM(PS$6:PS17))*PS$3/365*_xlfn.DAYS($B18,$B17)&lt;0,0,($C$6-($C$3*$A17)+SUM(PS$6:PS17))*PS$3/365*_xlfn.DAYS($B18,$B17))</f>
        <v>#VALUE!</v>
      </c>
      <c r="PT18" s="5" t="e">
        <f>IF(($C$6-($C$3*$A17)+SUM(PT$6:PT17))*PT$3/365*_xlfn.DAYS($B18,$B17)&lt;0,0,($C$6-($C$3*$A17)+SUM(PT$6:PT17))*PT$3/365*_xlfn.DAYS($B18,$B17))</f>
        <v>#VALUE!</v>
      </c>
      <c r="PU18" s="5" t="e">
        <f>IF(($C$6-($C$3*$A17)+SUM(PU$6:PU17))*PU$3/365*_xlfn.DAYS($B18,$B17)&lt;0,0,($C$6-($C$3*$A17)+SUM(PU$6:PU17))*PU$3/365*_xlfn.DAYS($B18,$B17))</f>
        <v>#VALUE!</v>
      </c>
      <c r="PV18" s="5" t="e">
        <f>IF(($C$6-($C$3*$A17)+SUM(PV$6:PV17))*PV$3/365*_xlfn.DAYS($B18,$B17)&lt;0,0,($C$6-($C$3*$A17)+SUM(PV$6:PV17))*PV$3/365*_xlfn.DAYS($B18,$B17))</f>
        <v>#VALUE!</v>
      </c>
      <c r="PW18" s="5" t="e">
        <f>IF(($C$6-($C$3*$A17)+SUM(PW$6:PW17))*PW$3/365*_xlfn.DAYS($B18,$B17)&lt;0,0,($C$6-($C$3*$A17)+SUM(PW$6:PW17))*PW$3/365*_xlfn.DAYS($B18,$B17))</f>
        <v>#VALUE!</v>
      </c>
      <c r="PX18" s="5" t="e">
        <f>IF(($C$6-($C$3*$A17)+SUM(PX$6:PX17))*PX$3/365*_xlfn.DAYS($B18,$B17)&lt;0,0,($C$6-($C$3*$A17)+SUM(PX$6:PX17))*PX$3/365*_xlfn.DAYS($B18,$B17))</f>
        <v>#VALUE!</v>
      </c>
      <c r="PY18" s="5" t="e">
        <f>IF(($C$6-($C$3*$A17)+SUM(PY$6:PY17))*PY$3/365*_xlfn.DAYS($B18,$B17)&lt;0,0,($C$6-($C$3*$A17)+SUM(PY$6:PY17))*PY$3/365*_xlfn.DAYS($B18,$B17))</f>
        <v>#VALUE!</v>
      </c>
      <c r="PZ18" s="5" t="e">
        <f>IF(($C$6-($C$3*$A17)+SUM(PZ$6:PZ17))*PZ$3/365*_xlfn.DAYS($B18,$B17)&lt;0,0,($C$6-($C$3*$A17)+SUM(PZ$6:PZ17))*PZ$3/365*_xlfn.DAYS($B18,$B17))</f>
        <v>#VALUE!</v>
      </c>
      <c r="QA18" s="5" t="e">
        <f>IF(($C$6-($C$3*$A17)+SUM(QA$6:QA17))*QA$3/365*_xlfn.DAYS($B18,$B17)&lt;0,0,($C$6-($C$3*$A17)+SUM(QA$6:QA17))*QA$3/365*_xlfn.DAYS($B18,$B17))</f>
        <v>#VALUE!</v>
      </c>
      <c r="QB18" s="5" t="e">
        <f>IF(($C$6-($C$3*$A17)+SUM(QB$6:QB17))*QB$3/365*_xlfn.DAYS($B18,$B17)&lt;0,0,($C$6-($C$3*$A17)+SUM(QB$6:QB17))*QB$3/365*_xlfn.DAYS($B18,$B17))</f>
        <v>#VALUE!</v>
      </c>
      <c r="QC18" s="5" t="e">
        <f>IF(($C$6-($C$3*$A17)+SUM(QC$6:QC17))*QC$3/365*_xlfn.DAYS($B18,$B17)&lt;0,0,($C$6-($C$3*$A17)+SUM(QC$6:QC17))*QC$3/365*_xlfn.DAYS($B18,$B17))</f>
        <v>#VALUE!</v>
      </c>
      <c r="QD18" s="5" t="e">
        <f>IF(($C$6-($C$3*$A17)+SUM(QD$6:QD17))*QD$3/365*_xlfn.DAYS($B18,$B17)&lt;0,0,($C$6-($C$3*$A17)+SUM(QD$6:QD17))*QD$3/365*_xlfn.DAYS($B18,$B17))</f>
        <v>#VALUE!</v>
      </c>
      <c r="QE18" s="5" t="e">
        <f>IF(($C$6-($C$3*$A17)+SUM(QE$6:QE17))*QE$3/365*_xlfn.DAYS($B18,$B17)&lt;0,0,($C$6-($C$3*$A17)+SUM(QE$6:QE17))*QE$3/365*_xlfn.DAYS($B18,$B17))</f>
        <v>#VALUE!</v>
      </c>
      <c r="QF18" s="5" t="e">
        <f>IF(($C$6-($C$3*$A17)+SUM(QF$6:QF17))*QF$3/365*_xlfn.DAYS($B18,$B17)&lt;0,0,($C$6-($C$3*$A17)+SUM(QF$6:QF17))*QF$3/365*_xlfn.DAYS($B18,$B17))</f>
        <v>#VALUE!</v>
      </c>
      <c r="QG18" s="5" t="e">
        <f>IF(($C$6-($C$3*$A17)+SUM(QG$6:QG17))*QG$3/365*_xlfn.DAYS($B18,$B17)&lt;0,0,($C$6-($C$3*$A17)+SUM(QG$6:QG17))*QG$3/365*_xlfn.DAYS($B18,$B17))</f>
        <v>#VALUE!</v>
      </c>
      <c r="QH18" s="5" t="e">
        <f>IF(($C$6-($C$3*$A17)+SUM(QH$6:QH17))*QH$3/365*_xlfn.DAYS($B18,$B17)&lt;0,0,($C$6-($C$3*$A17)+SUM(QH$6:QH17))*QH$3/365*_xlfn.DAYS($B18,$B17))</f>
        <v>#VALUE!</v>
      </c>
      <c r="QI18" s="5" t="e">
        <f>IF(($C$6-($C$3*$A17)+SUM(QI$6:QI17))*QI$3/365*_xlfn.DAYS($B18,$B17)&lt;0,0,($C$6-($C$3*$A17)+SUM(QI$6:QI17))*QI$3/365*_xlfn.DAYS($B18,$B17))</f>
        <v>#VALUE!</v>
      </c>
      <c r="QJ18" s="5" t="e">
        <f>IF(($C$6-($C$3*$A17)+SUM(QJ$6:QJ17))*QJ$3/365*_xlfn.DAYS($B18,$B17)&lt;0,0,($C$6-($C$3*$A17)+SUM(QJ$6:QJ17))*QJ$3/365*_xlfn.DAYS($B18,$B17))</f>
        <v>#VALUE!</v>
      </c>
      <c r="QK18" s="5" t="e">
        <f>IF(($C$6-($C$3*$A17)+SUM(QK$6:QK17))*QK$3/365*_xlfn.DAYS($B18,$B17)&lt;0,0,($C$6-($C$3*$A17)+SUM(QK$6:QK17))*QK$3/365*_xlfn.DAYS($B18,$B17))</f>
        <v>#VALUE!</v>
      </c>
      <c r="QL18" s="5" t="e">
        <f>IF(($C$6-($C$3*$A17)+SUM(QL$6:QL17))*QL$3/365*_xlfn.DAYS($B18,$B17)&lt;0,0,($C$6-($C$3*$A17)+SUM(QL$6:QL17))*QL$3/365*_xlfn.DAYS($B18,$B17))</f>
        <v>#VALUE!</v>
      </c>
      <c r="QM18" s="5" t="e">
        <f>IF(($C$6-($C$3*$A17)+SUM(QM$6:QM17))*QM$3/365*_xlfn.DAYS($B18,$B17)&lt;0,0,($C$6-($C$3*$A17)+SUM(QM$6:QM17))*QM$3/365*_xlfn.DAYS($B18,$B17))</f>
        <v>#VALUE!</v>
      </c>
      <c r="QN18" s="5" t="e">
        <f>IF(($C$6-($C$3*$A17)+SUM(QN$6:QN17))*QN$3/365*_xlfn.DAYS($B18,$B17)&lt;0,0,($C$6-($C$3*$A17)+SUM(QN$6:QN17))*QN$3/365*_xlfn.DAYS($B18,$B17))</f>
        <v>#VALUE!</v>
      </c>
      <c r="QO18" s="5" t="e">
        <f>IF(($C$6-($C$3*$A17)+SUM(QO$6:QO17))*QO$3/365*_xlfn.DAYS($B18,$B17)&lt;0,0,($C$6-($C$3*$A17)+SUM(QO$6:QO17))*QO$3/365*_xlfn.DAYS($B18,$B17))</f>
        <v>#VALUE!</v>
      </c>
      <c r="QP18" s="5" t="e">
        <f>IF(($C$6-($C$3*$A17)+SUM(QP$6:QP17))*QP$3/365*_xlfn.DAYS($B18,$B17)&lt;0,0,($C$6-($C$3*$A17)+SUM(QP$6:QP17))*QP$3/365*_xlfn.DAYS($B18,$B17))</f>
        <v>#VALUE!</v>
      </c>
      <c r="QQ18" s="5" t="e">
        <f>IF(($C$6-($C$3*$A17)+SUM(QQ$6:QQ17))*QQ$3/365*_xlfn.DAYS($B18,$B17)&lt;0,0,($C$6-($C$3*$A17)+SUM(QQ$6:QQ17))*QQ$3/365*_xlfn.DAYS($B18,$B17))</f>
        <v>#VALUE!</v>
      </c>
      <c r="QR18" s="5" t="e">
        <f>IF(($C$6-($C$3*$A17)+SUM(QR$6:QR17))*QR$3/365*_xlfn.DAYS($B18,$B17)&lt;0,0,($C$6-($C$3*$A17)+SUM(QR$6:QR17))*QR$3/365*_xlfn.DAYS($B18,$B17))</f>
        <v>#VALUE!</v>
      </c>
      <c r="QS18" s="5" t="e">
        <f>IF(($C$6-($C$3*$A17)+SUM(QS$6:QS17))*QS$3/365*_xlfn.DAYS($B18,$B17)&lt;0,0,($C$6-($C$3*$A17)+SUM(QS$6:QS17))*QS$3/365*_xlfn.DAYS($B18,$B17))</f>
        <v>#VALUE!</v>
      </c>
      <c r="QT18" s="5" t="e">
        <f>IF(($C$6-($C$3*$A17)+SUM(QT$6:QT17))*QT$3/365*_xlfn.DAYS($B18,$B17)&lt;0,0,($C$6-($C$3*$A17)+SUM(QT$6:QT17))*QT$3/365*_xlfn.DAYS($B18,$B17))</f>
        <v>#VALUE!</v>
      </c>
      <c r="QU18" s="5" t="e">
        <f>IF(($C$6-($C$3*$A17)+SUM(QU$6:QU17))*QU$3/365*_xlfn.DAYS($B18,$B17)&lt;0,0,($C$6-($C$3*$A17)+SUM(QU$6:QU17))*QU$3/365*_xlfn.DAYS($B18,$B17))</f>
        <v>#VALUE!</v>
      </c>
      <c r="QV18" s="5" t="e">
        <f>IF(($C$6-($C$3*$A17)+SUM(QV$6:QV17))*QV$3/365*_xlfn.DAYS($B18,$B17)&lt;0,0,($C$6-($C$3*$A17)+SUM(QV$6:QV17))*QV$3/365*_xlfn.DAYS($B18,$B17))</f>
        <v>#VALUE!</v>
      </c>
      <c r="QW18" s="5" t="e">
        <f>IF(($C$6-($C$3*$A17)+SUM(QW$6:QW17))*QW$3/365*_xlfn.DAYS($B18,$B17)&lt;0,0,($C$6-($C$3*$A17)+SUM(QW$6:QW17))*QW$3/365*_xlfn.DAYS($B18,$B17))</f>
        <v>#VALUE!</v>
      </c>
      <c r="QX18" s="5" t="e">
        <f>IF(($C$6-($C$3*$A17)+SUM(QX$6:QX17))*QX$3/365*_xlfn.DAYS($B18,$B17)&lt;0,0,($C$6-($C$3*$A17)+SUM(QX$6:QX17))*QX$3/365*_xlfn.DAYS($B18,$B17))</f>
        <v>#VALUE!</v>
      </c>
      <c r="QY18" s="5" t="e">
        <f>IF(($C$6-($C$3*$A17)+SUM(QY$6:QY17))*QY$3/365*_xlfn.DAYS($B18,$B17)&lt;0,0,($C$6-($C$3*$A17)+SUM(QY$6:QY17))*QY$3/365*_xlfn.DAYS($B18,$B17))</f>
        <v>#VALUE!</v>
      </c>
      <c r="QZ18" s="5" t="e">
        <f>IF(($C$6-($C$3*$A17)+SUM(QZ$6:QZ17))*QZ$3/365*_xlfn.DAYS($B18,$B17)&lt;0,0,($C$6-($C$3*$A17)+SUM(QZ$6:QZ17))*QZ$3/365*_xlfn.DAYS($B18,$B17))</f>
        <v>#VALUE!</v>
      </c>
      <c r="RA18" s="5" t="e">
        <f>IF(($C$6-($C$3*$A17)+SUM(RA$6:RA17))*RA$3/365*_xlfn.DAYS($B18,$B17)&lt;0,0,($C$6-($C$3*$A17)+SUM(RA$6:RA17))*RA$3/365*_xlfn.DAYS($B18,$B17))</f>
        <v>#VALUE!</v>
      </c>
      <c r="RB18" s="5" t="e">
        <f>IF(($C$6-($C$3*$A17)+SUM(RB$6:RB17))*RB$3/365*_xlfn.DAYS($B18,$B17)&lt;0,0,($C$6-($C$3*$A17)+SUM(RB$6:RB17))*RB$3/365*_xlfn.DAYS($B18,$B17))</f>
        <v>#VALUE!</v>
      </c>
      <c r="RC18" s="5" t="e">
        <f>IF(($C$6-($C$3*$A17)+SUM(RC$6:RC17))*RC$3/365*_xlfn.DAYS($B18,$B17)&lt;0,0,($C$6-($C$3*$A17)+SUM(RC$6:RC17))*RC$3/365*_xlfn.DAYS($B18,$B17))</f>
        <v>#VALUE!</v>
      </c>
      <c r="RD18" s="5" t="e">
        <f>IF(($C$6-($C$3*$A17)+SUM(RD$6:RD17))*RD$3/365*_xlfn.DAYS($B18,$B17)&lt;0,0,($C$6-($C$3*$A17)+SUM(RD$6:RD17))*RD$3/365*_xlfn.DAYS($B18,$B17))</f>
        <v>#VALUE!</v>
      </c>
      <c r="RE18" s="5" t="e">
        <f>IF(($C$6-($C$3*$A17)+SUM(RE$6:RE17))*RE$3/365*_xlfn.DAYS($B18,$B17)&lt;0,0,($C$6-($C$3*$A17)+SUM(RE$6:RE17))*RE$3/365*_xlfn.DAYS($B18,$B17))</f>
        <v>#VALUE!</v>
      </c>
      <c r="RF18" s="5" t="e">
        <f>IF(($C$6-($C$3*$A17)+SUM(RF$6:RF17))*RF$3/365*_xlfn.DAYS($B18,$B17)&lt;0,0,($C$6-($C$3*$A17)+SUM(RF$6:RF17))*RF$3/365*_xlfn.DAYS($B18,$B17))</f>
        <v>#VALUE!</v>
      </c>
      <c r="RG18" s="5" t="e">
        <f>IF(($C$6-($C$3*$A17)+SUM(RG$6:RG17))*RG$3/365*_xlfn.DAYS($B18,$B17)&lt;0,0,($C$6-($C$3*$A17)+SUM(RG$6:RG17))*RG$3/365*_xlfn.DAYS($B18,$B17))</f>
        <v>#VALUE!</v>
      </c>
      <c r="RH18" s="5" t="e">
        <f>IF(($C$6-($C$3*$A17)+SUM(RH$6:RH17))*RH$3/365*_xlfn.DAYS($B18,$B17)&lt;0,0,($C$6-($C$3*$A17)+SUM(RH$6:RH17))*RH$3/365*_xlfn.DAYS($B18,$B17))</f>
        <v>#VALUE!</v>
      </c>
      <c r="RI18" s="5" t="e">
        <f>IF(($C$6-($C$3*$A17)+SUM(RI$6:RI17))*RI$3/365*_xlfn.DAYS($B18,$B17)&lt;0,0,($C$6-($C$3*$A17)+SUM(RI$6:RI17))*RI$3/365*_xlfn.DAYS($B18,$B17))</f>
        <v>#VALUE!</v>
      </c>
      <c r="RJ18" s="5" t="e">
        <f>IF(($C$6-($C$3*$A17)+SUM(RJ$6:RJ17))*RJ$3/365*_xlfn.DAYS($B18,$B17)&lt;0,0,($C$6-($C$3*$A17)+SUM(RJ$6:RJ17))*RJ$3/365*_xlfn.DAYS($B18,$B17))</f>
        <v>#VALUE!</v>
      </c>
      <c r="RK18" s="5" t="e">
        <f>IF(($C$6-($C$3*$A17)+SUM(RK$6:RK17))*RK$3/365*_xlfn.DAYS($B18,$B17)&lt;0,0,($C$6-($C$3*$A17)+SUM(RK$6:RK17))*RK$3/365*_xlfn.DAYS($B18,$B17))</f>
        <v>#VALUE!</v>
      </c>
      <c r="RL18" s="5" t="e">
        <f>IF(($C$6-($C$3*$A17)+SUM(RL$6:RL17))*RL$3/365*_xlfn.DAYS($B18,$B17)&lt;0,0,($C$6-($C$3*$A17)+SUM(RL$6:RL17))*RL$3/365*_xlfn.DAYS($B18,$B17))</f>
        <v>#VALUE!</v>
      </c>
      <c r="RM18" s="5" t="e">
        <f>IF(($C$6-($C$3*$A17)+SUM(RM$6:RM17))*RM$3/365*_xlfn.DAYS($B18,$B17)&lt;0,0,($C$6-($C$3*$A17)+SUM(RM$6:RM17))*RM$3/365*_xlfn.DAYS($B18,$B17))</f>
        <v>#VALUE!</v>
      </c>
      <c r="RN18" s="5" t="e">
        <f>IF(($C$6-($C$3*$A17)+SUM(RN$6:RN17))*RN$3/365*_xlfn.DAYS($B18,$B17)&lt;0,0,($C$6-($C$3*$A17)+SUM(RN$6:RN17))*RN$3/365*_xlfn.DAYS($B18,$B17))</f>
        <v>#VALUE!</v>
      </c>
      <c r="RO18" s="5" t="e">
        <f>IF(($C$6-($C$3*$A17)+SUM(RO$6:RO17))*RO$3/365*_xlfn.DAYS($B18,$B17)&lt;0,0,($C$6-($C$3*$A17)+SUM(RO$6:RO17))*RO$3/365*_xlfn.DAYS($B18,$B17))</f>
        <v>#VALUE!</v>
      </c>
      <c r="RP18" s="5" t="e">
        <f>IF(($C$6-($C$3*$A17)+SUM(RP$6:RP17))*RP$3/365*_xlfn.DAYS($B18,$B17)&lt;0,0,($C$6-($C$3*$A17)+SUM(RP$6:RP17))*RP$3/365*_xlfn.DAYS($B18,$B17))</f>
        <v>#VALUE!</v>
      </c>
      <c r="RQ18" s="5" t="e">
        <f>IF(($C$6-($C$3*$A17)+SUM(RQ$6:RQ17))*RQ$3/365*_xlfn.DAYS($B18,$B17)&lt;0,0,($C$6-($C$3*$A17)+SUM(RQ$6:RQ17))*RQ$3/365*_xlfn.DAYS($B18,$B17))</f>
        <v>#VALUE!</v>
      </c>
      <c r="RR18" s="5" t="e">
        <f>IF(($C$6-($C$3*$A17)+SUM(RR$6:RR17))*RR$3/365*_xlfn.DAYS($B18,$B17)&lt;0,0,($C$6-($C$3*$A17)+SUM(RR$6:RR17))*RR$3/365*_xlfn.DAYS($B18,$B17))</f>
        <v>#VALUE!</v>
      </c>
      <c r="RS18" s="5" t="e">
        <f>IF(($C$6-($C$3*$A17)+SUM(RS$6:RS17))*RS$3/365*_xlfn.DAYS($B18,$B17)&lt;0,0,($C$6-($C$3*$A17)+SUM(RS$6:RS17))*RS$3/365*_xlfn.DAYS($B18,$B17))</f>
        <v>#VALUE!</v>
      </c>
      <c r="RT18" s="5" t="e">
        <f>IF(($C$6-($C$3*$A17)+SUM(RT$6:RT17))*RT$3/365*_xlfn.DAYS($B18,$B17)&lt;0,0,($C$6-($C$3*$A17)+SUM(RT$6:RT17))*RT$3/365*_xlfn.DAYS($B18,$B17))</f>
        <v>#VALUE!</v>
      </c>
      <c r="RU18" s="5" t="e">
        <f>IF(($C$6-($C$3*$A17)+SUM(RU$6:RU17))*RU$3/365*_xlfn.DAYS($B18,$B17)&lt;0,0,($C$6-($C$3*$A17)+SUM(RU$6:RU17))*RU$3/365*_xlfn.DAYS($B18,$B17))</f>
        <v>#VALUE!</v>
      </c>
      <c r="RV18" s="5" t="e">
        <f>IF(($C$6-($C$3*$A17)+SUM(RV$6:RV17))*RV$3/365*_xlfn.DAYS($B18,$B17)&lt;0,0,($C$6-($C$3*$A17)+SUM(RV$6:RV17))*RV$3/365*_xlfn.DAYS($B18,$B17))</f>
        <v>#VALUE!</v>
      </c>
      <c r="RW18" s="5" t="e">
        <f>IF(($C$6-($C$3*$A17)+SUM(RW$6:RW17))*RW$3/365*_xlfn.DAYS($B18,$B17)&lt;0,0,($C$6-($C$3*$A17)+SUM(RW$6:RW17))*RW$3/365*_xlfn.DAYS($B18,$B17))</f>
        <v>#VALUE!</v>
      </c>
      <c r="RX18" s="5" t="e">
        <f>IF(($C$6-($C$3*$A17)+SUM(RX$6:RX17))*RX$3/365*_xlfn.DAYS($B18,$B17)&lt;0,0,($C$6-($C$3*$A17)+SUM(RX$6:RX17))*RX$3/365*_xlfn.DAYS($B18,$B17))</f>
        <v>#VALUE!</v>
      </c>
      <c r="RY18" s="5" t="e">
        <f>IF(($C$6-($C$3*$A17)+SUM(RY$6:RY17))*RY$3/365*_xlfn.DAYS($B18,$B17)&lt;0,0,($C$6-($C$3*$A17)+SUM(RY$6:RY17))*RY$3/365*_xlfn.DAYS($B18,$B17))</f>
        <v>#VALUE!</v>
      </c>
      <c r="RZ18" s="5" t="e">
        <f>IF(($C$6-($C$3*$A17)+SUM(RZ$6:RZ17))*RZ$3/365*_xlfn.DAYS($B18,$B17)&lt;0,0,($C$6-($C$3*$A17)+SUM(RZ$6:RZ17))*RZ$3/365*_xlfn.DAYS($B18,$B17))</f>
        <v>#VALUE!</v>
      </c>
      <c r="SA18" s="5" t="e">
        <f>IF(($C$6-($C$3*$A17)+SUM(SA$6:SA17))*SA$3/365*_xlfn.DAYS($B18,$B17)&lt;0,0,($C$6-($C$3*$A17)+SUM(SA$6:SA17))*SA$3/365*_xlfn.DAYS($B18,$B17))</f>
        <v>#VALUE!</v>
      </c>
      <c r="SB18" s="5" t="e">
        <f>IF(($C$6-($C$3*$A17)+SUM(SB$6:SB17))*SB$3/365*_xlfn.DAYS($B18,$B17)&lt;0,0,($C$6-($C$3*$A17)+SUM(SB$6:SB17))*SB$3/365*_xlfn.DAYS($B18,$B17))</f>
        <v>#VALUE!</v>
      </c>
      <c r="SC18" s="5" t="e">
        <f>IF(($C$6-($C$3*$A17)+SUM(SC$6:SC17))*SC$3/365*_xlfn.DAYS($B18,$B17)&lt;0,0,($C$6-($C$3*$A17)+SUM(SC$6:SC17))*SC$3/365*_xlfn.DAYS($B18,$B17))</f>
        <v>#VALUE!</v>
      </c>
      <c r="SD18" s="5" t="e">
        <f>IF(($C$6-($C$3*$A17)+SUM(SD$6:SD17))*SD$3/365*_xlfn.DAYS($B18,$B17)&lt;0,0,($C$6-($C$3*$A17)+SUM(SD$6:SD17))*SD$3/365*_xlfn.DAYS($B18,$B17))</f>
        <v>#VALUE!</v>
      </c>
      <c r="SE18" s="5" t="e">
        <f>IF(($C$6-($C$3*$A17)+SUM(SE$6:SE17))*SE$3/365*_xlfn.DAYS($B18,$B17)&lt;0,0,($C$6-($C$3*$A17)+SUM(SE$6:SE17))*SE$3/365*_xlfn.DAYS($B18,$B17))</f>
        <v>#VALUE!</v>
      </c>
      <c r="SF18" s="5" t="e">
        <f>IF(($C$6-($C$3*$A17)+SUM(SF$6:SF17))*SF$3/365*_xlfn.DAYS($B18,$B17)&lt;0,0,($C$6-($C$3*$A17)+SUM(SF$6:SF17))*SF$3/365*_xlfn.DAYS($B18,$B17))</f>
        <v>#VALUE!</v>
      </c>
      <c r="SG18" s="5" t="e">
        <f>IF(($C$6-($C$3*$A17)+SUM(SG$6:SG17))*SG$3/365*_xlfn.DAYS($B18,$B17)&lt;0,0,($C$6-($C$3*$A17)+SUM(SG$6:SG17))*SG$3/365*_xlfn.DAYS($B18,$B17))</f>
        <v>#VALUE!</v>
      </c>
      <c r="SH18" s="5" t="e">
        <f>IF(($C$6-($C$3*$A17)+SUM(SH$6:SH17))*SH$3/365*_xlfn.DAYS($B18,$B17)&lt;0,0,($C$6-($C$3*$A17)+SUM(SH$6:SH17))*SH$3/365*_xlfn.DAYS($B18,$B17))</f>
        <v>#VALUE!</v>
      </c>
      <c r="SI18" s="5" t="e">
        <f>IF(($C$6-($C$3*$A17)+SUM(SI$6:SI17))*SI$3/365*_xlfn.DAYS($B18,$B17)&lt;0,0,($C$6-($C$3*$A17)+SUM(SI$6:SI17))*SI$3/365*_xlfn.DAYS($B18,$B17))</f>
        <v>#VALUE!</v>
      </c>
    </row>
    <row r="19" spans="1:503" x14ac:dyDescent="0.25">
      <c r="A19">
        <v>14</v>
      </c>
      <c r="B19" s="1">
        <f>IFERROR(VLOOKUP(IF(WEEKDAY(Sheet3!A14)=7,Sheet3!A14+2,IF(WEEKDAY(Sheet3!A14)=1,Sheet3!A14+1,Sheet3!A14)),Sheet3!D15:F30,3,FALSE),IF(WEEKDAY(Sheet3!A14)=7,Sheet3!A14+2,IF(WEEKDAY(Sheet3!A14)=1,Sheet3!A14+1,Sheet3!A14)))</f>
        <v>44643</v>
      </c>
      <c r="C19" s="4">
        <f>IF(C18-$C$3+D18&lt;0,0,C18-$C$3+D18)</f>
        <v>438.54435407733024</v>
      </c>
      <c r="D19" s="5">
        <f t="shared" si="33"/>
        <v>8.4070754913695751</v>
      </c>
      <c r="E19" s="5">
        <f>IF(($C$6-($C$3*$A18)+SUM(E$6:E18))*E$3/365*_xlfn.DAYS($B19,$B18)&lt;0,0,($C$6-($C$3*$A18)+SUM(E$6:E18))*E$3/365*_xlfn.DAYS($B19,$B18))</f>
        <v>8.3954620916997804</v>
      </c>
      <c r="F19" s="5">
        <f>IF(($C$6-($C$3*$A18)+SUM(F$6:F18))*F$3/365*_xlfn.DAYS($B19,$B18)&lt;0,0,($C$6-($C$3*$A18)+SUM(F$6:F18))*F$3/365*_xlfn.DAYS($B19,$B18))</f>
        <v>8.3838563593377096</v>
      </c>
      <c r="G19" s="5">
        <f>IF(($C$6-($C$3*$A18)+SUM(G$6:G18))*G$3/365*_xlfn.DAYS($B19,$B18)&lt;0,0,($C$6-($C$3*$A18)+SUM(G$6:G18))*G$3/365*_xlfn.DAYS($B19,$B18))</f>
        <v>8.372258292899339</v>
      </c>
      <c r="H19" s="5">
        <f>IF(($C$6-($C$3*$A18)+SUM(H$6:H18))*H$3/365*_xlfn.DAYS($B19,$B18)&lt;0,0,($C$6-($C$3*$A18)+SUM(H$6:H18))*H$3/365*_xlfn.DAYS($B19,$B18))</f>
        <v>8.3606678910008281</v>
      </c>
      <c r="I19" s="5">
        <f>IF(($C$6-($C$3*$A18)+SUM(I$6:I18))*I$3/365*_xlfn.DAYS($B19,$B18)&lt;0,0,($C$6-($C$3*$A18)+SUM(I$6:I18))*I$3/365*_xlfn.DAYS($B19,$B18))</f>
        <v>8.3490851522585245</v>
      </c>
      <c r="J19" s="5">
        <f>IF(($C$6-($C$3*$A18)+SUM(J$6:J18))*J$3/365*_xlfn.DAYS($B19,$B18)&lt;0,0,($C$6-($C$3*$A18)+SUM(J$6:J18))*J$3/365*_xlfn.DAYS($B19,$B18))</f>
        <v>8.337510075288975</v>
      </c>
      <c r="K19" s="5">
        <f>IF(($C$6-($C$3*$A18)+SUM(K$6:K18))*K$3/365*_xlfn.DAYS($B19,$B18)&lt;0,0,($C$6-($C$3*$A18)+SUM(K$6:K18))*K$3/365*_xlfn.DAYS($B19,$B18))</f>
        <v>8.3259426587088825</v>
      </c>
      <c r="L19" s="5">
        <f>IF(($C$6-($C$3*$A18)+SUM(L$6:L18))*L$3/365*_xlfn.DAYS($B19,$B18)&lt;0,0,($C$6-($C$3*$A18)+SUM(L$6:L18))*L$3/365*_xlfn.DAYS($B19,$B18))</f>
        <v>8.3143829011351489</v>
      </c>
      <c r="M19" s="5">
        <f>IF(($C$6-($C$3*$A18)+SUM(M$6:M18))*M$3/365*_xlfn.DAYS($B19,$B18)&lt;0,0,($C$6-($C$3*$A18)+SUM(M$6:M18))*M$3/365*_xlfn.DAYS($B19,$B18))</f>
        <v>8.3028308011848395</v>
      </c>
      <c r="N19" s="5">
        <f>IF(($C$6-($C$3*$A18)+SUM(N$6:N18))*N$3/365*_xlfn.DAYS($B19,$B18)&lt;0,0,($C$6-($C$3*$A18)+SUM(N$6:N18))*N$3/365*_xlfn.DAYS($B19,$B18))</f>
        <v>8.2912863574752187</v>
      </c>
      <c r="O19" s="5">
        <f>IF(($C$6-($C$3*$A18)+SUM(O$6:O18))*O$3/365*_xlfn.DAYS($B19,$B18)&lt;0,0,($C$6-($C$3*$A18)+SUM(O$6:O18))*O$3/365*_xlfn.DAYS($B19,$B18))</f>
        <v>8.2797495686237248</v>
      </c>
      <c r="P19" s="5">
        <f>IF(($C$6-($C$3*$A18)+SUM(P$6:P18))*P$3/365*_xlfn.DAYS($B19,$B18)&lt;0,0,($C$6-($C$3*$A18)+SUM(P$6:P18))*P$3/365*_xlfn.DAYS($B19,$B18))</f>
        <v>8.2682204332479738</v>
      </c>
      <c r="Q19" s="5">
        <f>IF(($C$6-($C$3*$A18)+SUM(Q$6:Q18))*Q$3/365*_xlfn.DAYS($B19,$B18)&lt;0,0,($C$6-($C$3*$A18)+SUM(Q$6:Q18))*Q$3/365*_xlfn.DAYS($B19,$B18))</f>
        <v>8.2566989499657737</v>
      </c>
      <c r="R19" s="5">
        <f>IF(($C$6-($C$3*$A18)+SUM(R$6:R18))*R$3/365*_xlfn.DAYS($B19,$B18)&lt;0,0,($C$6-($C$3*$A18)+SUM(R$6:R18))*R$3/365*_xlfn.DAYS($B19,$B18))</f>
        <v>8.2451851173950939</v>
      </c>
      <c r="S19" s="5">
        <f>IF(($C$6-($C$3*$A18)+SUM(S$6:S18))*S$3/365*_xlfn.DAYS($B19,$B18)&lt;0,0,($C$6-($C$3*$A18)+SUM(S$6:S18))*S$3/365*_xlfn.DAYS($B19,$B18))</f>
        <v>8.2336789341541152</v>
      </c>
      <c r="T19" s="5">
        <f>IF(($C$6-($C$3*$A18)+SUM(T$6:T18))*T$3/365*_xlfn.DAYS($B19,$B18)&lt;0,0,($C$6-($C$3*$A18)+SUM(T$6:T18))*T$3/365*_xlfn.DAYS($B19,$B18))</f>
        <v>8.2221803988611626</v>
      </c>
      <c r="U19" s="5">
        <f>IF(($C$6-($C$3*$A18)+SUM(U$6:U18))*U$3/365*_xlfn.DAYS($B19,$B18)&lt;0,0,($C$6-($C$3*$A18)+SUM(U$6:U18))*U$3/365*_xlfn.DAYS($B19,$B18))</f>
        <v>8.2106895101347739</v>
      </c>
      <c r="V19" s="5">
        <f>IF(($C$6-($C$3*$A18)+SUM(V$6:V18))*V$3/365*_xlfn.DAYS($B19,$B18)&lt;0,0,($C$6-($C$3*$A18)+SUM(V$6:V18))*V$3/365*_xlfn.DAYS($B19,$B18))</f>
        <v>8.1992062665936452</v>
      </c>
      <c r="W19" s="5">
        <f>IF(($C$6-($C$3*$A18)+SUM(W$6:W18))*W$3/365*_xlfn.DAYS($B19,$B18)&lt;0,0,($C$6-($C$3*$A18)+SUM(W$6:W18))*W$3/365*_xlfn.DAYS($B19,$B18))</f>
        <v>8.1877306668566785</v>
      </c>
      <c r="X19" s="5">
        <f>IF(($C$6-($C$3*$A18)+SUM(X$6:X18))*X$3/365*_xlfn.DAYS($B19,$B18)&lt;0,0,($C$6-($C$3*$A18)+SUM(X$6:X18))*X$3/365*_xlfn.DAYS($B19,$B18))</f>
        <v>8.1762627095429359</v>
      </c>
      <c r="Y19" s="5">
        <f>IF(($C$6-($C$3*$A18)+SUM(Y$6:Y18))*Y$3/365*_xlfn.DAYS($B19,$B18)&lt;0,0,($C$6-($C$3*$A18)+SUM(Y$6:Y18))*Y$3/365*_xlfn.DAYS($B19,$B18))</f>
        <v>8.1648023932716551</v>
      </c>
      <c r="Z19" s="5">
        <f>IF(($C$6-($C$3*$A18)+SUM(Z$6:Z18))*Z$3/365*_xlfn.DAYS($B19,$B18)&lt;0,0,($C$6-($C$3*$A18)+SUM(Z$6:Z18))*Z$3/365*_xlfn.DAYS($B19,$B18))</f>
        <v>8.1533497166622766</v>
      </c>
      <c r="AA19" s="5">
        <f>IF(($C$6-($C$3*$A18)+SUM(AA$6:AA18))*AA$3/365*_xlfn.DAYS($B19,$B18)&lt;0,0,($C$6-($C$3*$A18)+SUM(AA$6:AA18))*AA$3/365*_xlfn.DAYS($B19,$B18))</f>
        <v>8.1419046783344058</v>
      </c>
      <c r="AB19" s="5">
        <f>IF(($C$6-($C$3*$A18)+SUM(AB$6:AB18))*AB$3/365*_xlfn.DAYS($B19,$B18)&lt;0,0,($C$6-($C$3*$A18)+SUM(AB$6:AB18))*AB$3/365*_xlfn.DAYS($B19,$B18))</f>
        <v>8.1304672769078419</v>
      </c>
      <c r="AC19" s="5">
        <f>IF(($C$6-($C$3*$A18)+SUM(AC$6:AC18))*AC$3/365*_xlfn.DAYS($B19,$B18)&lt;0,0,($C$6-($C$3*$A18)+SUM(AC$6:AC18))*AC$3/365*_xlfn.DAYS($B19,$B18))</f>
        <v>8.1190375110025617</v>
      </c>
      <c r="AD19" s="5">
        <f>IF(($C$6-($C$3*$A18)+SUM(AD$6:AD18))*AD$3/365*_xlfn.DAYS($B19,$B18)&lt;0,0,($C$6-($C$3*$A18)+SUM(AD$6:AD18))*AD$3/365*_xlfn.DAYS($B19,$B18))</f>
        <v>8.1076153792387018</v>
      </c>
      <c r="AE19" s="5">
        <f>IF(($C$6-($C$3*$A18)+SUM(AE$6:AE18))*AE$3/365*_xlfn.DAYS($B19,$B18)&lt;0,0,($C$6-($C$3*$A18)+SUM(AE$6:AE18))*AE$3/365*_xlfn.DAYS($B19,$B18))</f>
        <v>8.0962008802366103</v>
      </c>
      <c r="AF19" s="5">
        <f>IF(($C$6-($C$3*$A18)+SUM(AF$6:AF18))*AF$3/365*_xlfn.DAYS($B19,$B18)&lt;0,0,($C$6-($C$3*$A18)+SUM(AF$6:AF18))*AF$3/365*_xlfn.DAYS($B19,$B18))</f>
        <v>8.0847940126168005</v>
      </c>
      <c r="AG19" s="5">
        <f>IF(($C$6-($C$3*$A18)+SUM(AG$6:AG18))*AG$3/365*_xlfn.DAYS($B19,$B18)&lt;0,0,($C$6-($C$3*$A18)+SUM(AG$6:AG18))*AG$3/365*_xlfn.DAYS($B19,$B18))</f>
        <v>8.0733947749999686</v>
      </c>
      <c r="AH19" s="5">
        <f>IF(($C$6-($C$3*$A18)+SUM(AH$6:AH18))*AH$3/365*_xlfn.DAYS($B19,$B18)&lt;0,0,($C$6-($C$3*$A18)+SUM(AH$6:AH18))*AH$3/365*_xlfn.DAYS($B19,$B18))</f>
        <v>8.0620031660069884</v>
      </c>
      <c r="AI19" s="5">
        <f>IF(($C$6-($C$3*$A18)+SUM(AI$6:AI18))*AI$3/365*_xlfn.DAYS($B19,$B18)&lt;0,0,($C$6-($C$3*$A18)+SUM(AI$6:AI18))*AI$3/365*_xlfn.DAYS($B19,$B18))</f>
        <v>8.0506191842589256</v>
      </c>
      <c r="AJ19" s="5">
        <f>IF(($C$6-($C$3*$A18)+SUM(AJ$6:AJ18))*AJ$3/365*_xlfn.DAYS($B19,$B18)&lt;0,0,($C$6-($C$3*$A18)+SUM(AJ$6:AJ18))*AJ$3/365*_xlfn.DAYS($B19,$B18))</f>
        <v>8.0392428283770059</v>
      </c>
      <c r="AK19" s="5">
        <f>IF(($C$6-($C$3*$A18)+SUM(AK$6:AK18))*AK$3/365*_xlfn.DAYS($B19,$B18)&lt;0,0,($C$6-($C$3*$A18)+SUM(AK$6:AK18))*AK$3/365*_xlfn.DAYS($B19,$B18))</f>
        <v>8.0278740969826554</v>
      </c>
      <c r="AL19" s="5">
        <f>IF(($C$6-($C$3*$A18)+SUM(AL$6:AL18))*AL$3/365*_xlfn.DAYS($B19,$B18)&lt;0,0,($C$6-($C$3*$A18)+SUM(AL$6:AL18))*AL$3/365*_xlfn.DAYS($B19,$B18))</f>
        <v>8.0165129886974835</v>
      </c>
      <c r="AM19" s="5">
        <f>IF(($C$6-($C$3*$A18)+SUM(AM$6:AM18))*AM$3/365*_xlfn.DAYS($B19,$B18)&lt;0,0,($C$6-($C$3*$A18)+SUM(AM$6:AM18))*AM$3/365*_xlfn.DAYS($B19,$B18))</f>
        <v>8.0051595021432593</v>
      </c>
      <c r="AN19" s="5">
        <f>IF(($C$6-($C$3*$A18)+SUM(AN$6:AN18))*AN$3/365*_xlfn.DAYS($B19,$B18)&lt;0,0,($C$6-($C$3*$A18)+SUM(AN$6:AN18))*AN$3/365*_xlfn.DAYS($B19,$B18))</f>
        <v>7.9938136359419527</v>
      </c>
      <c r="AO19" s="5">
        <f>IF(($C$6-($C$3*$A18)+SUM(AO$6:AO18))*AO$3/365*_xlfn.DAYS($B19,$B18)&lt;0,0,($C$6-($C$3*$A18)+SUM(AO$6:AO18))*AO$3/365*_xlfn.DAYS($B19,$B18))</f>
        <v>7.9824753887157014</v>
      </c>
      <c r="AP19" s="5">
        <f>IF(($C$6-($C$3*$A18)+SUM(AP$6:AP18))*AP$3/365*_xlfn.DAYS($B19,$B18)&lt;0,0,($C$6-($C$3*$A18)+SUM(AP$6:AP18))*AP$3/365*_xlfn.DAYS($B19,$B18))</f>
        <v>7.9711447590868278</v>
      </c>
      <c r="AQ19" s="5">
        <f>IF(($C$6-($C$3*$A18)+SUM(AQ$6:AQ18))*AQ$3/365*_xlfn.DAYS($B19,$B18)&lt;0,0,($C$6-($C$3*$A18)+SUM(AQ$6:AQ18))*AQ$3/365*_xlfn.DAYS($B19,$B18))</f>
        <v>7.9598217456778357</v>
      </c>
      <c r="AR19" s="5">
        <f>IF(($C$6-($C$3*$A18)+SUM(AR$6:AR18))*AR$3/365*_xlfn.DAYS($B19,$B18)&lt;0,0,($C$6-($C$3*$A18)+SUM(AR$6:AR18))*AR$3/365*_xlfn.DAYS($B19,$B18))</f>
        <v>7.9485063471114126</v>
      </c>
      <c r="AS19" s="5">
        <f>IF(($C$6-($C$3*$A18)+SUM(AS$6:AS18))*AS$3/365*_xlfn.DAYS($B19,$B18)&lt;0,0,($C$6-($C$3*$A18)+SUM(AS$6:AS18))*AS$3/365*_xlfn.DAYS($B19,$B18))</f>
        <v>7.9371985620104155</v>
      </c>
      <c r="AT19" s="5">
        <f>IF(($C$6-($C$3*$A18)+SUM(AT$6:AT18))*AT$3/365*_xlfn.DAYS($B19,$B18)&lt;0,0,($C$6-($C$3*$A18)+SUM(AT$6:AT18))*AT$3/365*_xlfn.DAYS($B19,$B18))</f>
        <v>7.9258983889979016</v>
      </c>
      <c r="AU19" s="5">
        <f>IF(($C$6-($C$3*$A18)+SUM(AU$6:AU18))*AU$3/365*_xlfn.DAYS($B19,$B18)&lt;0,0,($C$6-($C$3*$A18)+SUM(AU$6:AU18))*AU$3/365*_xlfn.DAYS($B19,$B18))</f>
        <v>7.9146058266970938</v>
      </c>
      <c r="AV19" s="5">
        <f>IF(($C$6-($C$3*$A18)+SUM(AV$6:AV18))*AV$3/365*_xlfn.DAYS($B19,$B18)&lt;0,0,($C$6-($C$3*$A18)+SUM(AV$6:AV18))*AV$3/365*_xlfn.DAYS($B19,$B18))</f>
        <v>7.9033208737313911</v>
      </c>
      <c r="AW19" s="5">
        <f>IF(($C$6-($C$3*$A18)+SUM(AW$6:AW18))*AW$3/365*_xlfn.DAYS($B19,$B18)&lt;0,0,($C$6-($C$3*$A18)+SUM(AW$6:AW18))*AW$3/365*_xlfn.DAYS($B19,$B18))</f>
        <v>7.8920435287243862</v>
      </c>
      <c r="AX19" s="5">
        <f>IF(($C$6-($C$3*$A18)+SUM(AX$6:AX18))*AX$3/365*_xlfn.DAYS($B19,$B18)&lt;0,0,($C$6-($C$3*$A18)+SUM(AX$6:AX18))*AX$3/365*_xlfn.DAYS($B19,$B18))</f>
        <v>7.8807737902998483</v>
      </c>
      <c r="AY19" s="5">
        <f>IF(($C$6-($C$3*$A18)+SUM(AY$6:AY18))*AY$3/365*_xlfn.DAYS($B19,$B18)&lt;0,0,($C$6-($C$3*$A18)+SUM(AY$6:AY18))*AY$3/365*_xlfn.DAYS($B19,$B18))</f>
        <v>7.8695116570817234</v>
      </c>
      <c r="AZ19" s="5">
        <f>IF(($C$6-($C$3*$A18)+SUM(AZ$6:AZ18))*AZ$3/365*_xlfn.DAYS($B19,$B18)&lt;0,0,($C$6-($C$3*$A18)+SUM(AZ$6:AZ18))*AZ$3/365*_xlfn.DAYS($B19,$B18))</f>
        <v>7.858257127694138</v>
      </c>
      <c r="BA19" s="5">
        <f>IF(($C$6-($C$3*$A18)+SUM(BA$6:BA18))*BA$3/365*_xlfn.DAYS($B19,$B18)&lt;0,0,($C$6-($C$3*$A18)+SUM(BA$6:BA18))*BA$3/365*_xlfn.DAYS($B19,$B18))</f>
        <v>7.8470102007614058</v>
      </c>
      <c r="BB19" s="5">
        <f>IF(($C$6-($C$3*$A18)+SUM(BB$6:BB18))*BB$3/365*_xlfn.DAYS($B19,$B18)&lt;0,0,($C$6-($C$3*$A18)+SUM(BB$6:BB18))*BB$3/365*_xlfn.DAYS($B19,$B18))</f>
        <v>7.8357708749080146</v>
      </c>
      <c r="BC19" s="5">
        <f>IF(($C$6-($C$3*$A18)+SUM(BC$6:BC18))*BC$3/365*_xlfn.DAYS($B19,$B18)&lt;0,0,($C$6-($C$3*$A18)+SUM(BC$6:BC18))*BC$3/365*_xlfn.DAYS($B19,$B18))</f>
        <v>7.8245391487586264</v>
      </c>
      <c r="BD19" s="5">
        <f>IF(($C$6-($C$3*$A18)+SUM(BD$6:BD18))*BD$3/365*_xlfn.DAYS($B19,$B18)&lt;0,0,($C$6-($C$3*$A18)+SUM(BD$6:BD18))*BD$3/365*_xlfn.DAYS($B19,$B18))</f>
        <v>7.8133150209381075</v>
      </c>
      <c r="BE19" s="5">
        <f>IF(($C$6-($C$3*$A18)+SUM(BE$6:BE18))*BE$3/365*_xlfn.DAYS($B19,$B18)&lt;0,0,($C$6-($C$3*$A18)+SUM(BE$6:BE18))*BE$3/365*_xlfn.DAYS($B19,$B18))</f>
        <v>7.8020984900714749</v>
      </c>
      <c r="BF19" s="5">
        <f>IF(($C$6-($C$3*$A18)+SUM(BF$6:BF18))*BF$3/365*_xlfn.DAYS($B19,$B18)&lt;0,0,($C$6-($C$3*$A18)+SUM(BF$6:BF18))*BF$3/365*_xlfn.DAYS($B19,$B18))</f>
        <v>7.790889554783945</v>
      </c>
      <c r="BG19" s="5">
        <f>IF(($C$6-($C$3*$A18)+SUM(BG$6:BG18))*BG$3/365*_xlfn.DAYS($B19,$B18)&lt;0,0,($C$6-($C$3*$A18)+SUM(BG$6:BG18))*BG$3/365*_xlfn.DAYS($B19,$B18))</f>
        <v>7.7796882137009087</v>
      </c>
      <c r="BH19" s="5">
        <f>IF(($C$6-($C$3*$A18)+SUM(BH$6:BH18))*BH$3/365*_xlfn.DAYS($B19,$B18)&lt;0,0,($C$6-($C$3*$A18)+SUM(BH$6:BH18))*BH$3/365*_xlfn.DAYS($B19,$B18))</f>
        <v>7.768494465447934</v>
      </c>
      <c r="BI19" s="5">
        <f>IF(($C$6-($C$3*$A18)+SUM(BI$6:BI18))*BI$3/365*_xlfn.DAYS($B19,$B18)&lt;0,0,($C$6-($C$3*$A18)+SUM(BI$6:BI18))*BI$3/365*_xlfn.DAYS($B19,$B18))</f>
        <v>7.7573083086507815</v>
      </c>
      <c r="BJ19" s="5">
        <f>IF(($C$6-($C$3*$A18)+SUM(BJ$6:BJ18))*BJ$3/365*_xlfn.DAYS($B19,$B18)&lt;0,0,($C$6-($C$3*$A18)+SUM(BJ$6:BJ18))*BJ$3/365*_xlfn.DAYS($B19,$B18))</f>
        <v>7.7461297419353725</v>
      </c>
      <c r="BK19" s="5">
        <f>IF(($C$6-($C$3*$A18)+SUM(BK$6:BK18))*BK$3/365*_xlfn.DAYS($B19,$B18)&lt;0,0,($C$6-($C$3*$A18)+SUM(BK$6:BK18))*BK$3/365*_xlfn.DAYS($B19,$B18))</f>
        <v>7.734958763927831</v>
      </c>
      <c r="BL19" s="5">
        <f>IF(($C$6-($C$3*$A18)+SUM(BL$6:BL18))*BL$3/365*_xlfn.DAYS($B19,$B18)&lt;0,0,($C$6-($C$3*$A18)+SUM(BL$6:BL18))*BL$3/365*_xlfn.DAYS($B19,$B18))</f>
        <v>7.7237953732544478</v>
      </c>
      <c r="BM19" s="5">
        <f>IF(($C$6-($C$3*$A18)+SUM(BM$6:BM18))*BM$3/365*_xlfn.DAYS($B19,$B18)&lt;0,0,($C$6-($C$3*$A18)+SUM(BM$6:BM18))*BM$3/365*_xlfn.DAYS($B19,$B18))</f>
        <v>7.7126395685416806</v>
      </c>
      <c r="BN19" s="5">
        <f>IF(($C$6-($C$3*$A18)+SUM(BN$6:BN18))*BN$3/365*_xlfn.DAYS($B19,$B18)&lt;0,0,($C$6-($C$3*$A18)+SUM(BN$6:BN18))*BN$3/365*_xlfn.DAYS($B19,$B18))</f>
        <v>7.7014913484161962</v>
      </c>
      <c r="BO19" s="5">
        <f>IF(($C$6-($C$3*$A18)+SUM(BO$6:BO18))*BO$3/365*_xlfn.DAYS($B19,$B18)&lt;0,0,($C$6-($C$3*$A18)+SUM(BO$6:BO18))*BO$3/365*_xlfn.DAYS($B19,$B18))</f>
        <v>7.6903507115048289</v>
      </c>
      <c r="BP19" s="5">
        <f>IF(($C$6-($C$3*$A18)+SUM(BP$6:BP18))*BP$3/365*_xlfn.DAYS($B19,$B18)&lt;0,0,($C$6-($C$3*$A18)+SUM(BP$6:BP18))*BP$3/365*_xlfn.DAYS($B19,$B18))</f>
        <v>7.6792176564345889</v>
      </c>
      <c r="BQ19" s="5">
        <f>IF(($C$6-($C$3*$A18)+SUM(BQ$6:BQ18))*BQ$3/365*_xlfn.DAYS($B19,$B18)&lt;0,0,($C$6-($C$3*$A18)+SUM(BQ$6:BQ18))*BQ$3/365*_xlfn.DAYS($B19,$B18))</f>
        <v>7.6680921818326695</v>
      </c>
      <c r="BR19" s="5">
        <f>IF(($C$6-($C$3*$A18)+SUM(BR$6:BR18))*BR$3/365*_xlfn.DAYS($B19,$B18)&lt;0,0,($C$6-($C$3*$A18)+SUM(BR$6:BR18))*BR$3/365*_xlfn.DAYS($B19,$B18))</f>
        <v>7.6569742863264407</v>
      </c>
      <c r="BS19" s="5">
        <f>IF(($C$6-($C$3*$A18)+SUM(BS$6:BS18))*BS$3/365*_xlfn.DAYS($B19,$B18)&lt;0,0,($C$6-($C$3*$A18)+SUM(BS$6:BS18))*BS$3/365*_xlfn.DAYS($B19,$B18))</f>
        <v>7.6458639685434644</v>
      </c>
      <c r="BT19" s="5">
        <f>IF(($C$6-($C$3*$A18)+SUM(BT$6:BT18))*BT$3/365*_xlfn.DAYS($B19,$B18)&lt;0,0,($C$6-($C$3*$A18)+SUM(BT$6:BT18))*BT$3/365*_xlfn.DAYS($B19,$B18))</f>
        <v>7.6347612271114702</v>
      </c>
      <c r="BU19" s="5">
        <f>IF(($C$6-($C$3*$A18)+SUM(BU$6:BU18))*BU$3/365*_xlfn.DAYS($B19,$B18)&lt;0,0,($C$6-($C$3*$A18)+SUM(BU$6:BU18))*BU$3/365*_xlfn.DAYS($B19,$B18))</f>
        <v>7.623666060658369</v>
      </c>
      <c r="BV19" s="5">
        <f>IF(($C$6-($C$3*$A18)+SUM(BV$6:BV18))*BV$3/365*_xlfn.DAYS($B19,$B18)&lt;0,0,($C$6-($C$3*$A18)+SUM(BV$6:BV18))*BV$3/365*_xlfn.DAYS($B19,$B18))</f>
        <v>7.6125784678122619</v>
      </c>
      <c r="BW19" s="5">
        <f>IF(($C$6-($C$3*$A18)+SUM(BW$6:BW18))*BW$3/365*_xlfn.DAYS($B19,$B18)&lt;0,0,($C$6-($C$3*$A18)+SUM(BW$6:BW18))*BW$3/365*_xlfn.DAYS($B19,$B18))</f>
        <v>7.6014984472014193</v>
      </c>
      <c r="BX19" s="5">
        <f>IF(($C$6-($C$3*$A18)+SUM(BX$6:BX18))*BX$3/365*_xlfn.DAYS($B19,$B18)&lt;0,0,($C$6-($C$3*$A18)+SUM(BX$6:BX18))*BX$3/365*_xlfn.DAYS($B19,$B18))</f>
        <v>7.5904259974542816</v>
      </c>
      <c r="BY19" s="5">
        <f>IF(($C$6-($C$3*$A18)+SUM(BY$6:BY18))*BY$3/365*_xlfn.DAYS($B19,$B18)&lt;0,0,($C$6-($C$3*$A18)+SUM(BY$6:BY18))*BY$3/365*_xlfn.DAYS($B19,$B18))</f>
        <v>7.579361117199511</v>
      </c>
      <c r="BZ19" s="5">
        <f>IF(($C$6-($C$3*$A18)+SUM(BZ$6:BZ18))*BZ$3/365*_xlfn.DAYS($B19,$B18)&lt;0,0,($C$6-($C$3*$A18)+SUM(BZ$6:BZ18))*BZ$3/365*_xlfn.DAYS($B19,$B18))</f>
        <v>7.5683038050659048</v>
      </c>
      <c r="CA19" s="5">
        <f>IF(($C$6-($C$3*$A18)+SUM(CA$6:CA18))*CA$3/365*_xlfn.DAYS($B19,$B18)&lt;0,0,($C$6-($C$3*$A18)+SUM(CA$6:CA18))*CA$3/365*_xlfn.DAYS($B19,$B18))</f>
        <v>7.5572540596824531</v>
      </c>
      <c r="CB19" s="5">
        <f>IF(($C$6-($C$3*$A18)+SUM(CB$6:CB18))*CB$3/365*_xlfn.DAYS($B19,$B18)&lt;0,0,($C$6-($C$3*$A18)+SUM(CB$6:CB18))*CB$3/365*_xlfn.DAYS($B19,$B18))</f>
        <v>7.5462118796783386</v>
      </c>
      <c r="CC19" s="5">
        <f>IF(($C$6-($C$3*$A18)+SUM(CC$6:CC18))*CC$3/365*_xlfn.DAYS($B19,$B18)&lt;0,0,($C$6-($C$3*$A18)+SUM(CC$6:CC18))*CC$3/365*_xlfn.DAYS($B19,$B18))</f>
        <v>7.5351772636829111</v>
      </c>
      <c r="CD19" s="5">
        <f>IF(($C$6-($C$3*$A18)+SUM(CD$6:CD18))*CD$3/365*_xlfn.DAYS($B19,$B18)&lt;0,0,($C$6-($C$3*$A18)+SUM(CD$6:CD18))*CD$3/365*_xlfn.DAYS($B19,$B18))</f>
        <v>7.5241502103257059</v>
      </c>
      <c r="CE19" s="5">
        <f>IF(($C$6-($C$3*$A18)+SUM(CE$6:CE18))*CE$3/365*_xlfn.DAYS($B19,$B18)&lt;0,0,($C$6-($C$3*$A18)+SUM(CE$6:CE18))*CE$3/365*_xlfn.DAYS($B19,$B18))</f>
        <v>7.5131307182364306</v>
      </c>
      <c r="CF19" s="5">
        <f>IF(($C$6-($C$3*$A18)+SUM(CF$6:CF18))*CF$3/365*_xlfn.DAYS($B19,$B18)&lt;0,0,($C$6-($C$3*$A18)+SUM(CF$6:CF18))*CF$3/365*_xlfn.DAYS($B19,$B18))</f>
        <v>7.5021187860449876</v>
      </c>
      <c r="CG19" s="5">
        <f>IF(($C$6-($C$3*$A18)+SUM(CG$6:CG18))*CG$3/365*_xlfn.DAYS($B19,$B18)&lt;0,0,($C$6-($C$3*$A18)+SUM(CG$6:CG18))*CG$3/365*_xlfn.DAYS($B19,$B18))</f>
        <v>7.4911144123814459</v>
      </c>
      <c r="CH19" s="5">
        <f>IF(($C$6-($C$3*$A18)+SUM(CH$6:CH18))*CH$3/365*_xlfn.DAYS($B19,$B18)&lt;0,0,($C$6-($C$3*$A18)+SUM(CH$6:CH18))*CH$3/365*_xlfn.DAYS($B19,$B18))</f>
        <v>7.4801175958760613</v>
      </c>
      <c r="CI19" s="5">
        <f>IF(($C$6-($C$3*$A18)+SUM(CI$6:CI18))*CI$3/365*_xlfn.DAYS($B19,$B18)&lt;0,0,($C$6-($C$3*$A18)+SUM(CI$6:CI18))*CI$3/365*_xlfn.DAYS($B19,$B18))</f>
        <v>7.4691283351592572</v>
      </c>
      <c r="CJ19" s="5">
        <f>IF(($C$6-($C$3*$A18)+SUM(CJ$6:CJ18))*CJ$3/365*_xlfn.DAYS($B19,$B18)&lt;0,0,($C$6-($C$3*$A18)+SUM(CJ$6:CJ18))*CJ$3/365*_xlfn.DAYS($B19,$B18))</f>
        <v>7.4581466288616554</v>
      </c>
      <c r="CK19" s="5">
        <f>IF(($C$6-($C$3*$A18)+SUM(CK$6:CK18))*CK$3/365*_xlfn.DAYS($B19,$B18)&lt;0,0,($C$6-($C$3*$A18)+SUM(CK$6:CK18))*CK$3/365*_xlfn.DAYS($B19,$B18))</f>
        <v>7.447172475614046</v>
      </c>
      <c r="CL19" s="5">
        <f>IF(($C$6-($C$3*$A18)+SUM(CL$6:CL18))*CL$3/365*_xlfn.DAYS($B19,$B18)&lt;0,0,($C$6-($C$3*$A18)+SUM(CL$6:CL18))*CL$3/365*_xlfn.DAYS($B19,$B18))</f>
        <v>7.4362058740474044</v>
      </c>
      <c r="CM19" s="5">
        <f>IF(($C$6-($C$3*$A18)+SUM(CM$6:CM18))*CM$3/365*_xlfn.DAYS($B19,$B18)&lt;0,0,($C$6-($C$3*$A18)+SUM(CM$6:CM18))*CM$3/365*_xlfn.DAYS($B19,$B18))</f>
        <v>7.4252468227928707</v>
      </c>
      <c r="CN19" s="5">
        <f>IF(($C$6-($C$3*$A18)+SUM(CN$6:CN18))*CN$3/365*_xlfn.DAYS($B19,$B18)&lt;0,0,($C$6-($C$3*$A18)+SUM(CN$6:CN18))*CN$3/365*_xlfn.DAYS($B19,$B18))</f>
        <v>7.414295320481787</v>
      </c>
      <c r="CO19" s="5">
        <f>IF(($C$6-($C$3*$A18)+SUM(CO$6:CO18))*CO$3/365*_xlfn.DAYS($B19,$B18)&lt;0,0,($C$6-($C$3*$A18)+SUM(CO$6:CO18))*CO$3/365*_xlfn.DAYS($B19,$B18))</f>
        <v>7.4033513657456602</v>
      </c>
      <c r="CP19" s="5">
        <f>IF(($C$6-($C$3*$A18)+SUM(CP$6:CP18))*CP$3/365*_xlfn.DAYS($B19,$B18)&lt;0,0,($C$6-($C$3*$A18)+SUM(CP$6:CP18))*CP$3/365*_xlfn.DAYS($B19,$B18))</f>
        <v>7.3924149572161859</v>
      </c>
      <c r="CQ19" s="5">
        <f>IF(($C$6-($C$3*$A18)+SUM(CQ$6:CQ18))*CQ$3/365*_xlfn.DAYS($B19,$B18)&lt;0,0,($C$6-($C$3*$A18)+SUM(CQ$6:CQ18))*CQ$3/365*_xlfn.DAYS($B19,$B18))</f>
        <v>7.38148609352523</v>
      </c>
      <c r="CR19" s="5">
        <f>IF(($C$6-($C$3*$A18)+SUM(CR$6:CR18))*CR$3/365*_xlfn.DAYS($B19,$B18)&lt;0,0,($C$6-($C$3*$A18)+SUM(CR$6:CR18))*CR$3/365*_xlfn.DAYS($B19,$B18))</f>
        <v>7.3705647733048396</v>
      </c>
      <c r="CS19" s="5">
        <f>IF(($C$6-($C$3*$A18)+SUM(CS$6:CS18))*CS$3/365*_xlfn.DAYS($B19,$B18)&lt;0,0,($C$6-($C$3*$A18)+SUM(CS$6:CS18))*CS$3/365*_xlfn.DAYS($B19,$B18))</f>
        <v>7.3596509951872493</v>
      </c>
      <c r="CT19" s="5">
        <f>IF(($C$6-($C$3*$A18)+SUM(CT$6:CT18))*CT$3/365*_xlfn.DAYS($B19,$B18)&lt;0,0,($C$6-($C$3*$A18)+SUM(CT$6:CT18))*CT$3/365*_xlfn.DAYS($B19,$B18))</f>
        <v>7.3487447578048704</v>
      </c>
      <c r="CU19" s="5">
        <f>IF(($C$6-($C$3*$A18)+SUM(CU$6:CU18))*CU$3/365*_xlfn.DAYS($B19,$B18)&lt;0,0,($C$6-($C$3*$A18)+SUM(CU$6:CU18))*CU$3/365*_xlfn.DAYS($B19,$B18))</f>
        <v>7.3378460597902855</v>
      </c>
      <c r="CV19" s="5">
        <f>IF(($C$6-($C$3*$A18)+SUM(CV$6:CV18))*CV$3/365*_xlfn.DAYS($B19,$B18)&lt;0,0,($C$6-($C$3*$A18)+SUM(CV$6:CV18))*CV$3/365*_xlfn.DAYS($B19,$B18))</f>
        <v>7.3269548997762737</v>
      </c>
      <c r="CW19" s="5">
        <f>IF(($C$6-($C$3*$A18)+SUM(CW$6:CW18))*CW$3/365*_xlfn.DAYS($B19,$B18)&lt;0,0,($C$6-($C$3*$A18)+SUM(CW$6:CW18))*CW$3/365*_xlfn.DAYS($B19,$B18))</f>
        <v>7.3160712763957614</v>
      </c>
      <c r="CX19" s="5">
        <f>IF(($C$6-($C$3*$A18)+SUM(CX$6:CX18))*CX$3/365*_xlfn.DAYS($B19,$B18)&lt;0,0,($C$6-($C$3*$A18)+SUM(CX$6:CX18))*CX$3/365*_xlfn.DAYS($B19,$B18))</f>
        <v>7.3051951882818971</v>
      </c>
      <c r="CY19" s="5">
        <f>IF(($C$6-($C$3*$A18)+SUM(CY$6:CY18))*CY$3/365*_xlfn.DAYS($B19,$B18)&lt;0,0,($C$6-($C$3*$A18)+SUM(CY$6:CY18))*CY$3/365*_xlfn.DAYS($B19,$B18))</f>
        <v>7.2943266340679775</v>
      </c>
      <c r="CZ19" s="5">
        <f>IF(($C$6-($C$3*$A18)+SUM(CZ$6:CZ18))*CZ$3/365*_xlfn.DAYS($B19,$B18)&lt;0,0,($C$6-($C$3*$A18)+SUM(CZ$6:CZ18))*CZ$3/365*_xlfn.DAYS($B19,$B18))</f>
        <v>7.2834656123874915</v>
      </c>
      <c r="DA19" s="5">
        <f>IF(($C$6-($C$3*$A18)+SUM(DA$6:DA18))*DA$3/365*_xlfn.DAYS($B19,$B18)&lt;0,0,($C$6-($C$3*$A18)+SUM(DA$6:DA18))*DA$3/365*_xlfn.DAYS($B19,$B18))</f>
        <v>7.2726121218741078</v>
      </c>
      <c r="DB19" s="5">
        <f>IF(($C$6-($C$3*$A18)+SUM(DB$6:DB18))*DB$3/365*_xlfn.DAYS($B19,$B18)&lt;0,0,($C$6-($C$3*$A18)+SUM(DB$6:DB18))*DB$3/365*_xlfn.DAYS($B19,$B18))</f>
        <v>7.2617661611616615</v>
      </c>
      <c r="DC19" s="5">
        <f>IF(($C$6-($C$3*$A18)+SUM(DC$6:DC18))*DC$3/365*_xlfn.DAYS($B19,$B18)&lt;0,0,($C$6-($C$3*$A18)+SUM(DC$6:DC18))*DC$3/365*_xlfn.DAYS($B19,$B18))</f>
        <v>7.2509277288841929</v>
      </c>
      <c r="DD19" s="5">
        <f>IF(($C$6-($C$3*$A18)+SUM(DD$6:DD18))*DD$3/365*_xlfn.DAYS($B19,$B18)&lt;0,0,($C$6-($C$3*$A18)+SUM(DD$6:DD18))*DD$3/365*_xlfn.DAYS($B19,$B18))</f>
        <v>7.2400968236758887</v>
      </c>
      <c r="DE19" s="5">
        <f>IF(($C$6-($C$3*$A18)+SUM(DE$6:DE18))*DE$3/365*_xlfn.DAYS($B19,$B18)&lt;0,0,($C$6-($C$3*$A18)+SUM(DE$6:DE18))*DE$3/365*_xlfn.DAYS($B19,$B18))</f>
        <v>7.229273444171147</v>
      </c>
      <c r="DF19" s="5">
        <f>IF(($C$6-($C$3*$A18)+SUM(DF$6:DF18))*DF$3/365*_xlfn.DAYS($B19,$B18)&lt;0,0,($C$6-($C$3*$A18)+SUM(DF$6:DF18))*DF$3/365*_xlfn.DAYS($B19,$B18))</f>
        <v>7.2184575890045206</v>
      </c>
      <c r="DG19" s="5">
        <f>IF(($C$6-($C$3*$A18)+SUM(DG$6:DG18))*DG$3/365*_xlfn.DAYS($B19,$B18)&lt;0,0,($C$6-($C$3*$A18)+SUM(DG$6:DG18))*DG$3/365*_xlfn.DAYS($B19,$B18))</f>
        <v>7.2076492568107513</v>
      </c>
      <c r="DH19" s="5">
        <f>IF(($C$6-($C$3*$A18)+SUM(DH$6:DH18))*DH$3/365*_xlfn.DAYS($B19,$B18)&lt;0,0,($C$6-($C$3*$A18)+SUM(DH$6:DH18))*DH$3/365*_xlfn.DAYS($B19,$B18))</f>
        <v>7.1968484462247719</v>
      </c>
      <c r="DI19" s="5">
        <f>IF(($C$6-($C$3*$A18)+SUM(DI$6:DI18))*DI$3/365*_xlfn.DAYS($B19,$B18)&lt;0,0,($C$6-($C$3*$A18)+SUM(DI$6:DI18))*DI$3/365*_xlfn.DAYS($B19,$B18))</f>
        <v>7.1860551558816663</v>
      </c>
      <c r="DJ19" s="5">
        <f>IF(($C$6-($C$3*$A18)+SUM(DJ$6:DJ18))*DJ$3/365*_xlfn.DAYS($B19,$B18)&lt;0,0,($C$6-($C$3*$A18)+SUM(DJ$6:DJ18))*DJ$3/365*_xlfn.DAYS($B19,$B18))</f>
        <v>7.1752693844167288</v>
      </c>
      <c r="DK19" s="5">
        <f>IF(($C$6-($C$3*$A18)+SUM(DK$6:DK18))*DK$3/365*_xlfn.DAYS($B19,$B18)&lt;0,0,($C$6-($C$3*$A18)+SUM(DK$6:DK18))*DK$3/365*_xlfn.DAYS($B19,$B18))</f>
        <v>7.1644911304654038</v>
      </c>
      <c r="DL19" s="5">
        <f>IF(($C$6-($C$3*$A18)+SUM(DL$6:DL18))*DL$3/365*_xlfn.DAYS($B19,$B18)&lt;0,0,($C$6-($C$3*$A18)+SUM(DL$6:DL18))*DL$3/365*_xlfn.DAYS($B19,$B18))</f>
        <v>7.1537203926633444</v>
      </c>
      <c r="DM19" s="5">
        <f>IF(($C$6-($C$3*$A18)+SUM(DM$6:DM18))*DM$3/365*_xlfn.DAYS($B19,$B18)&lt;0,0,($C$6-($C$3*$A18)+SUM(DM$6:DM18))*DM$3/365*_xlfn.DAYS($B19,$B18))</f>
        <v>7.142957169646361</v>
      </c>
      <c r="DN19" s="5">
        <f>IF(($C$6-($C$3*$A18)+SUM(DN$6:DN18))*DN$3/365*_xlfn.DAYS($B19,$B18)&lt;0,0,($C$6-($C$3*$A18)+SUM(DN$6:DN18))*DN$3/365*_xlfn.DAYS($B19,$B18))</f>
        <v>7.1322014600504504</v>
      </c>
      <c r="DO19" s="5">
        <f>IF(($C$6-($C$3*$A18)+SUM(DO$6:DO18))*DO$3/365*_xlfn.DAYS($B19,$B18)&lt;0,0,($C$6-($C$3*$A18)+SUM(DO$6:DO18))*DO$3/365*_xlfn.DAYS($B19,$B18))</f>
        <v>7.1214532625117926</v>
      </c>
      <c r="DP19" s="5">
        <f>IF(($C$6-($C$3*$A18)+SUM(DP$6:DP18))*DP$3/365*_xlfn.DAYS($B19,$B18)&lt;0,0,($C$6-($C$3*$A18)+SUM(DP$6:DP18))*DP$3/365*_xlfn.DAYS($B19,$B18))</f>
        <v>7.1107125756667351</v>
      </c>
      <c r="DQ19" s="5">
        <f>IF(($C$6-($C$3*$A18)+SUM(DQ$6:DQ18))*DQ$3/365*_xlfn.DAYS($B19,$B18)&lt;0,0,($C$6-($C$3*$A18)+SUM(DQ$6:DQ18))*DQ$3/365*_xlfn.DAYS($B19,$B18))</f>
        <v>7.0999793981518167</v>
      </c>
      <c r="DR19" s="5">
        <f>IF(($C$6-($C$3*$A18)+SUM(DR$6:DR18))*DR$3/365*_xlfn.DAYS($B19,$B18)&lt;0,0,($C$6-($C$3*$A18)+SUM(DR$6:DR18))*DR$3/365*_xlfn.DAYS($B19,$B18))</f>
        <v>7.0892537286037509</v>
      </c>
      <c r="DS19" s="5">
        <f>IF(($C$6-($C$3*$A18)+SUM(DS$6:DS18))*DS$3/365*_xlfn.DAYS($B19,$B18)&lt;0,0,($C$6-($C$3*$A18)+SUM(DS$6:DS18))*DS$3/365*_xlfn.DAYS($B19,$B18))</f>
        <v>7.0785355656594309</v>
      </c>
      <c r="DT19" s="5">
        <f>IF(($C$6-($C$3*$A18)+SUM(DT$6:DT18))*DT$3/365*_xlfn.DAYS($B19,$B18)&lt;0,0,($C$6-($C$3*$A18)+SUM(DT$6:DT18))*DT$3/365*_xlfn.DAYS($B19,$B18))</f>
        <v>7.0678249079559246</v>
      </c>
      <c r="DU19" s="5">
        <f>IF(($C$6-($C$3*$A18)+SUM(DU$6:DU18))*DU$3/365*_xlfn.DAYS($B19,$B18)&lt;0,0,($C$6-($C$3*$A18)+SUM(DU$6:DU18))*DU$3/365*_xlfn.DAYS($B19,$B18))</f>
        <v>7.0571217541304847</v>
      </c>
      <c r="DV19" s="5">
        <f>IF(($C$6-($C$3*$A18)+SUM(DV$6:DV18))*DV$3/365*_xlfn.DAYS($B19,$B18)&lt;0,0,($C$6-($C$3*$A18)+SUM(DV$6:DV18))*DV$3/365*_xlfn.DAYS($B19,$B18))</f>
        <v>7.0464261028205399</v>
      </c>
      <c r="DW19" s="5">
        <f>IF(($C$6-($C$3*$A18)+SUM(DW$6:DW18))*DW$3/365*_xlfn.DAYS($B19,$B18)&lt;0,0,($C$6-($C$3*$A18)+SUM(DW$6:DW18))*DW$3/365*_xlfn.DAYS($B19,$B18))</f>
        <v>7.0357379526636983</v>
      </c>
      <c r="DX19" s="5">
        <f>IF(($C$6-($C$3*$A18)+SUM(DX$6:DX18))*DX$3/365*_xlfn.DAYS($B19,$B18)&lt;0,0,($C$6-($C$3*$A18)+SUM(DX$6:DX18))*DX$3/365*_xlfn.DAYS($B19,$B18))</f>
        <v>7.0250573022977525</v>
      </c>
      <c r="DY19" s="5">
        <f>IF(($C$6-($C$3*$A18)+SUM(DY$6:DY18))*DY$3/365*_xlfn.DAYS($B19,$B18)&lt;0,0,($C$6-($C$3*$A18)+SUM(DY$6:DY18))*DY$3/365*_xlfn.DAYS($B19,$B18))</f>
        <v>7.0143841503606623</v>
      </c>
      <c r="DZ19" s="5">
        <f>IF(($C$6-($C$3*$A18)+SUM(DZ$6:DZ18))*DZ$3/365*_xlfn.DAYS($B19,$B18)&lt;0,0,($C$6-($C$3*$A18)+SUM(DZ$6:DZ18))*DZ$3/365*_xlfn.DAYS($B19,$B18))</f>
        <v>7.003718495490574</v>
      </c>
      <c r="EA19" s="5">
        <f>IF(($C$6-($C$3*$A18)+SUM(EA$6:EA18))*EA$3/365*_xlfn.DAYS($B19,$B18)&lt;0,0,($C$6-($C$3*$A18)+SUM(EA$6:EA18))*EA$3/365*_xlfn.DAYS($B19,$B18))</f>
        <v>6.9930603363258141</v>
      </c>
      <c r="EB19" s="5">
        <f>IF(($C$6-($C$3*$A18)+SUM(EB$6:EB18))*EB$3/365*_xlfn.DAYS($B19,$B18)&lt;0,0,($C$6-($C$3*$A18)+SUM(EB$6:EB18))*EB$3/365*_xlfn.DAYS($B19,$B18))</f>
        <v>6.9824096715048896</v>
      </c>
      <c r="EC19" s="5">
        <f>IF(($C$6-($C$3*$A18)+SUM(EC$6:EC18))*EC$3/365*_xlfn.DAYS($B19,$B18)&lt;0,0,($C$6-($C$3*$A18)+SUM(EC$6:EC18))*EC$3/365*_xlfn.DAYS($B19,$B18))</f>
        <v>6.9717664996664777</v>
      </c>
      <c r="ED19" s="5">
        <f>IF(($C$6-($C$3*$A18)+SUM(ED$6:ED18))*ED$3/365*_xlfn.DAYS($B19,$B18)&lt;0,0,($C$6-($C$3*$A18)+SUM(ED$6:ED18))*ED$3/365*_xlfn.DAYS($B19,$B18))</f>
        <v>6.9611308194494352</v>
      </c>
      <c r="EE19" s="5">
        <f>IF(($C$6-($C$3*$A18)+SUM(EE$6:EE18))*EE$3/365*_xlfn.DAYS($B19,$B18)&lt;0,0,($C$6-($C$3*$A18)+SUM(EE$6:EE18))*EE$3/365*_xlfn.DAYS($B19,$B18))</f>
        <v>6.9505026294928136</v>
      </c>
      <c r="EF19" s="5">
        <f>IF(($C$6-($C$3*$A18)+SUM(EF$6:EF18))*EF$3/365*_xlfn.DAYS($B19,$B18)&lt;0,0,($C$6-($C$3*$A18)+SUM(EF$6:EF18))*EF$3/365*_xlfn.DAYS($B19,$B18))</f>
        <v>6.9398819284358257</v>
      </c>
      <c r="EG19" s="5">
        <f>IF(($C$6-($C$3*$A18)+SUM(EG$6:EG18))*EG$3/365*_xlfn.DAYS($B19,$B18)&lt;0,0,($C$6-($C$3*$A18)+SUM(EG$6:EG18))*EG$3/365*_xlfn.DAYS($B19,$B18))</f>
        <v>6.9292687149178631</v>
      </c>
      <c r="EH19" s="5">
        <f>IF(($C$6-($C$3*$A18)+SUM(EH$6:EH18))*EH$3/365*_xlfn.DAYS($B19,$B18)&lt;0,0,($C$6-($C$3*$A18)+SUM(EH$6:EH18))*EH$3/365*_xlfn.DAYS($B19,$B18))</f>
        <v>6.9186629875785179</v>
      </c>
      <c r="EI19" s="5">
        <f>IF(($C$6-($C$3*$A18)+SUM(EI$6:EI18))*EI$3/365*_xlfn.DAYS($B19,$B18)&lt;0,0,($C$6-($C$3*$A18)+SUM(EI$6:EI18))*EI$3/365*_xlfn.DAYS($B19,$B18))</f>
        <v>6.9080647450575299</v>
      </c>
      <c r="EJ19" s="5">
        <f>IF(($C$6-($C$3*$A18)+SUM(EJ$6:EJ18))*EJ$3/365*_xlfn.DAYS($B19,$B18)&lt;0,0,($C$6-($C$3*$A18)+SUM(EJ$6:EJ18))*EJ$3/365*_xlfn.DAYS($B19,$B18))</f>
        <v>6.8974739859948357</v>
      </c>
      <c r="EK19" s="5">
        <f>IF(($C$6-($C$3*$A18)+SUM(EK$6:EK18))*EK$3/365*_xlfn.DAYS($B19,$B18)&lt;0,0,($C$6-($C$3*$A18)+SUM(EK$6:EK18))*EK$3/365*_xlfn.DAYS($B19,$B18))</f>
        <v>6.8868907090305571</v>
      </c>
      <c r="EL19" s="5">
        <f>IF(($C$6-($C$3*$A18)+SUM(EL$6:EL18))*EL$3/365*_xlfn.DAYS($B19,$B18)&lt;0,0,($C$6-($C$3*$A18)+SUM(EL$6:EL18))*EL$3/365*_xlfn.DAYS($B19,$B18))</f>
        <v>6.8763149128049799</v>
      </c>
      <c r="EM19" s="5">
        <f>IF(($C$6-($C$3*$A18)+SUM(EM$6:EM18))*EM$3/365*_xlfn.DAYS($B19,$B18)&lt;0,0,($C$6-($C$3*$A18)+SUM(EM$6:EM18))*EM$3/365*_xlfn.DAYS($B19,$B18))</f>
        <v>6.8657465959585728</v>
      </c>
      <c r="EN19" s="5">
        <f>IF(($C$6-($C$3*$A18)+SUM(EN$6:EN18))*EN$3/365*_xlfn.DAYS($B19,$B18)&lt;0,0,($C$6-($C$3*$A18)+SUM(EN$6:EN18))*EN$3/365*_xlfn.DAYS($B19,$B18))</f>
        <v>6.8551857571319861</v>
      </c>
      <c r="EO19" s="5">
        <f>IF(($C$6-($C$3*$A18)+SUM(EO$6:EO18))*EO$3/365*_xlfn.DAYS($B19,$B18)&lt;0,0,($C$6-($C$3*$A18)+SUM(EO$6:EO18))*EO$3/365*_xlfn.DAYS($B19,$B18))</f>
        <v>6.8446323949660508</v>
      </c>
      <c r="EP19" s="5">
        <f>IF(($C$6-($C$3*$A18)+SUM(EP$6:EP18))*EP$3/365*_xlfn.DAYS($B19,$B18)&lt;0,0,($C$6-($C$3*$A18)+SUM(EP$6:EP18))*EP$3/365*_xlfn.DAYS($B19,$B18))</f>
        <v>6.8340865081017643</v>
      </c>
      <c r="EQ19" s="5">
        <f>IF(($C$6-($C$3*$A18)+SUM(EQ$6:EQ18))*EQ$3/365*_xlfn.DAYS($B19,$B18)&lt;0,0,($C$6-($C$3*$A18)+SUM(EQ$6:EQ18))*EQ$3/365*_xlfn.DAYS($B19,$B18))</f>
        <v>6.8235480951803149</v>
      </c>
      <c r="ER19" s="5">
        <f>IF(($C$6-($C$3*$A18)+SUM(ER$6:ER18))*ER$3/365*_xlfn.DAYS($B19,$B18)&lt;0,0,($C$6-($C$3*$A18)+SUM(ER$6:ER18))*ER$3/365*_xlfn.DAYS($B19,$B18))</f>
        <v>6.8130171548430747</v>
      </c>
      <c r="ES19" s="5">
        <f>IF(($C$6-($C$3*$A18)+SUM(ES$6:ES18))*ES$3/365*_xlfn.DAYS($B19,$B18)&lt;0,0,($C$6-($C$3*$A18)+SUM(ES$6:ES18))*ES$3/365*_xlfn.DAYS($B19,$B18))</f>
        <v>6.8024936857315792</v>
      </c>
      <c r="ET19" s="5">
        <f>IF(($C$6-($C$3*$A18)+SUM(ET$6:ET18))*ET$3/365*_xlfn.DAYS($B19,$B18)&lt;0,0,($C$6-($C$3*$A18)+SUM(ET$6:ET18))*ET$3/365*_xlfn.DAYS($B19,$B18))</f>
        <v>6.791977686487547</v>
      </c>
      <c r="EU19" s="5">
        <f>IF(($C$6-($C$3*$A18)+SUM(EU$6:EU18))*EU$3/365*_xlfn.DAYS($B19,$B18)&lt;0,0,($C$6-($C$3*$A18)+SUM(EU$6:EU18))*EU$3/365*_xlfn.DAYS($B19,$B18))</f>
        <v>6.7814691557528786</v>
      </c>
      <c r="EV19" s="5">
        <f>IF(($C$6-($C$3*$A18)+SUM(EV$6:EV18))*EV$3/365*_xlfn.DAYS($B19,$B18)&lt;0,0,($C$6-($C$3*$A18)+SUM(EV$6:EV18))*EV$3/365*_xlfn.DAYS($B19,$B18))</f>
        <v>6.7709680921696522</v>
      </c>
      <c r="EW19" s="5">
        <f>IF(($C$6-($C$3*$A18)+SUM(EW$6:EW18))*EW$3/365*_xlfn.DAYS($B19,$B18)&lt;0,0,($C$6-($C$3*$A18)+SUM(EW$6:EW18))*EW$3/365*_xlfn.DAYS($B19,$B18))</f>
        <v>6.7604744943801265</v>
      </c>
      <c r="EX19" s="5">
        <f>IF(($C$6-($C$3*$A18)+SUM(EX$6:EX18))*EX$3/365*_xlfn.DAYS($B19,$B18)&lt;0,0,($C$6-($C$3*$A18)+SUM(EX$6:EX18))*EX$3/365*_xlfn.DAYS($B19,$B18))</f>
        <v>6.7499883610267375</v>
      </c>
      <c r="EY19" s="5">
        <f>IF(($C$6-($C$3*$A18)+SUM(EY$6:EY18))*EY$3/365*_xlfn.DAYS($B19,$B18)&lt;0,0,($C$6-($C$3*$A18)+SUM(EY$6:EY18))*EY$3/365*_xlfn.DAYS($B19,$B18))</f>
        <v>6.7395096907520875</v>
      </c>
      <c r="EZ19" s="5">
        <f>IF(($C$6-($C$3*$A18)+SUM(EZ$6:EZ18))*EZ$3/365*_xlfn.DAYS($B19,$B18)&lt;0,0,($C$6-($C$3*$A18)+SUM(EZ$6:EZ18))*EZ$3/365*_xlfn.DAYS($B19,$B18))</f>
        <v>6.7290384821989875</v>
      </c>
      <c r="FA19" s="5">
        <f>IF(($C$6-($C$3*$A18)+SUM(FA$6:FA18))*FA$3/365*_xlfn.DAYS($B19,$B18)&lt;0,0,($C$6-($C$3*$A18)+SUM(FA$6:FA18))*FA$3/365*_xlfn.DAYS($B19,$B18))</f>
        <v>6.7185747340103799</v>
      </c>
      <c r="FB19" s="5">
        <f>IF(($C$6-($C$3*$A18)+SUM(FB$6:FB18))*FB$3/365*_xlfn.DAYS($B19,$B18)&lt;0,0,($C$6-($C$3*$A18)+SUM(FB$6:FB18))*FB$3/365*_xlfn.DAYS($B19,$B18))</f>
        <v>6.7081184448294415</v>
      </c>
      <c r="FC19" s="5">
        <f>IF(($C$6-($C$3*$A18)+SUM(FC$6:FC18))*FC$3/365*_xlfn.DAYS($B19,$B18)&lt;0,0,($C$6-($C$3*$A18)+SUM(FC$6:FC18))*FC$3/365*_xlfn.DAYS($B19,$B18))</f>
        <v>6.6976696132994844</v>
      </c>
      <c r="FD19" s="5">
        <f>IF(($C$6-($C$3*$A18)+SUM(FD$6:FD18))*FD$3/365*_xlfn.DAYS($B19,$B18)&lt;0,0,($C$6-($C$3*$A18)+SUM(FD$6:FD18))*FD$3/365*_xlfn.DAYS($B19,$B18))</f>
        <v>6.6872282380640184</v>
      </c>
      <c r="FE19" s="5">
        <f>IF(($C$6-($C$3*$A18)+SUM(FE$6:FE18))*FE$3/365*_xlfn.DAYS($B19,$B18)&lt;0,0,($C$6-($C$3*$A18)+SUM(FE$6:FE18))*FE$3/365*_xlfn.DAYS($B19,$B18))</f>
        <v>6.6767943177667215</v>
      </c>
      <c r="FF19" s="5">
        <f>IF(($C$6-($C$3*$A18)+SUM(FF$6:FF18))*FF$3/365*_xlfn.DAYS($B19,$B18)&lt;0,0,($C$6-($C$3*$A18)+SUM(FF$6:FF18))*FF$3/365*_xlfn.DAYS($B19,$B18))</f>
        <v>6.6663678510514641</v>
      </c>
      <c r="FG19" s="5">
        <f>IF(($C$6-($C$3*$A18)+SUM(FG$6:FG18))*FG$3/365*_xlfn.DAYS($B19,$B18)&lt;0,0,($C$6-($C$3*$A18)+SUM(FG$6:FG18))*FG$3/365*_xlfn.DAYS($B19,$B18))</f>
        <v>6.6559488365622803</v>
      </c>
      <c r="FH19" s="5">
        <f>IF(($C$6-($C$3*$A18)+SUM(FH$6:FH18))*FH$3/365*_xlfn.DAYS($B19,$B18)&lt;0,0,($C$6-($C$3*$A18)+SUM(FH$6:FH18))*FH$3/365*_xlfn.DAYS($B19,$B18))</f>
        <v>6.6455372729433879</v>
      </c>
      <c r="FI19" s="5">
        <f>IF(($C$6-($C$3*$A18)+SUM(FI$6:FI18))*FI$3/365*_xlfn.DAYS($B19,$B18)&lt;0,0,($C$6-($C$3*$A18)+SUM(FI$6:FI18))*FI$3/365*_xlfn.DAYS($B19,$B18))</f>
        <v>6.6351331588391913</v>
      </c>
      <c r="FJ19" s="5">
        <f>IF(($C$6-($C$3*$A18)+SUM(FJ$6:FJ18))*FJ$3/365*_xlfn.DAYS($B19,$B18)&lt;0,0,($C$6-($C$3*$A18)+SUM(FJ$6:FJ18))*FJ$3/365*_xlfn.DAYS($B19,$B18))</f>
        <v>6.6247364928942591</v>
      </c>
      <c r="FK19" s="5">
        <f>IF(($C$6-($C$3*$A18)+SUM(FK$6:FK18))*FK$3/365*_xlfn.DAYS($B19,$B18)&lt;0,0,($C$6-($C$3*$A18)+SUM(FK$6:FK18))*FK$3/365*_xlfn.DAYS($B19,$B18))</f>
        <v>6.6143472737533502</v>
      </c>
      <c r="FL19" s="5">
        <f>IF(($C$6-($C$3*$A18)+SUM(FL$6:FL18))*FL$3/365*_xlfn.DAYS($B19,$B18)&lt;0,0,($C$6-($C$3*$A18)+SUM(FL$6:FL18))*FL$3/365*_xlfn.DAYS($B19,$B18))</f>
        <v>6.6039655000613839</v>
      </c>
      <c r="FM19" s="5">
        <f>IF(($C$6-($C$3*$A18)+SUM(FM$6:FM18))*FM$3/365*_xlfn.DAYS($B19,$B18)&lt;0,0,($C$6-($C$3*$A18)+SUM(FM$6:FM18))*FM$3/365*_xlfn.DAYS($B19,$B18))</f>
        <v>6.5935911704634886</v>
      </c>
      <c r="FN19" s="5">
        <f>IF(($C$6-($C$3*$A18)+SUM(FN$6:FN18))*FN$3/365*_xlfn.DAYS($B19,$B18)&lt;0,0,($C$6-($C$3*$A18)+SUM(FN$6:FN18))*FN$3/365*_xlfn.DAYS($B19,$B18))</f>
        <v>6.5832242836049399</v>
      </c>
      <c r="FO19" s="5">
        <f>IF(($C$6-($C$3*$A18)+SUM(FO$6:FO18))*FO$3/365*_xlfn.DAYS($B19,$B18)&lt;0,0,($C$6-($C$3*$A18)+SUM(FO$6:FO18))*FO$3/365*_xlfn.DAYS($B19,$B18))</f>
        <v>6.5728648381312063</v>
      </c>
      <c r="FP19" s="5">
        <f>IF(($C$6-($C$3*$A18)+SUM(FP$6:FP18))*FP$3/365*_xlfn.DAYS($B19,$B18)&lt;0,0,($C$6-($C$3*$A18)+SUM(FP$6:FP18))*FP$3/365*_xlfn.DAYS($B19,$B18))</f>
        <v>6.5625128326879381</v>
      </c>
      <c r="FQ19" s="5">
        <f>IF(($C$6-($C$3*$A18)+SUM(FQ$6:FQ18))*FQ$3/365*_xlfn.DAYS($B19,$B18)&lt;0,0,($C$6-($C$3*$A18)+SUM(FQ$6:FQ18))*FQ$3/365*_xlfn.DAYS($B19,$B18))</f>
        <v>6.5521682659209466</v>
      </c>
      <c r="FR19" s="5">
        <f>IF(($C$6-($C$3*$A18)+SUM(FR$6:FR18))*FR$3/365*_xlfn.DAYS($B19,$B18)&lt;0,0,($C$6-($C$3*$A18)+SUM(FR$6:FR18))*FR$3/365*_xlfn.DAYS($B19,$B18))</f>
        <v>6.5418311364762456</v>
      </c>
      <c r="FS19" s="5">
        <f>IF(($C$6-($C$3*$A18)+SUM(FS$6:FS18))*FS$3/365*_xlfn.DAYS($B19,$B18)&lt;0,0,($C$6-($C$3*$A18)+SUM(FS$6:FS18))*FS$3/365*_xlfn.DAYS($B19,$B18))</f>
        <v>6.5315014430000025</v>
      </c>
      <c r="FT19" s="5">
        <f>IF(($C$6-($C$3*$A18)+SUM(FT$6:FT18))*FT$3/365*_xlfn.DAYS($B19,$B18)&lt;0,0,($C$6-($C$3*$A18)+SUM(FT$6:FT18))*FT$3/365*_xlfn.DAYS($B19,$B18))</f>
        <v>6.5211791841385818</v>
      </c>
      <c r="FU19" s="5">
        <f>IF(($C$6-($C$3*$A18)+SUM(FU$6:FU18))*FU$3/365*_xlfn.DAYS($B19,$B18)&lt;0,0,($C$6-($C$3*$A18)+SUM(FU$6:FU18))*FU$3/365*_xlfn.DAYS($B19,$B18))</f>
        <v>6.5108643585385115</v>
      </c>
      <c r="FV19" s="5">
        <f>IF(($C$6-($C$3*$A18)+SUM(FV$6:FV18))*FV$3/365*_xlfn.DAYS($B19,$B18)&lt;0,0,($C$6-($C$3*$A18)+SUM(FV$6:FV18))*FV$3/365*_xlfn.DAYS($B19,$B18))</f>
        <v>6.5005569648465107</v>
      </c>
      <c r="FW19" s="5">
        <f>IF(($C$6-($C$3*$A18)+SUM(FW$6:FW18))*FW$3/365*_xlfn.DAYS($B19,$B18)&lt;0,0,($C$6-($C$3*$A18)+SUM(FW$6:FW18))*FW$3/365*_xlfn.DAYS($B19,$B18))</f>
        <v>6.4902570017094705</v>
      </c>
      <c r="FX19" s="5">
        <f>IF(($C$6-($C$3*$A18)+SUM(FX$6:FX18))*FX$3/365*_xlfn.DAYS($B19,$B18)&lt;0,0,($C$6-($C$3*$A18)+SUM(FX$6:FX18))*FX$3/365*_xlfn.DAYS($B19,$B18))</f>
        <v>6.4799644677744528</v>
      </c>
      <c r="FY19" s="5">
        <f>IF(($C$6-($C$3*$A18)+SUM(FY$6:FY18))*FY$3/365*_xlfn.DAYS($B19,$B18)&lt;0,0,($C$6-($C$3*$A18)+SUM(FY$6:FY18))*FY$3/365*_xlfn.DAYS($B19,$B18))</f>
        <v>6.4696793616887156</v>
      </c>
      <c r="FZ19" s="5">
        <f>IF(($C$6-($C$3*$A18)+SUM(FZ$6:FZ18))*FZ$3/365*_xlfn.DAYS($B19,$B18)&lt;0,0,($C$6-($C$3*$A18)+SUM(FZ$6:FZ18))*FZ$3/365*_xlfn.DAYS($B19,$B18))</f>
        <v>6.4594016820996742</v>
      </c>
      <c r="GA19" s="5">
        <f>IF(($C$6-($C$3*$A18)+SUM(GA$6:GA18))*GA$3/365*_xlfn.DAYS($B19,$B18)&lt;0,0,($C$6-($C$3*$A18)+SUM(GA$6:GA18))*GA$3/365*_xlfn.DAYS($B19,$B18))</f>
        <v>6.4491314276549367</v>
      </c>
      <c r="GB19" s="5">
        <f>IF(($C$6-($C$3*$A18)+SUM(GB$6:GB18))*GB$3/365*_xlfn.DAYS($B19,$B18)&lt;0,0,($C$6-($C$3*$A18)+SUM(GB$6:GB18))*GB$3/365*_xlfn.DAYS($B19,$B18))</f>
        <v>6.4388685970022816</v>
      </c>
      <c r="GC19" s="5">
        <f>IF(($C$6-($C$3*$A18)+SUM(GC$6:GC18))*GC$3/365*_xlfn.DAYS($B19,$B18)&lt;0,0,($C$6-($C$3*$A18)+SUM(GC$6:GC18))*GC$3/365*_xlfn.DAYS($B19,$B18))</f>
        <v>6.4286131887896705</v>
      </c>
      <c r="GD19" s="5">
        <f>IF(($C$6-($C$3*$A18)+SUM(GD$6:GD18))*GD$3/365*_xlfn.DAYS($B19,$B18)&lt;0,0,($C$6-($C$3*$A18)+SUM(GD$6:GD18))*GD$3/365*_xlfn.DAYS($B19,$B18))</f>
        <v>6.4183652016652371</v>
      </c>
      <c r="GE19" s="5">
        <f>IF(($C$6-($C$3*$A18)+SUM(GE$6:GE18))*GE$3/365*_xlfn.DAYS($B19,$B18)&lt;0,0,($C$6-($C$3*$A18)+SUM(GE$6:GE18))*GE$3/365*_xlfn.DAYS($B19,$B18))</f>
        <v>6.4081246342772902</v>
      </c>
      <c r="GF19" s="5">
        <f>IF(($C$6-($C$3*$A18)+SUM(GF$6:GF18))*GF$3/365*_xlfn.DAYS($B19,$B18)&lt;0,0,($C$6-($C$3*$A18)+SUM(GF$6:GF18))*GF$3/365*_xlfn.DAYS($B19,$B18))</f>
        <v>6.3978914852743367</v>
      </c>
      <c r="GG19" s="5">
        <f>IF(($C$6-($C$3*$A18)+SUM(GG$6:GG18))*GG$3/365*_xlfn.DAYS($B19,$B18)&lt;0,0,($C$6-($C$3*$A18)+SUM(GG$6:GG18))*GG$3/365*_xlfn.DAYS($B19,$B18))</f>
        <v>6.3876657533050309</v>
      </c>
      <c r="GH19" s="5">
        <f>IF(($C$6-($C$3*$A18)+SUM(GH$6:GH18))*GH$3/365*_xlfn.DAYS($B19,$B18)&lt;0,0,($C$6-($C$3*$A18)+SUM(GH$6:GH18))*GH$3/365*_xlfn.DAYS($B19,$B18))</f>
        <v>6.3774474370182341</v>
      </c>
      <c r="GI19" s="5">
        <f>IF(($C$6-($C$3*$A18)+SUM(GI$6:GI18))*GI$3/365*_xlfn.DAYS($B19,$B18)&lt;0,0,($C$6-($C$3*$A18)+SUM(GI$6:GI18))*GI$3/365*_xlfn.DAYS($B19,$B18))</f>
        <v>6.3672365350629647</v>
      </c>
      <c r="GJ19" s="5">
        <f>IF(($C$6-($C$3*$A18)+SUM(GJ$6:GJ18))*GJ$3/365*_xlfn.DAYS($B19,$B18)&lt;0,0,($C$6-($C$3*$A18)+SUM(GJ$6:GJ18))*GJ$3/365*_xlfn.DAYS($B19,$B18))</f>
        <v>6.3570330460884268</v>
      </c>
      <c r="GK19" s="5">
        <f>IF(($C$6-($C$3*$A18)+SUM(GK$6:GK18))*GK$3/365*_xlfn.DAYS($B19,$B18)&lt;0,0,($C$6-($C$3*$A18)+SUM(GK$6:GK18))*GK$3/365*_xlfn.DAYS($B19,$B18))</f>
        <v>6.3468369687440029</v>
      </c>
      <c r="GL19" s="5">
        <f>IF(($C$6-($C$3*$A18)+SUM(GL$6:GL18))*GL$3/365*_xlfn.DAYS($B19,$B18)&lt;0,0,($C$6-($C$3*$A18)+SUM(GL$6:GL18))*GL$3/365*_xlfn.DAYS($B19,$B18))</f>
        <v>6.3366483016792499</v>
      </c>
      <c r="GM19" s="5">
        <f>IF(($C$6-($C$3*$A18)+SUM(GM$6:GM18))*GM$3/365*_xlfn.DAYS($B19,$B18)&lt;0,0,($C$6-($C$3*$A18)+SUM(GM$6:GM18))*GM$3/365*_xlfn.DAYS($B19,$B18))</f>
        <v>6.3264670435439143</v>
      </c>
      <c r="GN19" s="5">
        <f>IF(($C$6-($C$3*$A18)+SUM(GN$6:GN18))*GN$3/365*_xlfn.DAYS($B19,$B18)&lt;0,0,($C$6-($C$3*$A18)+SUM(GN$6:GN18))*GN$3/365*_xlfn.DAYS($B19,$B18))</f>
        <v>6.3162931929878896</v>
      </c>
      <c r="GO19" s="5">
        <f>IF(($C$6-($C$3*$A18)+SUM(GO$6:GO18))*GO$3/365*_xlfn.DAYS($B19,$B18)&lt;0,0,($C$6-($C$3*$A18)+SUM(GO$6:GO18))*GO$3/365*_xlfn.DAYS($B19,$B18))</f>
        <v>6.3061267486612884</v>
      </c>
      <c r="GP19" s="5">
        <f>IF(($C$6-($C$3*$A18)+SUM(GP$6:GP18))*GP$3/365*_xlfn.DAYS($B19,$B18)&lt;0,0,($C$6-($C$3*$A18)+SUM(GP$6:GP18))*GP$3/365*_xlfn.DAYS($B19,$B18))</f>
        <v>6.2959677092143718</v>
      </c>
      <c r="GQ19" s="5">
        <f>IF(($C$6-($C$3*$A18)+SUM(GQ$6:GQ18))*GQ$3/365*_xlfn.DAYS($B19,$B18)&lt;0,0,($C$6-($C$3*$A18)+SUM(GQ$6:GQ18))*GQ$3/365*_xlfn.DAYS($B19,$B18))</f>
        <v>6.2858160732975863</v>
      </c>
      <c r="GR19" s="5">
        <f>IF(($C$6-($C$3*$A18)+SUM(GR$6:GR18))*GR$3/365*_xlfn.DAYS($B19,$B18)&lt;0,0,($C$6-($C$3*$A18)+SUM(GR$6:GR18))*GR$3/365*_xlfn.DAYS($B19,$B18))</f>
        <v>6.2756718395615625</v>
      </c>
      <c r="GS19" s="5">
        <f>IF(($C$6-($C$3*$A18)+SUM(GS$6:GS18))*GS$3/365*_xlfn.DAYS($B19,$B18)&lt;0,0,($C$6-($C$3*$A18)+SUM(GS$6:GS18))*GS$3/365*_xlfn.DAYS($B19,$B18))</f>
        <v>6.2655350066570943</v>
      </c>
      <c r="GT19" s="5">
        <f>IF(($C$6-($C$3*$A18)+SUM(GT$6:GT18))*GT$3/365*_xlfn.DAYS($B19,$B18)&lt;0,0,($C$6-($C$3*$A18)+SUM(GT$6:GT18))*GT$3/365*_xlfn.DAYS($B19,$B18))</f>
        <v>6.2554055732351719</v>
      </c>
      <c r="GU19" s="5">
        <f>IF(($C$6-($C$3*$A18)+SUM(GU$6:GU18))*GU$3/365*_xlfn.DAYS($B19,$B18)&lt;0,0,($C$6-($C$3*$A18)+SUM(GU$6:GU18))*GU$3/365*_xlfn.DAYS($B19,$B18))</f>
        <v>6.2452835379469454</v>
      </c>
      <c r="GV19" s="5">
        <f>IF(($C$6-($C$3*$A18)+SUM(GV$6:GV18))*GV$3/365*_xlfn.DAYS($B19,$B18)&lt;0,0,($C$6-($C$3*$A18)+SUM(GV$6:GV18))*GV$3/365*_xlfn.DAYS($B19,$B18))</f>
        <v>6.2351688994437513</v>
      </c>
      <c r="GW19" s="5">
        <f>IF(($C$6-($C$3*$A18)+SUM(GW$6:GW18))*GW$3/365*_xlfn.DAYS($B19,$B18)&lt;0,0,($C$6-($C$3*$A18)+SUM(GW$6:GW18))*GW$3/365*_xlfn.DAYS($B19,$B18))</f>
        <v>6.2250616563771004</v>
      </c>
      <c r="GX19" s="5">
        <f>IF(($C$6-($C$3*$A18)+SUM(GX$6:GX18))*GX$3/365*_xlfn.DAYS($B19,$B18)&lt;0,0,($C$6-($C$3*$A18)+SUM(GX$6:GX18))*GX$3/365*_xlfn.DAYS($B19,$B18))</f>
        <v>6.214961807398689</v>
      </c>
      <c r="GY19" s="5">
        <f>IF(($C$6-($C$3*$A18)+SUM(GY$6:GY18))*GY$3/365*_xlfn.DAYS($B19,$B18)&lt;0,0,($C$6-($C$3*$A18)+SUM(GY$6:GY18))*GY$3/365*_xlfn.DAYS($B19,$B18))</f>
        <v>6.204869351160383</v>
      </c>
      <c r="GZ19" s="5">
        <f>IF(($C$6-($C$3*$A18)+SUM(GZ$6:GZ18))*GZ$3/365*_xlfn.DAYS($B19,$B18)&lt;0,0,($C$6-($C$3*$A18)+SUM(GZ$6:GZ18))*GZ$3/365*_xlfn.DAYS($B19,$B18))</f>
        <v>6.1947842863142242</v>
      </c>
      <c r="HA19" s="5">
        <f>IF(($C$6-($C$3*$A18)+SUM(HA$6:HA18))*HA$3/365*_xlfn.DAYS($B19,$B18)&lt;0,0,($C$6-($C$3*$A18)+SUM(HA$6:HA18))*HA$3/365*_xlfn.DAYS($B19,$B18))</f>
        <v>6.1847066115124409</v>
      </c>
      <c r="HB19" s="5">
        <f>IF(($C$6-($C$3*$A18)+SUM(HB$6:HB18))*HB$3/365*_xlfn.DAYS($B19,$B18)&lt;0,0,($C$6-($C$3*$A18)+SUM(HB$6:HB18))*HB$3/365*_xlfn.DAYS($B19,$B18))</f>
        <v>6.1746363254074259</v>
      </c>
      <c r="HC19" s="5">
        <f>IF(($C$6-($C$3*$A18)+SUM(HC$6:HC18))*HC$3/365*_xlfn.DAYS($B19,$B18)&lt;0,0,($C$6-($C$3*$A18)+SUM(HC$6:HC18))*HC$3/365*_xlfn.DAYS($B19,$B18))</f>
        <v>6.1645734266517627</v>
      </c>
      <c r="HD19" s="5">
        <f>IF(($C$6-($C$3*$A18)+SUM(HD$6:HD18))*HD$3/365*_xlfn.DAYS($B19,$B18)&lt;0,0,($C$6-($C$3*$A18)+SUM(HD$6:HD18))*HD$3/365*_xlfn.DAYS($B19,$B18))</f>
        <v>6.1545179138982027</v>
      </c>
      <c r="HE19" s="5">
        <f>IF(($C$6-($C$3*$A18)+SUM(HE$6:HE18))*HE$3/365*_xlfn.DAYS($B19,$B18)&lt;0,0,($C$6-($C$3*$A18)+SUM(HE$6:HE18))*HE$3/365*_xlfn.DAYS($B19,$B18))</f>
        <v>6.1444697857996813</v>
      </c>
      <c r="HF19" s="5">
        <f>IF(($C$6-($C$3*$A18)+SUM(HF$6:HF18))*HF$3/365*_xlfn.DAYS($B19,$B18)&lt;0,0,($C$6-($C$3*$A18)+SUM(HF$6:HF18))*HF$3/365*_xlfn.DAYS($B19,$B18))</f>
        <v>6.1344290410093034</v>
      </c>
      <c r="HG19" s="5">
        <f>IF(($C$6-($C$3*$A18)+SUM(HG$6:HG18))*HG$3/365*_xlfn.DAYS($B19,$B18)&lt;0,0,($C$6-($C$3*$A18)+SUM(HG$6:HG18))*HG$3/365*_xlfn.DAYS($B19,$B18))</f>
        <v>6.1243956781803606</v>
      </c>
      <c r="HH19" s="5">
        <f>IF(($C$6-($C$3*$A18)+SUM(HH$6:HH18))*HH$3/365*_xlfn.DAYS($B19,$B18)&lt;0,0,($C$6-($C$3*$A18)+SUM(HH$6:HH18))*HH$3/365*_xlfn.DAYS($B19,$B18))</f>
        <v>6.1143696959663174</v>
      </c>
      <c r="HI19" s="5">
        <f>IF(($C$6-($C$3*$A18)+SUM(HI$6:HI18))*HI$3/365*_xlfn.DAYS($B19,$B18)&lt;0,0,($C$6-($C$3*$A18)+SUM(HI$6:HI18))*HI$3/365*_xlfn.DAYS($B19,$B18))</f>
        <v>6.1043510930208074</v>
      </c>
      <c r="HJ19" s="5">
        <f>IF(($C$6-($C$3*$A18)+SUM(HJ$6:HJ18))*HJ$3/365*_xlfn.DAYS($B19,$B18)&lt;0,0,($C$6-($C$3*$A18)+SUM(HJ$6:HJ18))*HJ$3/365*_xlfn.DAYS($B19,$B18))</f>
        <v>6.0943398679976575</v>
      </c>
      <c r="HK19" s="5">
        <f>IF(($C$6-($C$3*$A18)+SUM(HK$6:HK18))*HK$3/365*_xlfn.DAYS($B19,$B18)&lt;0,0,($C$6-($C$3*$A18)+SUM(HK$6:HK18))*HK$3/365*_xlfn.DAYS($B19,$B18))</f>
        <v>6.08433601955086</v>
      </c>
      <c r="HL19" s="5">
        <f>IF(($C$6-($C$3*$A18)+SUM(HL$6:HL18))*HL$3/365*_xlfn.DAYS($B19,$B18)&lt;0,0,($C$6-($C$3*$A18)+SUM(HL$6:HL18))*HL$3/365*_xlfn.DAYS($B19,$B18))</f>
        <v>6.0743395463345946</v>
      </c>
      <c r="HM19" s="5">
        <f>IF(($C$6-($C$3*$A18)+SUM(HM$6:HM18))*HM$3/365*_xlfn.DAYS($B19,$B18)&lt;0,0,($C$6-($C$3*$A18)+SUM(HM$6:HM18))*HM$3/365*_xlfn.DAYS($B19,$B18))</f>
        <v>6.0643504470032026</v>
      </c>
      <c r="HN19" s="5">
        <f>IF(($C$6-($C$3*$A18)+SUM(HN$6:HN18))*HN$3/365*_xlfn.DAYS($B19,$B18)&lt;0,0,($C$6-($C$3*$A18)+SUM(HN$6:HN18))*HN$3/365*_xlfn.DAYS($B19,$B18))</f>
        <v>6.0543687202112171</v>
      </c>
      <c r="HO19" s="5">
        <f>IF(($C$6-($C$3*$A18)+SUM(HO$6:HO18))*HO$3/365*_xlfn.DAYS($B19,$B18)&lt;0,0,($C$6-($C$3*$A18)+SUM(HO$6:HO18))*HO$3/365*_xlfn.DAYS($B19,$B18))</f>
        <v>6.0443943646133436</v>
      </c>
      <c r="HP19" s="5">
        <f>IF(($C$6-($C$3*$A18)+SUM(HP$6:HP18))*HP$3/365*_xlfn.DAYS($B19,$B18)&lt;0,0,($C$6-($C$3*$A18)+SUM(HP$6:HP18))*HP$3/365*_xlfn.DAYS($B19,$B18))</f>
        <v>6.0344273788644589</v>
      </c>
      <c r="HQ19" s="5">
        <f>IF(($C$6-($C$3*$A18)+SUM(HQ$6:HQ18))*HQ$3/365*_xlfn.DAYS($B19,$B18)&lt;0,0,($C$6-($C$3*$A18)+SUM(HQ$6:HQ18))*HQ$3/365*_xlfn.DAYS($B19,$B18))</f>
        <v>6.0244677616196309</v>
      </c>
      <c r="HR19" s="5">
        <f>IF(($C$6-($C$3*$A18)+SUM(HR$6:HR18))*HR$3/365*_xlfn.DAYS($B19,$B18)&lt;0,0,($C$6-($C$3*$A18)+SUM(HR$6:HR18))*HR$3/365*_xlfn.DAYS($B19,$B18))</f>
        <v>6.0145155115340856</v>
      </c>
      <c r="HS19" s="5">
        <f>IF(($C$6-($C$3*$A18)+SUM(HS$6:HS18))*HS$3/365*_xlfn.DAYS($B19,$B18)&lt;0,0,($C$6-($C$3*$A18)+SUM(HS$6:HS18))*HS$3/365*_xlfn.DAYS($B19,$B18))</f>
        <v>6.0045706272632406</v>
      </c>
      <c r="HT19" s="5">
        <f>IF(($C$6-($C$3*$A18)+SUM(HT$6:HT18))*HT$3/365*_xlfn.DAYS($B19,$B18)&lt;0,0,($C$6-($C$3*$A18)+SUM(HT$6:HT18))*HT$3/365*_xlfn.DAYS($B19,$B18))</f>
        <v>5.9946331074626897</v>
      </c>
      <c r="HU19" s="5">
        <f>IF(($C$6-($C$3*$A18)+SUM(HU$6:HU18))*HU$3/365*_xlfn.DAYS($B19,$B18)&lt;0,0,($C$6-($C$3*$A18)+SUM(HU$6:HU18))*HU$3/365*_xlfn.DAYS($B19,$B18))</f>
        <v>5.9847029507881979</v>
      </c>
      <c r="HV19" s="5">
        <f>IF(($C$6-($C$3*$A18)+SUM(HV$6:HV18))*HV$3/365*_xlfn.DAYS($B19,$B18)&lt;0,0,($C$6-($C$3*$A18)+SUM(HV$6:HV18))*HV$3/365*_xlfn.DAYS($B19,$B18))</f>
        <v>5.9747801558957105</v>
      </c>
      <c r="HW19" s="5">
        <f>IF(($C$6-($C$3*$A18)+SUM(HW$6:HW18))*HW$3/365*_xlfn.DAYS($B19,$B18)&lt;0,0,($C$6-($C$3*$A18)+SUM(HW$6:HW18))*HW$3/365*_xlfn.DAYS($B19,$B18))</f>
        <v>5.9648647214413462</v>
      </c>
      <c r="HX19" s="5">
        <f>IF(($C$6-($C$3*$A18)+SUM(HX$6:HX18))*HX$3/365*_xlfn.DAYS($B19,$B18)&lt;0,0,($C$6-($C$3*$A18)+SUM(HX$6:HX18))*HX$3/365*_xlfn.DAYS($B19,$B18))</f>
        <v>5.9549566460814054</v>
      </c>
      <c r="HY19" s="5">
        <f>IF(($C$6-($C$3*$A18)+SUM(HY$6:HY18))*HY$3/365*_xlfn.DAYS($B19,$B18)&lt;0,0,($C$6-($C$3*$A18)+SUM(HY$6:HY18))*HY$3/365*_xlfn.DAYS($B19,$B18))</f>
        <v>5.9450559284723665</v>
      </c>
      <c r="HZ19" s="5">
        <f>IF(($C$6-($C$3*$A18)+SUM(HZ$6:HZ18))*HZ$3/365*_xlfn.DAYS($B19,$B18)&lt;0,0,($C$6-($C$3*$A18)+SUM(HZ$6:HZ18))*HZ$3/365*_xlfn.DAYS($B19,$B18))</f>
        <v>5.9351625672708739</v>
      </c>
      <c r="IA19" s="5">
        <f>IF(($C$6-($C$3*$A18)+SUM(IA$6:IA18))*IA$3/365*_xlfn.DAYS($B19,$B18)&lt;0,0,($C$6-($C$3*$A18)+SUM(IA$6:IA18))*IA$3/365*_xlfn.DAYS($B19,$B18))</f>
        <v>5.9252765611337708</v>
      </c>
      <c r="IB19" s="5">
        <f>IF(($C$6-($C$3*$A18)+SUM(IB$6:IB18))*IB$3/365*_xlfn.DAYS($B19,$B18)&lt;0,0,($C$6-($C$3*$A18)+SUM(IB$6:IB18))*IB$3/365*_xlfn.DAYS($B19,$B18))</f>
        <v>5.9153979087180533</v>
      </c>
      <c r="IC19" s="5">
        <f>IF(($C$6-($C$3*$A18)+SUM(IC$6:IC18))*IC$3/365*_xlfn.DAYS($B19,$B18)&lt;0,0,($C$6-($C$3*$A18)+SUM(IC$6:IC18))*IC$3/365*_xlfn.DAYS($B19,$B18))</f>
        <v>5.9055266086809031</v>
      </c>
      <c r="ID19" s="5">
        <f>IF(($C$6-($C$3*$A18)+SUM(ID$6:ID18))*ID$3/365*_xlfn.DAYS($B19,$B18)&lt;0,0,($C$6-($C$3*$A18)+SUM(ID$6:ID18))*ID$3/365*_xlfn.DAYS($B19,$B18))</f>
        <v>5.8956626596796857</v>
      </c>
      <c r="IE19" s="5">
        <f>IF(($C$6-($C$3*$A18)+SUM(IE$6:IE18))*IE$3/365*_xlfn.DAYS($B19,$B18)&lt;0,0,($C$6-($C$3*$A18)+SUM(IE$6:IE18))*IE$3/365*_xlfn.DAYS($B19,$B18))</f>
        <v>5.8858060603719391</v>
      </c>
      <c r="IF19" s="5">
        <f>IF(($C$6-($C$3*$A18)+SUM(IF$6:IF18))*IF$3/365*_xlfn.DAYS($B19,$B18)&lt;0,0,($C$6-($C$3*$A18)+SUM(IF$6:IF18))*IF$3/365*_xlfn.DAYS($B19,$B18))</f>
        <v>5.875956809415376</v>
      </c>
      <c r="IG19" s="5">
        <f>IF(($C$6-($C$3*$A18)+SUM(IG$6:IG18))*IG$3/365*_xlfn.DAYS($B19,$B18)&lt;0,0,($C$6-($C$3*$A18)+SUM(IG$6:IG18))*IG$3/365*_xlfn.DAYS($B19,$B18))</f>
        <v>5.8661149054678878</v>
      </c>
      <c r="IH19" s="5">
        <f>IF(($C$6-($C$3*$A18)+SUM(IH$6:IH18))*IH$3/365*_xlfn.DAYS($B19,$B18)&lt;0,0,($C$6-($C$3*$A18)+SUM(IH$6:IH18))*IH$3/365*_xlfn.DAYS($B19,$B18))</f>
        <v>5.8562803471875347</v>
      </c>
      <c r="II19" s="5">
        <f>IF(($C$6-($C$3*$A18)+SUM(II$6:II18))*II$3/365*_xlfn.DAYS($B19,$B18)&lt;0,0,($C$6-($C$3*$A18)+SUM(II$6:II18))*II$3/365*_xlfn.DAYS($B19,$B18))</f>
        <v>5.8464531332325658</v>
      </c>
      <c r="IJ19" s="5">
        <f>IF(($C$6-($C$3*$A18)+SUM(IJ$6:IJ18))*IJ$3/365*_xlfn.DAYS($B19,$B18)&lt;0,0,($C$6-($C$3*$A18)+SUM(IJ$6:IJ18))*IJ$3/365*_xlfn.DAYS($B19,$B18))</f>
        <v>5.8366332622614046</v>
      </c>
      <c r="IK19" s="5">
        <f>IF(($C$6-($C$3*$A18)+SUM(IK$6:IK18))*IK$3/365*_xlfn.DAYS($B19,$B18)&lt;0,0,($C$6-($C$3*$A18)+SUM(IK$6:IK18))*IK$3/365*_xlfn.DAYS($B19,$B18))</f>
        <v>5.8268207329326493</v>
      </c>
      <c r="IL19" s="5">
        <f>IF(($C$6-($C$3*$A18)+SUM(IL$6:IL18))*IL$3/365*_xlfn.DAYS($B19,$B18)&lt;0,0,($C$6-($C$3*$A18)+SUM(IL$6:IL18))*IL$3/365*_xlfn.DAYS($B19,$B18))</f>
        <v>5.8170155439050779</v>
      </c>
      <c r="IM19" s="5">
        <f>IF(($C$6-($C$3*$A18)+SUM(IM$6:IM18))*IM$3/365*_xlfn.DAYS($B19,$B18)&lt;0,0,($C$6-($C$3*$A18)+SUM(IM$6:IM18))*IM$3/365*_xlfn.DAYS($B19,$B18))</f>
        <v>5.8072176938376314</v>
      </c>
      <c r="IN19" s="5">
        <f>IF(($C$6-($C$3*$A18)+SUM(IN$6:IN18))*IN$3/365*_xlfn.DAYS($B19,$B18)&lt;0,0,($C$6-($C$3*$A18)+SUM(IN$6:IN18))*IN$3/365*_xlfn.DAYS($B19,$B18))</f>
        <v>5.7974271813894429</v>
      </c>
      <c r="IO19" s="5">
        <f>IF(($C$6-($C$3*$A18)+SUM(IO$6:IO18))*IO$3/365*_xlfn.DAYS($B19,$B18)&lt;0,0,($C$6-($C$3*$A18)+SUM(IO$6:IO18))*IO$3/365*_xlfn.DAYS($B19,$B18))</f>
        <v>5.7876440052198248</v>
      </c>
      <c r="IP19" s="5">
        <f>IF(($C$6-($C$3*$A18)+SUM(IP$6:IP18))*IP$3/365*_xlfn.DAYS($B19,$B18)&lt;0,0,($C$6-($C$3*$A18)+SUM(IP$6:IP18))*IP$3/365*_xlfn.DAYS($B19,$B18))</f>
        <v>5.7778681639882459</v>
      </c>
      <c r="IQ19" s="5">
        <f>IF(($C$6-($C$3*$A18)+SUM(IQ$6:IQ18))*IQ$3/365*_xlfn.DAYS($B19,$B18)&lt;0,0,($C$6-($C$3*$A18)+SUM(IQ$6:IQ18))*IQ$3/365*_xlfn.DAYS($B19,$B18))</f>
        <v>5.7680996563543712</v>
      </c>
      <c r="IR19" s="5">
        <f>IF(($C$6-($C$3*$A18)+SUM(IR$6:IR18))*IR$3/365*_xlfn.DAYS($B19,$B18)&lt;0,0,($C$6-($C$3*$A18)+SUM(IR$6:IR18))*IR$3/365*_xlfn.DAYS($B19,$B18))</f>
        <v>5.7583384809780327</v>
      </c>
      <c r="IS19" s="5">
        <f>IF(($C$6-($C$3*$A18)+SUM(IS$6:IS18))*IS$3/365*_xlfn.DAYS($B19,$B18)&lt;0,0,($C$6-($C$3*$A18)+SUM(IS$6:IS18))*IS$3/365*_xlfn.DAYS($B19,$B18))</f>
        <v>5.7485846365192446</v>
      </c>
      <c r="IT19" s="5">
        <f>IF(($C$6-($C$3*$A18)+SUM(IT$6:IT18))*IT$3/365*_xlfn.DAYS($B19,$B18)&lt;0,0,($C$6-($C$3*$A18)+SUM(IT$6:IT18))*IT$3/365*_xlfn.DAYS($B19,$B18))</f>
        <v>5.7388381216381914</v>
      </c>
      <c r="IU19" s="5">
        <f>IF(($C$6-($C$3*$A18)+SUM(IU$6:IU18))*IU$3/365*_xlfn.DAYS($B19,$B18)&lt;0,0,($C$6-($C$3*$A18)+SUM(IU$6:IU18))*IU$3/365*_xlfn.DAYS($B19,$B18))</f>
        <v>5.7290989349952444</v>
      </c>
      <c r="IV19" s="5">
        <f>IF(($C$6-($C$3*$A18)+SUM(IV$6:IV18))*IV$3/365*_xlfn.DAYS($B19,$B18)&lt;0,0,($C$6-($C$3*$A18)+SUM(IV$6:IV18))*IV$3/365*_xlfn.DAYS($B19,$B18))</f>
        <v>5.7193670752509345</v>
      </c>
      <c r="IW19" s="5">
        <f>IF(($C$6-($C$3*$A18)+SUM(IW$6:IW18))*IW$3/365*_xlfn.DAYS($B19,$B18)&lt;0,0,($C$6-($C$3*$A18)+SUM(IW$6:IW18))*IW$3/365*_xlfn.DAYS($B19,$B18))</f>
        <v>5.7096425410659837</v>
      </c>
      <c r="IX19" s="5">
        <f>IF(($C$6-($C$3*$A18)+SUM(IX$6:IX18))*IX$3/365*_xlfn.DAYS($B19,$B18)&lt;0,0,($C$6-($C$3*$A18)+SUM(IX$6:IX18))*IX$3/365*_xlfn.DAYS($B19,$B18))</f>
        <v>5.6999253311012961</v>
      </c>
      <c r="IY19" s="5">
        <f>IF(($C$6-($C$3*$A18)+SUM(IY$6:IY18))*IY$3/365*_xlfn.DAYS($B19,$B18)&lt;0,0,($C$6-($C$3*$A18)+SUM(IY$6:IY18))*IY$3/365*_xlfn.DAYS($B19,$B18))</f>
        <v>5.6902154440179231</v>
      </c>
      <c r="IZ19" s="5">
        <f>IF(($C$6-($C$3*$A18)+SUM(IZ$6:IZ18))*IZ$3/365*_xlfn.DAYS($B19,$B18)&lt;0,0,($C$6-($C$3*$A18)+SUM(IZ$6:IZ18))*IZ$3/365*_xlfn.DAYS($B19,$B18))</f>
        <v>5.6805128784771242</v>
      </c>
      <c r="JA19" s="5">
        <f>IF(($C$6-($C$3*$A18)+SUM(JA$6:JA18))*JA$3/365*_xlfn.DAYS($B19,$B18)&lt;0,0,($C$6-($C$3*$A18)+SUM(JA$6:JA18))*JA$3/365*_xlfn.DAYS($B19,$B18))</f>
        <v>5.6708176331403219</v>
      </c>
      <c r="JB19" s="5">
        <f>IF(($C$6-($C$3*$A18)+SUM(JB$6:JB18))*JB$3/365*_xlfn.DAYS($B19,$B18)&lt;0,0,($C$6-($C$3*$A18)+SUM(JB$6:JB18))*JB$3/365*_xlfn.DAYS($B19,$B18))</f>
        <v>5.6611297066691106</v>
      </c>
      <c r="JC19" s="5">
        <f>IF(($C$6-($C$3*$A18)+SUM(JC$6:JC18))*JC$3/365*_xlfn.DAYS($B19,$B18)&lt;0,0,($C$6-($C$3*$A18)+SUM(JC$6:JC18))*JC$3/365*_xlfn.DAYS($B19,$B18))</f>
        <v>5.6514490977252736</v>
      </c>
      <c r="JD19" s="5">
        <f>IF(($C$6-($C$3*$A18)+SUM(JD$6:JD18))*JD$3/365*_xlfn.DAYS($B19,$B18)&lt;0,0,($C$6-($C$3*$A18)+SUM(JD$6:JD18))*JD$3/365*_xlfn.DAYS($B19,$B18))</f>
        <v>5.6417758049707611</v>
      </c>
      <c r="JE19" s="5">
        <f>IF(($C$6-($C$3*$A18)+SUM(JE$6:JE18))*JE$3/365*_xlfn.DAYS($B19,$B18)&lt;0,0,($C$6-($C$3*$A18)+SUM(JE$6:JE18))*JE$3/365*_xlfn.DAYS($B19,$B18))</f>
        <v>5.6321098270677012</v>
      </c>
      <c r="JF19" s="5">
        <f>IF(($C$6-($C$3*$A18)+SUM(JF$6:JF18))*JF$3/365*_xlfn.DAYS($B19,$B18)&lt;0,0,($C$6-($C$3*$A18)+SUM(JF$6:JF18))*JF$3/365*_xlfn.DAYS($B19,$B18))</f>
        <v>5.6224511626783986</v>
      </c>
      <c r="JG19" s="5">
        <f>IF(($C$6-($C$3*$A18)+SUM(JG$6:JG18))*JG$3/365*_xlfn.DAYS($B19,$B18)&lt;0,0,($C$6-($C$3*$A18)+SUM(JG$6:JG18))*JG$3/365*_xlfn.DAYS($B19,$B18))</f>
        <v>5.6127998104653374</v>
      </c>
      <c r="JH19" s="5">
        <f>IF(($C$6-($C$3*$A18)+SUM(JH$6:JH18))*JH$3/365*_xlfn.DAYS($B19,$B18)&lt;0,0,($C$6-($C$3*$A18)+SUM(JH$6:JH18))*JH$3/365*_xlfn.DAYS($B19,$B18))</f>
        <v>5.6031557690911713</v>
      </c>
      <c r="JI19" s="5">
        <f>IF(($C$6-($C$3*$A18)+SUM(JI$6:JI18))*JI$3/365*_xlfn.DAYS($B19,$B18)&lt;0,0,($C$6-($C$3*$A18)+SUM(JI$6:JI18))*JI$3/365*_xlfn.DAYS($B19,$B18))</f>
        <v>5.5935190372187442</v>
      </c>
      <c r="JJ19" s="5">
        <f>IF(($C$6-($C$3*$A18)+SUM(JJ$6:JJ18))*JJ$3/365*_xlfn.DAYS($B19,$B18)&lt;0,0,($C$6-($C$3*$A18)+SUM(JJ$6:JJ18))*JJ$3/365*_xlfn.DAYS($B19,$B18))</f>
        <v>5.5838896135110598</v>
      </c>
      <c r="JK19" s="5">
        <f>IF(($C$6-($C$3*$A18)+SUM(JK$6:JK18))*JK$3/365*_xlfn.DAYS($B19,$B18)&lt;0,0,($C$6-($C$3*$A18)+SUM(JK$6:JK18))*JK$3/365*_xlfn.DAYS($B19,$B18))</f>
        <v>5.5742674966312977</v>
      </c>
      <c r="JL19" s="5">
        <f>IF(($C$6-($C$3*$A18)+SUM(JL$6:JL18))*JL$3/365*_xlfn.DAYS($B19,$B18)&lt;0,0,($C$6-($C$3*$A18)+SUM(JL$6:JL18))*JL$3/365*_xlfn.DAYS($B19,$B18))</f>
        <v>5.5646526852428337</v>
      </c>
      <c r="JM19" s="5">
        <f>IF(($C$6-($C$3*$A18)+SUM(JM$6:JM18))*JM$3/365*_xlfn.DAYS($B19,$B18)&lt;0,0,($C$6-($C$3*$A18)+SUM(JM$6:JM18))*JM$3/365*_xlfn.DAYS($B19,$B18))</f>
        <v>5.5550451780092036</v>
      </c>
      <c r="JN19" s="5">
        <f>IF(($C$6-($C$3*$A18)+SUM(JN$6:JN18))*JN$3/365*_xlfn.DAYS($B19,$B18)&lt;0,0,($C$6-($C$3*$A18)+SUM(JN$6:JN18))*JN$3/365*_xlfn.DAYS($B19,$B18))</f>
        <v>5.5454449735941154</v>
      </c>
      <c r="JO19" s="5">
        <f>IF(($C$6-($C$3*$A18)+SUM(JO$6:JO18))*JO$3/365*_xlfn.DAYS($B19,$B18)&lt;0,0,($C$6-($C$3*$A18)+SUM(JO$6:JO18))*JO$3/365*_xlfn.DAYS($B19,$B18))</f>
        <v>5.5358520706614769</v>
      </c>
      <c r="JP19" s="5">
        <f>IF(($C$6-($C$3*$A18)+SUM(JP$6:JP18))*JP$3/365*_xlfn.DAYS($B19,$B18)&lt;0,0,($C$6-($C$3*$A18)+SUM(JP$6:JP18))*JP$3/365*_xlfn.DAYS($B19,$B18))</f>
        <v>5.5262664678753408</v>
      </c>
      <c r="JQ19" s="5">
        <f>IF(($C$6-($C$3*$A18)+SUM(JQ$6:JQ18))*JQ$3/365*_xlfn.DAYS($B19,$B18)&lt;0,0,($C$6-($C$3*$A18)+SUM(JQ$6:JQ18))*JQ$3/365*_xlfn.DAYS($B19,$B18))</f>
        <v>5.5166881638999596</v>
      </c>
      <c r="JR19" s="5">
        <f>IF(($C$6-($C$3*$A18)+SUM(JR$6:JR18))*JR$3/365*_xlfn.DAYS($B19,$B18)&lt;0,0,($C$6-($C$3*$A18)+SUM(JR$6:JR18))*JR$3/365*_xlfn.DAYS($B19,$B18))</f>
        <v>5.5071171573997511</v>
      </c>
      <c r="JS19" s="5">
        <f>IF(($C$6-($C$3*$A18)+SUM(JS$6:JS18))*JS$3/365*_xlfn.DAYS($B19,$B18)&lt;0,0,($C$6-($C$3*$A18)+SUM(JS$6:JS18))*JS$3/365*_xlfn.DAYS($B19,$B18))</f>
        <v>5.4975534470393121</v>
      </c>
      <c r="JT19" s="5">
        <f>IF(($C$6-($C$3*$A18)+SUM(JT$6:JT18))*JT$3/365*_xlfn.DAYS($B19,$B18)&lt;0,0,($C$6-($C$3*$A18)+SUM(JT$6:JT18))*JT$3/365*_xlfn.DAYS($B19,$B18))</f>
        <v>5.4879970314834114</v>
      </c>
      <c r="JU19" s="5">
        <f>IF(($C$6-($C$3*$A18)+SUM(JU$6:JU18))*JU$3/365*_xlfn.DAYS($B19,$B18)&lt;0,0,($C$6-($C$3*$A18)+SUM(JU$6:JU18))*JU$3/365*_xlfn.DAYS($B19,$B18))</f>
        <v>5.4784479093970058</v>
      </c>
      <c r="JV19" s="5">
        <f>IF(($C$6-($C$3*$A18)+SUM(JV$6:JV18))*JV$3/365*_xlfn.DAYS($B19,$B18)&lt;0,0,($C$6-($C$3*$A18)+SUM(JV$6:JV18))*JV$3/365*_xlfn.DAYS($B19,$B18))</f>
        <v>5.4689060794452153</v>
      </c>
      <c r="JW19" s="5">
        <f>IF(($C$6-($C$3*$A18)+SUM(JW$6:JW18))*JW$3/365*_xlfn.DAYS($B19,$B18)&lt;0,0,($C$6-($C$3*$A18)+SUM(JW$6:JW18))*JW$3/365*_xlfn.DAYS($B19,$B18))</f>
        <v>5.45937154029333</v>
      </c>
      <c r="JX19" s="5">
        <f>IF(($C$6-($C$3*$A18)+SUM(JX$6:JX18))*JX$3/365*_xlfn.DAYS($B19,$B18)&lt;0,0,($C$6-($C$3*$A18)+SUM(JX$6:JX18))*JX$3/365*_xlfn.DAYS($B19,$B18))</f>
        <v>5.4498442906068441</v>
      </c>
      <c r="JY19" s="5">
        <f>IF(($C$6-($C$3*$A18)+SUM(JY$6:JY18))*JY$3/365*_xlfn.DAYS($B19,$B18)&lt;0,0,($C$6-($C$3*$A18)+SUM(JY$6:JY18))*JY$3/365*_xlfn.DAYS($B19,$B18))</f>
        <v>5.4403243290514034</v>
      </c>
      <c r="JZ19" s="5">
        <f>IF(($C$6-($C$3*$A18)+SUM(JZ$6:JZ18))*JZ$3/365*_xlfn.DAYS($B19,$B18)&lt;0,0,($C$6-($C$3*$A18)+SUM(JZ$6:JZ18))*JZ$3/365*_xlfn.DAYS($B19,$B18))</f>
        <v>5.4308116542928353</v>
      </c>
      <c r="KA19" s="5">
        <f>IF(($C$6-($C$3*$A18)+SUM(KA$6:KA18))*KA$3/365*_xlfn.DAYS($B19,$B18)&lt;0,0,($C$6-($C$3*$A18)+SUM(KA$6:KA18))*KA$3/365*_xlfn.DAYS($B19,$B18))</f>
        <v>5.421306264997142</v>
      </c>
      <c r="KB19" s="5">
        <f>IF(($C$6-($C$3*$A18)+SUM(KB$6:KB18))*KB$3/365*_xlfn.DAYS($B19,$B18)&lt;0,0,($C$6-($C$3*$A18)+SUM(KB$6:KB18))*KB$3/365*_xlfn.DAYS($B19,$B18))</f>
        <v>5.4118081598305077</v>
      </c>
      <c r="KC19" s="5">
        <f>IF(($C$6-($C$3*$A18)+SUM(KC$6:KC18))*KC$3/365*_xlfn.DAYS($B19,$B18)&lt;0,0,($C$6-($C$3*$A18)+SUM(KC$6:KC18))*KC$3/365*_xlfn.DAYS($B19,$B18))</f>
        <v>5.402317337459289</v>
      </c>
      <c r="KD19" s="5">
        <f>IF(($C$6-($C$3*$A18)+SUM(KD$6:KD18))*KD$3/365*_xlfn.DAYS($B19,$B18)&lt;0,0,($C$6-($C$3*$A18)+SUM(KD$6:KD18))*KD$3/365*_xlfn.DAYS($B19,$B18))</f>
        <v>5.3928337965500193</v>
      </c>
      <c r="KE19" s="5">
        <f>IF(($C$6-($C$3*$A18)+SUM(KE$6:KE18))*KE$3/365*_xlfn.DAYS($B19,$B18)&lt;0,0,($C$6-($C$3*$A18)+SUM(KE$6:KE18))*KE$3/365*_xlfn.DAYS($B19,$B18))</f>
        <v>5.3833575357694006</v>
      </c>
      <c r="KF19" s="5">
        <f>IF(($C$6-($C$3*$A18)+SUM(KF$6:KF18))*KF$3/365*_xlfn.DAYS($B19,$B18)&lt;0,0,($C$6-($C$3*$A18)+SUM(KF$6:KF18))*KF$3/365*_xlfn.DAYS($B19,$B18))</f>
        <v>5.3738885537843206</v>
      </c>
      <c r="KG19" s="5">
        <f>IF(($C$6-($C$3*$A18)+SUM(KG$6:KG18))*KG$3/365*_xlfn.DAYS($B19,$B18)&lt;0,0,($C$6-($C$3*$A18)+SUM(KG$6:KG18))*KG$3/365*_xlfn.DAYS($B19,$B18))</f>
        <v>5.3644268492618385</v>
      </c>
      <c r="KH19" s="5">
        <f>IF(($C$6-($C$3*$A18)+SUM(KH$6:KH18))*KH$3/365*_xlfn.DAYS($B19,$B18)&lt;0,0,($C$6-($C$3*$A18)+SUM(KH$6:KH18))*KH$3/365*_xlfn.DAYS($B19,$B18))</f>
        <v>5.3549724208691973</v>
      </c>
      <c r="KI19" s="5">
        <f>IF(($C$6-($C$3*$A18)+SUM(KI$6:KI18))*KI$3/365*_xlfn.DAYS($B19,$B18)&lt;0,0,($C$6-($C$3*$A18)+SUM(KI$6:KI18))*KI$3/365*_xlfn.DAYS($B19,$B18))</f>
        <v>5.3455252672737981</v>
      </c>
      <c r="KJ19" s="5">
        <f>IF(($C$6-($C$3*$A18)+SUM(KJ$6:KJ18))*KJ$3/365*_xlfn.DAYS($B19,$B18)&lt;0,0,($C$6-($C$3*$A18)+SUM(KJ$6:KJ18))*KJ$3/365*_xlfn.DAYS($B19,$B18))</f>
        <v>5.3360853871432345</v>
      </c>
      <c r="KK19" s="5">
        <f>IF(($C$6-($C$3*$A18)+SUM(KK$6:KK18))*KK$3/365*_xlfn.DAYS($B19,$B18)&lt;0,0,($C$6-($C$3*$A18)+SUM(KK$6:KK18))*KK$3/365*_xlfn.DAYS($B19,$B18))</f>
        <v>5.3266527791452685</v>
      </c>
      <c r="KL19" s="5">
        <f>IF(($C$6-($C$3*$A18)+SUM(KL$6:KL18))*KL$3/365*_xlfn.DAYS($B19,$B18)&lt;0,0,($C$6-($C$3*$A18)+SUM(KL$6:KL18))*KL$3/365*_xlfn.DAYS($B19,$B18))</f>
        <v>5.3172274419478365</v>
      </c>
      <c r="KM19" s="5">
        <f>IF(($C$6-($C$3*$A18)+SUM(KM$6:KM18))*KM$3/365*_xlfn.DAYS($B19,$B18)&lt;0,0,($C$6-($C$3*$A18)+SUM(KM$6:KM18))*KM$3/365*_xlfn.DAYS($B19,$B18))</f>
        <v>5.3078093742190537</v>
      </c>
      <c r="KN19" s="5">
        <f>IF(($C$6-($C$3*$A18)+SUM(KN$6:KN18))*KN$3/365*_xlfn.DAYS($B19,$B18)&lt;0,0,($C$6-($C$3*$A18)+SUM(KN$6:KN18))*KN$3/365*_xlfn.DAYS($B19,$B18))</f>
        <v>5.2983985746272095</v>
      </c>
      <c r="KO19" s="5">
        <f>IF(($C$6-($C$3*$A18)+SUM(KO$6:KO18))*KO$3/365*_xlfn.DAYS($B19,$B18)&lt;0,0,($C$6-($C$3*$A18)+SUM(KO$6:KO18))*KO$3/365*_xlfn.DAYS($B19,$B18))</f>
        <v>5.2889950418407778</v>
      </c>
      <c r="KP19" s="5">
        <f>IF(($C$6-($C$3*$A18)+SUM(KP$6:KP18))*KP$3/365*_xlfn.DAYS($B19,$B18)&lt;0,0,($C$6-($C$3*$A18)+SUM(KP$6:KP18))*KP$3/365*_xlfn.DAYS($B19,$B18))</f>
        <v>5.2795987745283899</v>
      </c>
      <c r="KQ19" s="5">
        <f>IF(($C$6-($C$3*$A18)+SUM(KQ$6:KQ18))*KQ$3/365*_xlfn.DAYS($B19,$B18)&lt;0,0,($C$6-($C$3*$A18)+SUM(KQ$6:KQ18))*KQ$3/365*_xlfn.DAYS($B19,$B18))</f>
        <v>5.2702097713588714</v>
      </c>
      <c r="KR19" s="5">
        <f>IF(($C$6-($C$3*$A18)+SUM(KR$6:KR18))*KR$3/365*_xlfn.DAYS($B19,$B18)&lt;0,0,($C$6-($C$3*$A18)+SUM(KR$6:KR18))*KR$3/365*_xlfn.DAYS($B19,$B18))</f>
        <v>5.2608280310012043</v>
      </c>
      <c r="KS19" s="5">
        <f>IF(($C$6-($C$3*$A18)+SUM(KS$6:KS18))*KS$3/365*_xlfn.DAYS($B19,$B18)&lt;0,0,($C$6-($C$3*$A18)+SUM(KS$6:KS18))*KS$3/365*_xlfn.DAYS($B19,$B18))</f>
        <v>5.2514535521245689</v>
      </c>
      <c r="KT19" s="5">
        <f>IF(($C$6-($C$3*$A18)+SUM(KT$6:KT18))*KT$3/365*_xlfn.DAYS($B19,$B18)&lt;0,0,($C$6-($C$3*$A18)+SUM(KT$6:KT18))*KT$3/365*_xlfn.DAYS($B19,$B18))</f>
        <v>5.2420863333983068</v>
      </c>
      <c r="KU19" s="5">
        <f>IF(($C$6-($C$3*$A18)+SUM(KU$6:KU18))*KU$3/365*_xlfn.DAYS($B19,$B18)&lt;0,0,($C$6-($C$3*$A18)+SUM(KU$6:KU18))*KU$3/365*_xlfn.DAYS($B19,$B18))</f>
        <v>5.2327263734919303</v>
      </c>
      <c r="KV19" s="5">
        <f>IF(($C$6-($C$3*$A18)+SUM(KV$6:KV18))*KV$3/365*_xlfn.DAYS($B19,$B18)&lt;0,0,($C$6-($C$3*$A18)+SUM(KV$6:KV18))*KV$3/365*_xlfn.DAYS($B19,$B18))</f>
        <v>5.2233736710751453</v>
      </c>
      <c r="KW19" s="5">
        <f>IF(($C$6-($C$3*$A18)+SUM(KW$6:KW18))*KW$3/365*_xlfn.DAYS($B19,$B18)&lt;0,0,($C$6-($C$3*$A18)+SUM(KW$6:KW18))*KW$3/365*_xlfn.DAYS($B19,$B18))</f>
        <v>5.2140282248178096</v>
      </c>
      <c r="KX19" s="5">
        <f>IF(($C$6-($C$3*$A18)+SUM(KX$6:KX18))*KX$3/365*_xlfn.DAYS($B19,$B18)&lt;0,0,($C$6-($C$3*$A18)+SUM(KX$6:KX18))*KX$3/365*_xlfn.DAYS($B19,$B18))</f>
        <v>5.204690033389987</v>
      </c>
      <c r="KY19" s="5">
        <f>IF(($C$6-($C$3*$A18)+SUM(KY$6:KY18))*KY$3/365*_xlfn.DAYS($B19,$B18)&lt;0,0,($C$6-($C$3*$A18)+SUM(KY$6:KY18))*KY$3/365*_xlfn.DAYS($B19,$B18))</f>
        <v>5.1953590954618853</v>
      </c>
      <c r="KZ19" s="5">
        <f>IF(($C$6-($C$3*$A18)+SUM(KZ$6:KZ18))*KZ$3/365*_xlfn.DAYS($B19,$B18)&lt;0,0,($C$6-($C$3*$A18)+SUM(KZ$6:KZ18))*KZ$3/365*_xlfn.DAYS($B19,$B18))</f>
        <v>5.1860354097039041</v>
      </c>
      <c r="LA19" s="5">
        <f>IF(($C$6-($C$3*$A18)+SUM(LA$6:LA18))*LA$3/365*_xlfn.DAYS($B19,$B18)&lt;0,0,($C$6-($C$3*$A18)+SUM(LA$6:LA18))*LA$3/365*_xlfn.DAYS($B19,$B18))</f>
        <v>5.1767189747866205</v>
      </c>
      <c r="LB19" s="5">
        <f>IF(($C$6-($C$3*$A18)+SUM(LB$6:LB18))*LB$3/365*_xlfn.DAYS($B19,$B18)&lt;0,0,($C$6-($C$3*$A18)+SUM(LB$6:LB18))*LB$3/365*_xlfn.DAYS($B19,$B18))</f>
        <v>5.1674097893807813</v>
      </c>
      <c r="LC19" s="5">
        <f>IF(($C$6-($C$3*$A18)+SUM(LC$6:LC18))*LC$3/365*_xlfn.DAYS($B19,$B18)&lt;0,0,($C$6-($C$3*$A18)+SUM(LC$6:LC18))*LC$3/365*_xlfn.DAYS($B19,$B18))</f>
        <v>5.1581078521573076</v>
      </c>
      <c r="LD19" s="5">
        <f>IF(($C$6-($C$3*$A18)+SUM(LD$6:LD18))*LD$3/365*_xlfn.DAYS($B19,$B18)&lt;0,0,($C$6-($C$3*$A18)+SUM(LD$6:LD18))*LD$3/365*_xlfn.DAYS($B19,$B18))</f>
        <v>5.148813161787305</v>
      </c>
      <c r="LE19" s="5">
        <f>IF(($C$6-($C$3*$A18)+SUM(LE$6:LE18))*LE$3/365*_xlfn.DAYS($B19,$B18)&lt;0,0,($C$6-($C$3*$A18)+SUM(LE$6:LE18))*LE$3/365*_xlfn.DAYS($B19,$B18))</f>
        <v>5.1395257169420381</v>
      </c>
      <c r="LF19" s="5">
        <f>IF(($C$6-($C$3*$A18)+SUM(LF$6:LF18))*LF$3/365*_xlfn.DAYS($B19,$B18)&lt;0,0,($C$6-($C$3*$A18)+SUM(LF$6:LF18))*LF$3/365*_xlfn.DAYS($B19,$B18))</f>
        <v>5.1302455162929625</v>
      </c>
      <c r="LG19" s="5">
        <f>IF(($C$6-($C$3*$A18)+SUM(LG$6:LG18))*LG$3/365*_xlfn.DAYS($B19,$B18)&lt;0,0,($C$6-($C$3*$A18)+SUM(LG$6:LG18))*LG$3/365*_xlfn.DAYS($B19,$B18))</f>
        <v>5.1209725585117054</v>
      </c>
      <c r="LH19" s="5">
        <f>IF(($C$6-($C$3*$A18)+SUM(LH$6:LH18))*LH$3/365*_xlfn.DAYS($B19,$B18)&lt;0,0,($C$6-($C$3*$A18)+SUM(LH$6:LH18))*LH$3/365*_xlfn.DAYS($B19,$B18))</f>
        <v>5.1117068422700624</v>
      </c>
      <c r="LI19" s="5">
        <f>IF(($C$6-($C$3*$A18)+SUM(LI$6:LI18))*LI$3/365*_xlfn.DAYS($B19,$B18)&lt;0,0,($C$6-($C$3*$A18)+SUM(LI$6:LI18))*LI$3/365*_xlfn.DAYS($B19,$B18))</f>
        <v>5.1024483662400142</v>
      </c>
      <c r="LJ19" s="5">
        <f>IF(($C$6-($C$3*$A18)+SUM(LJ$6:LJ18))*LJ$3/365*_xlfn.DAYS($B19,$B18)&lt;0,0,($C$6-($C$3*$A18)+SUM(LJ$6:LJ18))*LJ$3/365*_xlfn.DAYS($B19,$B18))</f>
        <v>5.0931971290937073</v>
      </c>
      <c r="LK19" s="5">
        <f>IF(($C$6-($C$3*$A18)+SUM(LK$6:LK18))*LK$3/365*_xlfn.DAYS($B19,$B18)&lt;0,0,($C$6-($C$3*$A18)+SUM(LK$6:LK18))*LK$3/365*_xlfn.DAYS($B19,$B18))</f>
        <v>5.0839531295034721</v>
      </c>
      <c r="LL19" s="5">
        <f>IF(($C$6-($C$3*$A18)+SUM(LL$6:LL18))*LL$3/365*_xlfn.DAYS($B19,$B18)&lt;0,0,($C$6-($C$3*$A18)+SUM(LL$6:LL18))*LL$3/365*_xlfn.DAYS($B19,$B18))</f>
        <v>5.0747163661418133</v>
      </c>
      <c r="LM19" s="5">
        <f>IF(($C$6-($C$3*$A18)+SUM(LM$6:LM18))*LM$3/365*_xlfn.DAYS($B19,$B18)&lt;0,0,($C$6-($C$3*$A18)+SUM(LM$6:LM18))*LM$3/365*_xlfn.DAYS($B19,$B18))</f>
        <v>5.0654868376813953</v>
      </c>
      <c r="LN19" s="5">
        <f>IF(($C$6-($C$3*$A18)+SUM(LN$6:LN18))*LN$3/365*_xlfn.DAYS($B19,$B18)&lt;0,0,($C$6-($C$3*$A18)+SUM(LN$6:LN18))*LN$3/365*_xlfn.DAYS($B19,$B18))</f>
        <v>5.0562645427950814</v>
      </c>
      <c r="LO19" s="5">
        <f>IF(($C$6-($C$3*$A18)+SUM(LO$6:LO18))*LO$3/365*_xlfn.DAYS($B19,$B18)&lt;0,0,($C$6-($C$3*$A18)+SUM(LO$6:LO18))*LO$3/365*_xlfn.DAYS($B19,$B18))</f>
        <v>5.0470494801558976</v>
      </c>
      <c r="LP19" s="5">
        <f>IF(($C$6-($C$3*$A18)+SUM(LP$6:LP18))*LP$3/365*_xlfn.DAYS($B19,$B18)&lt;0,0,($C$6-($C$3*$A18)+SUM(LP$6:LP18))*LP$3/365*_xlfn.DAYS($B19,$B18))</f>
        <v>5.0378416484370447</v>
      </c>
      <c r="LQ19" s="5">
        <f>IF(($C$6-($C$3*$A18)+SUM(LQ$6:LQ18))*LQ$3/365*_xlfn.DAYS($B19,$B18)&lt;0,0,($C$6-($C$3*$A18)+SUM(LQ$6:LQ18))*LQ$3/365*_xlfn.DAYS($B19,$B18))</f>
        <v>5.028641046311896</v>
      </c>
      <c r="LR19" s="5">
        <f>IF(($C$6-($C$3*$A18)+SUM(LR$6:LR18))*LR$3/365*_xlfn.DAYS($B19,$B18)&lt;0,0,($C$6-($C$3*$A18)+SUM(LR$6:LR18))*LR$3/365*_xlfn.DAYS($B19,$B18))</f>
        <v>5.0194476724540147</v>
      </c>
      <c r="LS19" s="5">
        <f>IF(($C$6-($C$3*$A18)+SUM(LS$6:LS18))*LS$3/365*_xlfn.DAYS($B19,$B18)&lt;0,0,($C$6-($C$3*$A18)+SUM(LS$6:LS18))*LS$3/365*_xlfn.DAYS($B19,$B18))</f>
        <v>5.0102615255371221</v>
      </c>
      <c r="LT19" s="5">
        <f>IF(($C$6-($C$3*$A18)+SUM(LT$6:LT18))*LT$3/365*_xlfn.DAYS($B19,$B18)&lt;0,0,($C$6-($C$3*$A18)+SUM(LT$6:LT18))*LT$3/365*_xlfn.DAYS($B19,$B18))</f>
        <v>5.0010826042351173</v>
      </c>
      <c r="LU19" s="5">
        <f>IF(($C$6-($C$3*$A18)+SUM(LU$6:LU18))*LU$3/365*_xlfn.DAYS($B19,$B18)&lt;0,0,($C$6-($C$3*$A18)+SUM(LU$6:LU18))*LU$3/365*_xlfn.DAYS($B19,$B18))</f>
        <v>4.9919109072220831</v>
      </c>
      <c r="LV19" s="5">
        <f>IF(($C$6-($C$3*$A18)+SUM(LV$6:LV18))*LV$3/365*_xlfn.DAYS($B19,$B18)&lt;0,0,($C$6-($C$3*$A18)+SUM(LV$6:LV18))*LV$3/365*_xlfn.DAYS($B19,$B18))</f>
        <v>4.9827464331722764</v>
      </c>
      <c r="LW19" s="5">
        <f>IF(($C$6-($C$3*$A18)+SUM(LW$6:LW18))*LW$3/365*_xlfn.DAYS($B19,$B18)&lt;0,0,($C$6-($C$3*$A18)+SUM(LW$6:LW18))*LW$3/365*_xlfn.DAYS($B19,$B18))</f>
        <v>4.9735891807601185</v>
      </c>
      <c r="LX19" s="5">
        <f>IF(($C$6-($C$3*$A18)+SUM(LX$6:LX18))*LX$3/365*_xlfn.DAYS($B19,$B18)&lt;0,0,($C$6-($C$3*$A18)+SUM(LX$6:LX18))*LX$3/365*_xlfn.DAYS($B19,$B18))</f>
        <v>4.9644391486602215</v>
      </c>
      <c r="LY19" s="5">
        <f>IF(($C$6-($C$3*$A18)+SUM(LY$6:LY18))*LY$3/365*_xlfn.DAYS($B19,$B18)&lt;0,0,($C$6-($C$3*$A18)+SUM(LY$6:LY18))*LY$3/365*_xlfn.DAYS($B19,$B18))</f>
        <v>4.9552963355473523</v>
      </c>
      <c r="LZ19" s="5">
        <f>IF(($C$6-($C$3*$A18)+SUM(LZ$6:LZ18))*LZ$3/365*_xlfn.DAYS($B19,$B18)&lt;0,0,($C$6-($C$3*$A18)+SUM(LZ$6:LZ18))*LZ$3/365*_xlfn.DAYS($B19,$B18))</f>
        <v>4.9461607400964755</v>
      </c>
      <c r="MA19" s="5">
        <f>IF(($C$6-($C$3*$A18)+SUM(MA$6:MA18))*MA$3/365*_xlfn.DAYS($B19,$B18)&lt;0,0,($C$6-($C$3*$A18)+SUM(MA$6:MA18))*MA$3/365*_xlfn.DAYS($B19,$B18))</f>
        <v>4.9370323609827089</v>
      </c>
      <c r="MB19" s="5">
        <f>IF(($C$6-($C$3*$A18)+SUM(MB$6:MB18))*MB$3/365*_xlfn.DAYS($B19,$B18)&lt;0,0,($C$6-($C$3*$A18)+SUM(MB$6:MB18))*MB$3/365*_xlfn.DAYS($B19,$B18))</f>
        <v>4.9279111968813627</v>
      </c>
      <c r="MC19" s="5">
        <f>IF(($C$6-($C$3*$A18)+SUM(MC$6:MC18))*MC$3/365*_xlfn.DAYS($B19,$B18)&lt;0,0,($C$6-($C$3*$A18)+SUM(MC$6:MC18))*MC$3/365*_xlfn.DAYS($B19,$B18))</f>
        <v>4.9187972464679106</v>
      </c>
      <c r="MD19" s="5">
        <f>IF(($C$6-($C$3*$A18)+SUM(MD$6:MD18))*MD$3/365*_xlfn.DAYS($B19,$B18)&lt;0,0,($C$6-($C$3*$A18)+SUM(MD$6:MD18))*MD$3/365*_xlfn.DAYS($B19,$B18))</f>
        <v>4.909690508418012</v>
      </c>
      <c r="ME19" s="5">
        <f>IF(($C$6-($C$3*$A18)+SUM(ME$6:ME18))*ME$3/365*_xlfn.DAYS($B19,$B18)&lt;0,0,($C$6-($C$3*$A18)+SUM(ME$6:ME18))*ME$3/365*_xlfn.DAYS($B19,$B18))</f>
        <v>4.9005909814074897</v>
      </c>
      <c r="MF19" s="5">
        <f>IF(($C$6-($C$3*$A18)+SUM(MF$6:MF18))*MF$3/365*_xlfn.DAYS($B19,$B18)&lt;0,0,($C$6-($C$3*$A18)+SUM(MF$6:MF18))*MF$3/365*_xlfn.DAYS($B19,$B18))</f>
        <v>4.8914986641123503</v>
      </c>
      <c r="MG19" s="5">
        <f>IF(($C$6-($C$3*$A18)+SUM(MG$6:MG18))*MG$3/365*_xlfn.DAYS($B19,$B18)&lt;0,0,($C$6-($C$3*$A18)+SUM(MG$6:MG18))*MG$3/365*_xlfn.DAYS($B19,$B18))</f>
        <v>4.8824135552087675</v>
      </c>
      <c r="MH19" s="5">
        <f>IF(($C$6-($C$3*$A18)+SUM(MH$6:MH18))*MH$3/365*_xlfn.DAYS($B19,$B18)&lt;0,0,($C$6-($C$3*$A18)+SUM(MH$6:MH18))*MH$3/365*_xlfn.DAYS($B19,$B18))</f>
        <v>4.8733356533730969</v>
      </c>
      <c r="MI19" s="5">
        <f>IF(($C$6-($C$3*$A18)+SUM(MI$6:MI18))*MI$3/365*_xlfn.DAYS($B19,$B18)&lt;0,0,($C$6-($C$3*$A18)+SUM(MI$6:MI18))*MI$3/365*_xlfn.DAYS($B19,$B18))</f>
        <v>4.8642649572818586</v>
      </c>
      <c r="MJ19" s="5">
        <f>IF(($C$6-($C$3*$A18)+SUM(MJ$6:MJ18))*MJ$3/365*_xlfn.DAYS($B19,$B18)&lt;0,0,($C$6-($C$3*$A18)+SUM(MJ$6:MJ18))*MJ$3/365*_xlfn.DAYS($B19,$B18))</f>
        <v>4.8552014656117679</v>
      </c>
      <c r="MK19" s="5">
        <f>IF(($C$6-($C$3*$A18)+SUM(MK$6:MK18))*MK$3/365*_xlfn.DAYS($B19,$B18)&lt;0,0,($C$6-($C$3*$A18)+SUM(MK$6:MK18))*MK$3/365*_xlfn.DAYS($B19,$B18))</f>
        <v>4.8461451770396957</v>
      </c>
      <c r="ML19" s="5">
        <f>IF(($C$6-($C$3*$A18)+SUM(ML$6:ML18))*ML$3/365*_xlfn.DAYS($B19,$B18)&lt;0,0,($C$6-($C$3*$A18)+SUM(ML$6:ML18))*ML$3/365*_xlfn.DAYS($B19,$B18))</f>
        <v>4.8370960902426852</v>
      </c>
      <c r="MM19" s="5">
        <f>IF(($C$6-($C$3*$A18)+SUM(MM$6:MM18))*MM$3/365*_xlfn.DAYS($B19,$B18)&lt;0,0,($C$6-($C$3*$A18)+SUM(MM$6:MM18))*MM$3/365*_xlfn.DAYS($B19,$B18))</f>
        <v>4.8280542038979792</v>
      </c>
      <c r="MN19" s="5">
        <f>IF(($C$6-($C$3*$A18)+SUM(MN$6:MN18))*MN$3/365*_xlfn.DAYS($B19,$B18)&lt;0,0,($C$6-($C$3*$A18)+SUM(MN$6:MN18))*MN$3/365*_xlfn.DAYS($B19,$B18))</f>
        <v>4.8190195166829657</v>
      </c>
      <c r="MO19" s="5">
        <f>IF(($C$6-($C$3*$A18)+SUM(MO$6:MO18))*MO$3/365*_xlfn.DAYS($B19,$B18)&lt;0,0,($C$6-($C$3*$A18)+SUM(MO$6:MO18))*MO$3/365*_xlfn.DAYS($B19,$B18))</f>
        <v>4.8099920272752223</v>
      </c>
      <c r="MP19" s="5">
        <f>IF(($C$6-($C$3*$A18)+SUM(MP$6:MP18))*MP$3/365*_xlfn.DAYS($B19,$B18)&lt;0,0,($C$6-($C$3*$A18)+SUM(MP$6:MP18))*MP$3/365*_xlfn.DAYS($B19,$B18))</f>
        <v>4.80097173435251</v>
      </c>
      <c r="MQ19" s="5">
        <f>IF(($C$6-($C$3*$A18)+SUM(MQ$6:MQ18))*MQ$3/365*_xlfn.DAYS($B19,$B18)&lt;0,0,($C$6-($C$3*$A18)+SUM(MQ$6:MQ18))*MQ$3/365*_xlfn.DAYS($B19,$B18))</f>
        <v>4.7919586365927422</v>
      </c>
      <c r="MR19" s="5">
        <f>IF(($C$6-($C$3*$A18)+SUM(MR$6:MR18))*MR$3/365*_xlfn.DAYS($B19,$B18)&lt;0,0,($C$6-($C$3*$A18)+SUM(MR$6:MR18))*MR$3/365*_xlfn.DAYS($B19,$B18))</f>
        <v>4.7829527326740209</v>
      </c>
      <c r="MS19" s="5">
        <f>IF(($C$6-($C$3*$A18)+SUM(MS$6:MS18))*MS$3/365*_xlfn.DAYS($B19,$B18)&lt;0,0,($C$6-($C$3*$A18)+SUM(MS$6:MS18))*MS$3/365*_xlfn.DAYS($B19,$B18))</f>
        <v>4.7739540212746263</v>
      </c>
      <c r="MT19" s="5">
        <f>IF(($C$6-($C$3*$A18)+SUM(MT$6:MT18))*MT$3/365*_xlfn.DAYS($B19,$B18)&lt;0,0,($C$6-($C$3*$A18)+SUM(MT$6:MT18))*MT$3/365*_xlfn.DAYS($B19,$B18))</f>
        <v>4.764962501073005</v>
      </c>
      <c r="MU19" s="5">
        <f>IF(($C$6-($C$3*$A18)+SUM(MU$6:MU18))*MU$3/365*_xlfn.DAYS($B19,$B18)&lt;0,0,($C$6-($C$3*$A18)+SUM(MU$6:MU18))*MU$3/365*_xlfn.DAYS($B19,$B18))</f>
        <v>4.7559781707477784</v>
      </c>
      <c r="MV19" s="5">
        <f>IF(($C$6-($C$3*$A18)+SUM(MV$6:MV18))*MV$3/365*_xlfn.DAYS($B19,$B18)&lt;0,0,($C$6-($C$3*$A18)+SUM(MV$6:MV18))*MV$3/365*_xlfn.DAYS($B19,$B18))</f>
        <v>4.7470010289777438</v>
      </c>
      <c r="MW19" s="5" t="e">
        <f>IF(($C$6-($C$3*$A18)+SUM(MW$6:MW18))*MW$3/365*_xlfn.DAYS($B19,$B18)&lt;0,0,($C$6-($C$3*$A18)+SUM(MW$6:MW18))*MW$3/365*_xlfn.DAYS($B19,$B18))</f>
        <v>#VALUE!</v>
      </c>
      <c r="MX19" s="5" t="e">
        <f>IF(($C$6-($C$3*$A18)+SUM(MX$6:MX18))*MX$3/365*_xlfn.DAYS($B19,$B18)&lt;0,0,($C$6-($C$3*$A18)+SUM(MX$6:MX18))*MX$3/365*_xlfn.DAYS($B19,$B18))</f>
        <v>#VALUE!</v>
      </c>
      <c r="MY19" s="5" t="e">
        <f>IF(($C$6-($C$3*$A18)+SUM(MY$6:MY18))*MY$3/365*_xlfn.DAYS($B19,$B18)&lt;0,0,($C$6-($C$3*$A18)+SUM(MY$6:MY18))*MY$3/365*_xlfn.DAYS($B19,$B18))</f>
        <v>#VALUE!</v>
      </c>
      <c r="MZ19" s="5" t="e">
        <f>IF(($C$6-($C$3*$A18)+SUM(MZ$6:MZ18))*MZ$3/365*_xlfn.DAYS($B19,$B18)&lt;0,0,($C$6-($C$3*$A18)+SUM(MZ$6:MZ18))*MZ$3/365*_xlfn.DAYS($B19,$B18))</f>
        <v>#VALUE!</v>
      </c>
      <c r="NA19" s="5" t="e">
        <f>IF(($C$6-($C$3*$A18)+SUM(NA$6:NA18))*NA$3/365*_xlfn.DAYS($B19,$B18)&lt;0,0,($C$6-($C$3*$A18)+SUM(NA$6:NA18))*NA$3/365*_xlfn.DAYS($B19,$B18))</f>
        <v>#VALUE!</v>
      </c>
      <c r="NB19" s="5" t="e">
        <f>IF(($C$6-($C$3*$A18)+SUM(NB$6:NB18))*NB$3/365*_xlfn.DAYS($B19,$B18)&lt;0,0,($C$6-($C$3*$A18)+SUM(NB$6:NB18))*NB$3/365*_xlfn.DAYS($B19,$B18))</f>
        <v>#VALUE!</v>
      </c>
      <c r="NC19" s="5" t="e">
        <f>IF(($C$6-($C$3*$A18)+SUM(NC$6:NC18))*NC$3/365*_xlfn.DAYS($B19,$B18)&lt;0,0,($C$6-($C$3*$A18)+SUM(NC$6:NC18))*NC$3/365*_xlfn.DAYS($B19,$B18))</f>
        <v>#VALUE!</v>
      </c>
      <c r="ND19" s="5" t="e">
        <f>IF(($C$6-($C$3*$A18)+SUM(ND$6:ND18))*ND$3/365*_xlfn.DAYS($B19,$B18)&lt;0,0,($C$6-($C$3*$A18)+SUM(ND$6:ND18))*ND$3/365*_xlfn.DAYS($B19,$B18))</f>
        <v>#VALUE!</v>
      </c>
      <c r="NE19" s="5" t="e">
        <f>IF(($C$6-($C$3*$A18)+SUM(NE$6:NE18))*NE$3/365*_xlfn.DAYS($B19,$B18)&lt;0,0,($C$6-($C$3*$A18)+SUM(NE$6:NE18))*NE$3/365*_xlfn.DAYS($B19,$B18))</f>
        <v>#VALUE!</v>
      </c>
      <c r="NF19" s="5" t="e">
        <f>IF(($C$6-($C$3*$A18)+SUM(NF$6:NF18))*NF$3/365*_xlfn.DAYS($B19,$B18)&lt;0,0,($C$6-($C$3*$A18)+SUM(NF$6:NF18))*NF$3/365*_xlfn.DAYS($B19,$B18))</f>
        <v>#VALUE!</v>
      </c>
      <c r="NG19" s="5" t="e">
        <f>IF(($C$6-($C$3*$A18)+SUM(NG$6:NG18))*NG$3/365*_xlfn.DAYS($B19,$B18)&lt;0,0,($C$6-($C$3*$A18)+SUM(NG$6:NG18))*NG$3/365*_xlfn.DAYS($B19,$B18))</f>
        <v>#VALUE!</v>
      </c>
      <c r="NH19" s="5" t="e">
        <f>IF(($C$6-($C$3*$A18)+SUM(NH$6:NH18))*NH$3/365*_xlfn.DAYS($B19,$B18)&lt;0,0,($C$6-($C$3*$A18)+SUM(NH$6:NH18))*NH$3/365*_xlfn.DAYS($B19,$B18))</f>
        <v>#VALUE!</v>
      </c>
      <c r="NI19" s="5" t="e">
        <f>IF(($C$6-($C$3*$A18)+SUM(NI$6:NI18))*NI$3/365*_xlfn.DAYS($B19,$B18)&lt;0,0,($C$6-($C$3*$A18)+SUM(NI$6:NI18))*NI$3/365*_xlfn.DAYS($B19,$B18))</f>
        <v>#VALUE!</v>
      </c>
      <c r="NJ19" s="5" t="e">
        <f>IF(($C$6-($C$3*$A18)+SUM(NJ$6:NJ18))*NJ$3/365*_xlfn.DAYS($B19,$B18)&lt;0,0,($C$6-($C$3*$A18)+SUM(NJ$6:NJ18))*NJ$3/365*_xlfn.DAYS($B19,$B18))</f>
        <v>#VALUE!</v>
      </c>
      <c r="NK19" s="5" t="e">
        <f>IF(($C$6-($C$3*$A18)+SUM(NK$6:NK18))*NK$3/365*_xlfn.DAYS($B19,$B18)&lt;0,0,($C$6-($C$3*$A18)+SUM(NK$6:NK18))*NK$3/365*_xlfn.DAYS($B19,$B18))</f>
        <v>#VALUE!</v>
      </c>
      <c r="NL19" s="5" t="e">
        <f>IF(($C$6-($C$3*$A18)+SUM(NL$6:NL18))*NL$3/365*_xlfn.DAYS($B19,$B18)&lt;0,0,($C$6-($C$3*$A18)+SUM(NL$6:NL18))*NL$3/365*_xlfn.DAYS($B19,$B18))</f>
        <v>#VALUE!</v>
      </c>
      <c r="NM19" s="5" t="e">
        <f>IF(($C$6-($C$3*$A18)+SUM(NM$6:NM18))*NM$3/365*_xlfn.DAYS($B19,$B18)&lt;0,0,($C$6-($C$3*$A18)+SUM(NM$6:NM18))*NM$3/365*_xlfn.DAYS($B19,$B18))</f>
        <v>#VALUE!</v>
      </c>
      <c r="NN19" s="5" t="e">
        <f>IF(($C$6-($C$3*$A18)+SUM(NN$6:NN18))*NN$3/365*_xlfn.DAYS($B19,$B18)&lt;0,0,($C$6-($C$3*$A18)+SUM(NN$6:NN18))*NN$3/365*_xlfn.DAYS($B19,$B18))</f>
        <v>#VALUE!</v>
      </c>
      <c r="NO19" s="5" t="e">
        <f>IF(($C$6-($C$3*$A18)+SUM(NO$6:NO18))*NO$3/365*_xlfn.DAYS($B19,$B18)&lt;0,0,($C$6-($C$3*$A18)+SUM(NO$6:NO18))*NO$3/365*_xlfn.DAYS($B19,$B18))</f>
        <v>#VALUE!</v>
      </c>
      <c r="NP19" s="5" t="e">
        <f>IF(($C$6-($C$3*$A18)+SUM(NP$6:NP18))*NP$3/365*_xlfn.DAYS($B19,$B18)&lt;0,0,($C$6-($C$3*$A18)+SUM(NP$6:NP18))*NP$3/365*_xlfn.DAYS($B19,$B18))</f>
        <v>#VALUE!</v>
      </c>
      <c r="NQ19" s="5" t="e">
        <f>IF(($C$6-($C$3*$A18)+SUM(NQ$6:NQ18))*NQ$3/365*_xlfn.DAYS($B19,$B18)&lt;0,0,($C$6-($C$3*$A18)+SUM(NQ$6:NQ18))*NQ$3/365*_xlfn.DAYS($B19,$B18))</f>
        <v>#VALUE!</v>
      </c>
      <c r="NR19" s="5" t="e">
        <f>IF(($C$6-($C$3*$A18)+SUM(NR$6:NR18))*NR$3/365*_xlfn.DAYS($B19,$B18)&lt;0,0,($C$6-($C$3*$A18)+SUM(NR$6:NR18))*NR$3/365*_xlfn.DAYS($B19,$B18))</f>
        <v>#VALUE!</v>
      </c>
      <c r="NS19" s="5" t="e">
        <f>IF(($C$6-($C$3*$A18)+SUM(NS$6:NS18))*NS$3/365*_xlfn.DAYS($B19,$B18)&lt;0,0,($C$6-($C$3*$A18)+SUM(NS$6:NS18))*NS$3/365*_xlfn.DAYS($B19,$B18))</f>
        <v>#VALUE!</v>
      </c>
      <c r="NT19" s="5" t="e">
        <f>IF(($C$6-($C$3*$A18)+SUM(NT$6:NT18))*NT$3/365*_xlfn.DAYS($B19,$B18)&lt;0,0,($C$6-($C$3*$A18)+SUM(NT$6:NT18))*NT$3/365*_xlfn.DAYS($B19,$B18))</f>
        <v>#VALUE!</v>
      </c>
      <c r="NU19" s="5" t="e">
        <f>IF(($C$6-($C$3*$A18)+SUM(NU$6:NU18))*NU$3/365*_xlfn.DAYS($B19,$B18)&lt;0,0,($C$6-($C$3*$A18)+SUM(NU$6:NU18))*NU$3/365*_xlfn.DAYS($B19,$B18))</f>
        <v>#VALUE!</v>
      </c>
      <c r="NV19" s="5" t="e">
        <f>IF(($C$6-($C$3*$A18)+SUM(NV$6:NV18))*NV$3/365*_xlfn.DAYS($B19,$B18)&lt;0,0,($C$6-($C$3*$A18)+SUM(NV$6:NV18))*NV$3/365*_xlfn.DAYS($B19,$B18))</f>
        <v>#VALUE!</v>
      </c>
      <c r="NW19" s="5" t="e">
        <f>IF(($C$6-($C$3*$A18)+SUM(NW$6:NW18))*NW$3/365*_xlfn.DAYS($B19,$B18)&lt;0,0,($C$6-($C$3*$A18)+SUM(NW$6:NW18))*NW$3/365*_xlfn.DAYS($B19,$B18))</f>
        <v>#VALUE!</v>
      </c>
      <c r="NX19" s="5" t="e">
        <f>IF(($C$6-($C$3*$A18)+SUM(NX$6:NX18))*NX$3/365*_xlfn.DAYS($B19,$B18)&lt;0,0,($C$6-($C$3*$A18)+SUM(NX$6:NX18))*NX$3/365*_xlfn.DAYS($B19,$B18))</f>
        <v>#VALUE!</v>
      </c>
      <c r="NY19" s="5" t="e">
        <f>IF(($C$6-($C$3*$A18)+SUM(NY$6:NY18))*NY$3/365*_xlfn.DAYS($B19,$B18)&lt;0,0,($C$6-($C$3*$A18)+SUM(NY$6:NY18))*NY$3/365*_xlfn.DAYS($B19,$B18))</f>
        <v>#VALUE!</v>
      </c>
      <c r="NZ19" s="5" t="e">
        <f>IF(($C$6-($C$3*$A18)+SUM(NZ$6:NZ18))*NZ$3/365*_xlfn.DAYS($B19,$B18)&lt;0,0,($C$6-($C$3*$A18)+SUM(NZ$6:NZ18))*NZ$3/365*_xlfn.DAYS($B19,$B18))</f>
        <v>#VALUE!</v>
      </c>
      <c r="OA19" s="5" t="e">
        <f>IF(($C$6-($C$3*$A18)+SUM(OA$6:OA18))*OA$3/365*_xlfn.DAYS($B19,$B18)&lt;0,0,($C$6-($C$3*$A18)+SUM(OA$6:OA18))*OA$3/365*_xlfn.DAYS($B19,$B18))</f>
        <v>#VALUE!</v>
      </c>
      <c r="OB19" s="5" t="e">
        <f>IF(($C$6-($C$3*$A18)+SUM(OB$6:OB18))*OB$3/365*_xlfn.DAYS($B19,$B18)&lt;0,0,($C$6-($C$3*$A18)+SUM(OB$6:OB18))*OB$3/365*_xlfn.DAYS($B19,$B18))</f>
        <v>#VALUE!</v>
      </c>
      <c r="OC19" s="5" t="e">
        <f>IF(($C$6-($C$3*$A18)+SUM(OC$6:OC18))*OC$3/365*_xlfn.DAYS($B19,$B18)&lt;0,0,($C$6-($C$3*$A18)+SUM(OC$6:OC18))*OC$3/365*_xlfn.DAYS($B19,$B18))</f>
        <v>#VALUE!</v>
      </c>
      <c r="OD19" s="5" t="e">
        <f>IF(($C$6-($C$3*$A18)+SUM(OD$6:OD18))*OD$3/365*_xlfn.DAYS($B19,$B18)&lt;0,0,($C$6-($C$3*$A18)+SUM(OD$6:OD18))*OD$3/365*_xlfn.DAYS($B19,$B18))</f>
        <v>#VALUE!</v>
      </c>
      <c r="OE19" s="5" t="e">
        <f>IF(($C$6-($C$3*$A18)+SUM(OE$6:OE18))*OE$3/365*_xlfn.DAYS($B19,$B18)&lt;0,0,($C$6-($C$3*$A18)+SUM(OE$6:OE18))*OE$3/365*_xlfn.DAYS($B19,$B18))</f>
        <v>#VALUE!</v>
      </c>
      <c r="OF19" s="5" t="e">
        <f>IF(($C$6-($C$3*$A18)+SUM(OF$6:OF18))*OF$3/365*_xlfn.DAYS($B19,$B18)&lt;0,0,($C$6-($C$3*$A18)+SUM(OF$6:OF18))*OF$3/365*_xlfn.DAYS($B19,$B18))</f>
        <v>#VALUE!</v>
      </c>
      <c r="OG19" s="5" t="e">
        <f>IF(($C$6-($C$3*$A18)+SUM(OG$6:OG18))*OG$3/365*_xlfn.DAYS($B19,$B18)&lt;0,0,($C$6-($C$3*$A18)+SUM(OG$6:OG18))*OG$3/365*_xlfn.DAYS($B19,$B18))</f>
        <v>#VALUE!</v>
      </c>
      <c r="OH19" s="5" t="e">
        <f>IF(($C$6-($C$3*$A18)+SUM(OH$6:OH18))*OH$3/365*_xlfn.DAYS($B19,$B18)&lt;0,0,($C$6-($C$3*$A18)+SUM(OH$6:OH18))*OH$3/365*_xlfn.DAYS($B19,$B18))</f>
        <v>#VALUE!</v>
      </c>
      <c r="OI19" s="5" t="e">
        <f>IF(($C$6-($C$3*$A18)+SUM(OI$6:OI18))*OI$3/365*_xlfn.DAYS($B19,$B18)&lt;0,0,($C$6-($C$3*$A18)+SUM(OI$6:OI18))*OI$3/365*_xlfn.DAYS($B19,$B18))</f>
        <v>#VALUE!</v>
      </c>
      <c r="OJ19" s="5" t="e">
        <f>IF(($C$6-($C$3*$A18)+SUM(OJ$6:OJ18))*OJ$3/365*_xlfn.DAYS($B19,$B18)&lt;0,0,($C$6-($C$3*$A18)+SUM(OJ$6:OJ18))*OJ$3/365*_xlfn.DAYS($B19,$B18))</f>
        <v>#VALUE!</v>
      </c>
      <c r="OK19" s="5" t="e">
        <f>IF(($C$6-($C$3*$A18)+SUM(OK$6:OK18))*OK$3/365*_xlfn.DAYS($B19,$B18)&lt;0,0,($C$6-($C$3*$A18)+SUM(OK$6:OK18))*OK$3/365*_xlfn.DAYS($B19,$B18))</f>
        <v>#VALUE!</v>
      </c>
      <c r="OL19" s="5" t="e">
        <f>IF(($C$6-($C$3*$A18)+SUM(OL$6:OL18))*OL$3/365*_xlfn.DAYS($B19,$B18)&lt;0,0,($C$6-($C$3*$A18)+SUM(OL$6:OL18))*OL$3/365*_xlfn.DAYS($B19,$B18))</f>
        <v>#VALUE!</v>
      </c>
      <c r="OM19" s="5" t="e">
        <f>IF(($C$6-($C$3*$A18)+SUM(OM$6:OM18))*OM$3/365*_xlfn.DAYS($B19,$B18)&lt;0,0,($C$6-($C$3*$A18)+SUM(OM$6:OM18))*OM$3/365*_xlfn.DAYS($B19,$B18))</f>
        <v>#VALUE!</v>
      </c>
      <c r="ON19" s="5" t="e">
        <f>IF(($C$6-($C$3*$A18)+SUM(ON$6:ON18))*ON$3/365*_xlfn.DAYS($B19,$B18)&lt;0,0,($C$6-($C$3*$A18)+SUM(ON$6:ON18))*ON$3/365*_xlfn.DAYS($B19,$B18))</f>
        <v>#VALUE!</v>
      </c>
      <c r="OO19" s="5" t="e">
        <f>IF(($C$6-($C$3*$A18)+SUM(OO$6:OO18))*OO$3/365*_xlfn.DAYS($B19,$B18)&lt;0,0,($C$6-($C$3*$A18)+SUM(OO$6:OO18))*OO$3/365*_xlfn.DAYS($B19,$B18))</f>
        <v>#VALUE!</v>
      </c>
      <c r="OP19" s="5" t="e">
        <f>IF(($C$6-($C$3*$A18)+SUM(OP$6:OP18))*OP$3/365*_xlfn.DAYS($B19,$B18)&lt;0,0,($C$6-($C$3*$A18)+SUM(OP$6:OP18))*OP$3/365*_xlfn.DAYS($B19,$B18))</f>
        <v>#VALUE!</v>
      </c>
      <c r="OQ19" s="5" t="e">
        <f>IF(($C$6-($C$3*$A18)+SUM(OQ$6:OQ18))*OQ$3/365*_xlfn.DAYS($B19,$B18)&lt;0,0,($C$6-($C$3*$A18)+SUM(OQ$6:OQ18))*OQ$3/365*_xlfn.DAYS($B19,$B18))</f>
        <v>#VALUE!</v>
      </c>
      <c r="OR19" s="5" t="e">
        <f>IF(($C$6-($C$3*$A18)+SUM(OR$6:OR18))*OR$3/365*_xlfn.DAYS($B19,$B18)&lt;0,0,($C$6-($C$3*$A18)+SUM(OR$6:OR18))*OR$3/365*_xlfn.DAYS($B19,$B18))</f>
        <v>#VALUE!</v>
      </c>
      <c r="OS19" s="5" t="e">
        <f>IF(($C$6-($C$3*$A18)+SUM(OS$6:OS18))*OS$3/365*_xlfn.DAYS($B19,$B18)&lt;0,0,($C$6-($C$3*$A18)+SUM(OS$6:OS18))*OS$3/365*_xlfn.DAYS($B19,$B18))</f>
        <v>#VALUE!</v>
      </c>
      <c r="OT19" s="5" t="e">
        <f>IF(($C$6-($C$3*$A18)+SUM(OT$6:OT18))*OT$3/365*_xlfn.DAYS($B19,$B18)&lt;0,0,($C$6-($C$3*$A18)+SUM(OT$6:OT18))*OT$3/365*_xlfn.DAYS($B19,$B18))</f>
        <v>#VALUE!</v>
      </c>
      <c r="OU19" s="5" t="e">
        <f>IF(($C$6-($C$3*$A18)+SUM(OU$6:OU18))*OU$3/365*_xlfn.DAYS($B19,$B18)&lt;0,0,($C$6-($C$3*$A18)+SUM(OU$6:OU18))*OU$3/365*_xlfn.DAYS($B19,$B18))</f>
        <v>#VALUE!</v>
      </c>
      <c r="OV19" s="5" t="e">
        <f>IF(($C$6-($C$3*$A18)+SUM(OV$6:OV18))*OV$3/365*_xlfn.DAYS($B19,$B18)&lt;0,0,($C$6-($C$3*$A18)+SUM(OV$6:OV18))*OV$3/365*_xlfn.DAYS($B19,$B18))</f>
        <v>#VALUE!</v>
      </c>
      <c r="OW19" s="5" t="e">
        <f>IF(($C$6-($C$3*$A18)+SUM(OW$6:OW18))*OW$3/365*_xlfn.DAYS($B19,$B18)&lt;0,0,($C$6-($C$3*$A18)+SUM(OW$6:OW18))*OW$3/365*_xlfn.DAYS($B19,$B18))</f>
        <v>#VALUE!</v>
      </c>
      <c r="OX19" s="5" t="e">
        <f>IF(($C$6-($C$3*$A18)+SUM(OX$6:OX18))*OX$3/365*_xlfn.DAYS($B19,$B18)&lt;0,0,($C$6-($C$3*$A18)+SUM(OX$6:OX18))*OX$3/365*_xlfn.DAYS($B19,$B18))</f>
        <v>#VALUE!</v>
      </c>
      <c r="OY19" s="5" t="e">
        <f>IF(($C$6-($C$3*$A18)+SUM(OY$6:OY18))*OY$3/365*_xlfn.DAYS($B19,$B18)&lt;0,0,($C$6-($C$3*$A18)+SUM(OY$6:OY18))*OY$3/365*_xlfn.DAYS($B19,$B18))</f>
        <v>#VALUE!</v>
      </c>
      <c r="OZ19" s="5" t="e">
        <f>IF(($C$6-($C$3*$A18)+SUM(OZ$6:OZ18))*OZ$3/365*_xlfn.DAYS($B19,$B18)&lt;0,0,($C$6-($C$3*$A18)+SUM(OZ$6:OZ18))*OZ$3/365*_xlfn.DAYS($B19,$B18))</f>
        <v>#VALUE!</v>
      </c>
      <c r="PA19" s="5" t="e">
        <f>IF(($C$6-($C$3*$A18)+SUM(PA$6:PA18))*PA$3/365*_xlfn.DAYS($B19,$B18)&lt;0,0,($C$6-($C$3*$A18)+SUM(PA$6:PA18))*PA$3/365*_xlfn.DAYS($B19,$B18))</f>
        <v>#VALUE!</v>
      </c>
      <c r="PB19" s="5" t="e">
        <f>IF(($C$6-($C$3*$A18)+SUM(PB$6:PB18))*PB$3/365*_xlfn.DAYS($B19,$B18)&lt;0,0,($C$6-($C$3*$A18)+SUM(PB$6:PB18))*PB$3/365*_xlfn.DAYS($B19,$B18))</f>
        <v>#VALUE!</v>
      </c>
      <c r="PC19" s="5" t="e">
        <f>IF(($C$6-($C$3*$A18)+SUM(PC$6:PC18))*PC$3/365*_xlfn.DAYS($B19,$B18)&lt;0,0,($C$6-($C$3*$A18)+SUM(PC$6:PC18))*PC$3/365*_xlfn.DAYS($B19,$B18))</f>
        <v>#VALUE!</v>
      </c>
      <c r="PD19" s="5" t="e">
        <f>IF(($C$6-($C$3*$A18)+SUM(PD$6:PD18))*PD$3/365*_xlfn.DAYS($B19,$B18)&lt;0,0,($C$6-($C$3*$A18)+SUM(PD$6:PD18))*PD$3/365*_xlfn.DAYS($B19,$B18))</f>
        <v>#VALUE!</v>
      </c>
      <c r="PE19" s="5" t="e">
        <f>IF(($C$6-($C$3*$A18)+SUM(PE$6:PE18))*PE$3/365*_xlfn.DAYS($B19,$B18)&lt;0,0,($C$6-($C$3*$A18)+SUM(PE$6:PE18))*PE$3/365*_xlfn.DAYS($B19,$B18))</f>
        <v>#VALUE!</v>
      </c>
      <c r="PF19" s="5" t="e">
        <f>IF(($C$6-($C$3*$A18)+SUM(PF$6:PF18))*PF$3/365*_xlfn.DAYS($B19,$B18)&lt;0,0,($C$6-($C$3*$A18)+SUM(PF$6:PF18))*PF$3/365*_xlfn.DAYS($B19,$B18))</f>
        <v>#VALUE!</v>
      </c>
      <c r="PG19" s="5" t="e">
        <f>IF(($C$6-($C$3*$A18)+SUM(PG$6:PG18))*PG$3/365*_xlfn.DAYS($B19,$B18)&lt;0,0,($C$6-($C$3*$A18)+SUM(PG$6:PG18))*PG$3/365*_xlfn.DAYS($B19,$B18))</f>
        <v>#VALUE!</v>
      </c>
      <c r="PH19" s="5" t="e">
        <f>IF(($C$6-($C$3*$A18)+SUM(PH$6:PH18))*PH$3/365*_xlfn.DAYS($B19,$B18)&lt;0,0,($C$6-($C$3*$A18)+SUM(PH$6:PH18))*PH$3/365*_xlfn.DAYS($B19,$B18))</f>
        <v>#VALUE!</v>
      </c>
      <c r="PI19" s="5" t="e">
        <f>IF(($C$6-($C$3*$A18)+SUM(PI$6:PI18))*PI$3/365*_xlfn.DAYS($B19,$B18)&lt;0,0,($C$6-($C$3*$A18)+SUM(PI$6:PI18))*PI$3/365*_xlfn.DAYS($B19,$B18))</f>
        <v>#VALUE!</v>
      </c>
      <c r="PJ19" s="5" t="e">
        <f>IF(($C$6-($C$3*$A18)+SUM(PJ$6:PJ18))*PJ$3/365*_xlfn.DAYS($B19,$B18)&lt;0,0,($C$6-($C$3*$A18)+SUM(PJ$6:PJ18))*PJ$3/365*_xlfn.DAYS($B19,$B18))</f>
        <v>#VALUE!</v>
      </c>
      <c r="PK19" s="5" t="e">
        <f>IF(($C$6-($C$3*$A18)+SUM(PK$6:PK18))*PK$3/365*_xlfn.DAYS($B19,$B18)&lt;0,0,($C$6-($C$3*$A18)+SUM(PK$6:PK18))*PK$3/365*_xlfn.DAYS($B19,$B18))</f>
        <v>#VALUE!</v>
      </c>
      <c r="PL19" s="5" t="e">
        <f>IF(($C$6-($C$3*$A18)+SUM(PL$6:PL18))*PL$3/365*_xlfn.DAYS($B19,$B18)&lt;0,0,($C$6-($C$3*$A18)+SUM(PL$6:PL18))*PL$3/365*_xlfn.DAYS($B19,$B18))</f>
        <v>#VALUE!</v>
      </c>
      <c r="PM19" s="5" t="e">
        <f>IF(($C$6-($C$3*$A18)+SUM(PM$6:PM18))*PM$3/365*_xlfn.DAYS($B19,$B18)&lt;0,0,($C$6-($C$3*$A18)+SUM(PM$6:PM18))*PM$3/365*_xlfn.DAYS($B19,$B18))</f>
        <v>#VALUE!</v>
      </c>
      <c r="PN19" s="5" t="e">
        <f>IF(($C$6-($C$3*$A18)+SUM(PN$6:PN18))*PN$3/365*_xlfn.DAYS($B19,$B18)&lt;0,0,($C$6-($C$3*$A18)+SUM(PN$6:PN18))*PN$3/365*_xlfn.DAYS($B19,$B18))</f>
        <v>#VALUE!</v>
      </c>
      <c r="PO19" s="5" t="e">
        <f>IF(($C$6-($C$3*$A18)+SUM(PO$6:PO18))*PO$3/365*_xlfn.DAYS($B19,$B18)&lt;0,0,($C$6-($C$3*$A18)+SUM(PO$6:PO18))*PO$3/365*_xlfn.DAYS($B19,$B18))</f>
        <v>#VALUE!</v>
      </c>
      <c r="PP19" s="5" t="e">
        <f>IF(($C$6-($C$3*$A18)+SUM(PP$6:PP18))*PP$3/365*_xlfn.DAYS($B19,$B18)&lt;0,0,($C$6-($C$3*$A18)+SUM(PP$6:PP18))*PP$3/365*_xlfn.DAYS($B19,$B18))</f>
        <v>#VALUE!</v>
      </c>
      <c r="PQ19" s="5" t="e">
        <f>IF(($C$6-($C$3*$A18)+SUM(PQ$6:PQ18))*PQ$3/365*_xlfn.DAYS($B19,$B18)&lt;0,0,($C$6-($C$3*$A18)+SUM(PQ$6:PQ18))*PQ$3/365*_xlfn.DAYS($B19,$B18))</f>
        <v>#VALUE!</v>
      </c>
      <c r="PR19" s="5" t="e">
        <f>IF(($C$6-($C$3*$A18)+SUM(PR$6:PR18))*PR$3/365*_xlfn.DAYS($B19,$B18)&lt;0,0,($C$6-($C$3*$A18)+SUM(PR$6:PR18))*PR$3/365*_xlfn.DAYS($B19,$B18))</f>
        <v>#VALUE!</v>
      </c>
      <c r="PS19" s="5" t="e">
        <f>IF(($C$6-($C$3*$A18)+SUM(PS$6:PS18))*PS$3/365*_xlfn.DAYS($B19,$B18)&lt;0,0,($C$6-($C$3*$A18)+SUM(PS$6:PS18))*PS$3/365*_xlfn.DAYS($B19,$B18))</f>
        <v>#VALUE!</v>
      </c>
      <c r="PT19" s="5" t="e">
        <f>IF(($C$6-($C$3*$A18)+SUM(PT$6:PT18))*PT$3/365*_xlfn.DAYS($B19,$B18)&lt;0,0,($C$6-($C$3*$A18)+SUM(PT$6:PT18))*PT$3/365*_xlfn.DAYS($B19,$B18))</f>
        <v>#VALUE!</v>
      </c>
      <c r="PU19" s="5" t="e">
        <f>IF(($C$6-($C$3*$A18)+SUM(PU$6:PU18))*PU$3/365*_xlfn.DAYS($B19,$B18)&lt;0,0,($C$6-($C$3*$A18)+SUM(PU$6:PU18))*PU$3/365*_xlfn.DAYS($B19,$B18))</f>
        <v>#VALUE!</v>
      </c>
      <c r="PV19" s="5" t="e">
        <f>IF(($C$6-($C$3*$A18)+SUM(PV$6:PV18))*PV$3/365*_xlfn.DAYS($B19,$B18)&lt;0,0,($C$6-($C$3*$A18)+SUM(PV$6:PV18))*PV$3/365*_xlfn.DAYS($B19,$B18))</f>
        <v>#VALUE!</v>
      </c>
      <c r="PW19" s="5" t="e">
        <f>IF(($C$6-($C$3*$A18)+SUM(PW$6:PW18))*PW$3/365*_xlfn.DAYS($B19,$B18)&lt;0,0,($C$6-($C$3*$A18)+SUM(PW$6:PW18))*PW$3/365*_xlfn.DAYS($B19,$B18))</f>
        <v>#VALUE!</v>
      </c>
      <c r="PX19" s="5" t="e">
        <f>IF(($C$6-($C$3*$A18)+SUM(PX$6:PX18))*PX$3/365*_xlfn.DAYS($B19,$B18)&lt;0,0,($C$6-($C$3*$A18)+SUM(PX$6:PX18))*PX$3/365*_xlfn.DAYS($B19,$B18))</f>
        <v>#VALUE!</v>
      </c>
      <c r="PY19" s="5" t="e">
        <f>IF(($C$6-($C$3*$A18)+SUM(PY$6:PY18))*PY$3/365*_xlfn.DAYS($B19,$B18)&lt;0,0,($C$6-($C$3*$A18)+SUM(PY$6:PY18))*PY$3/365*_xlfn.DAYS($B19,$B18))</f>
        <v>#VALUE!</v>
      </c>
      <c r="PZ19" s="5" t="e">
        <f>IF(($C$6-($C$3*$A18)+SUM(PZ$6:PZ18))*PZ$3/365*_xlfn.DAYS($B19,$B18)&lt;0,0,($C$6-($C$3*$A18)+SUM(PZ$6:PZ18))*PZ$3/365*_xlfn.DAYS($B19,$B18))</f>
        <v>#VALUE!</v>
      </c>
      <c r="QA19" s="5" t="e">
        <f>IF(($C$6-($C$3*$A18)+SUM(QA$6:QA18))*QA$3/365*_xlfn.DAYS($B19,$B18)&lt;0,0,($C$6-($C$3*$A18)+SUM(QA$6:QA18))*QA$3/365*_xlfn.DAYS($B19,$B18))</f>
        <v>#VALUE!</v>
      </c>
      <c r="QB19" s="5" t="e">
        <f>IF(($C$6-($C$3*$A18)+SUM(QB$6:QB18))*QB$3/365*_xlfn.DAYS($B19,$B18)&lt;0,0,($C$6-($C$3*$A18)+SUM(QB$6:QB18))*QB$3/365*_xlfn.DAYS($B19,$B18))</f>
        <v>#VALUE!</v>
      </c>
      <c r="QC19" s="5" t="e">
        <f>IF(($C$6-($C$3*$A18)+SUM(QC$6:QC18))*QC$3/365*_xlfn.DAYS($B19,$B18)&lt;0,0,($C$6-($C$3*$A18)+SUM(QC$6:QC18))*QC$3/365*_xlfn.DAYS($B19,$B18))</f>
        <v>#VALUE!</v>
      </c>
      <c r="QD19" s="5" t="e">
        <f>IF(($C$6-($C$3*$A18)+SUM(QD$6:QD18))*QD$3/365*_xlfn.DAYS($B19,$B18)&lt;0,0,($C$6-($C$3*$A18)+SUM(QD$6:QD18))*QD$3/365*_xlfn.DAYS($B19,$B18))</f>
        <v>#VALUE!</v>
      </c>
      <c r="QE19" s="5" t="e">
        <f>IF(($C$6-($C$3*$A18)+SUM(QE$6:QE18))*QE$3/365*_xlfn.DAYS($B19,$B18)&lt;0,0,($C$6-($C$3*$A18)+SUM(QE$6:QE18))*QE$3/365*_xlfn.DAYS($B19,$B18))</f>
        <v>#VALUE!</v>
      </c>
      <c r="QF19" s="5" t="e">
        <f>IF(($C$6-($C$3*$A18)+SUM(QF$6:QF18))*QF$3/365*_xlfn.DAYS($B19,$B18)&lt;0,0,($C$6-($C$3*$A18)+SUM(QF$6:QF18))*QF$3/365*_xlfn.DAYS($B19,$B18))</f>
        <v>#VALUE!</v>
      </c>
      <c r="QG19" s="5" t="e">
        <f>IF(($C$6-($C$3*$A18)+SUM(QG$6:QG18))*QG$3/365*_xlfn.DAYS($B19,$B18)&lt;0,0,($C$6-($C$3*$A18)+SUM(QG$6:QG18))*QG$3/365*_xlfn.DAYS($B19,$B18))</f>
        <v>#VALUE!</v>
      </c>
      <c r="QH19" s="5" t="e">
        <f>IF(($C$6-($C$3*$A18)+SUM(QH$6:QH18))*QH$3/365*_xlfn.DAYS($B19,$B18)&lt;0,0,($C$6-($C$3*$A18)+SUM(QH$6:QH18))*QH$3/365*_xlfn.DAYS($B19,$B18))</f>
        <v>#VALUE!</v>
      </c>
      <c r="QI19" s="5" t="e">
        <f>IF(($C$6-($C$3*$A18)+SUM(QI$6:QI18))*QI$3/365*_xlfn.DAYS($B19,$B18)&lt;0,0,($C$6-($C$3*$A18)+SUM(QI$6:QI18))*QI$3/365*_xlfn.DAYS($B19,$B18))</f>
        <v>#VALUE!</v>
      </c>
      <c r="QJ19" s="5" t="e">
        <f>IF(($C$6-($C$3*$A18)+SUM(QJ$6:QJ18))*QJ$3/365*_xlfn.DAYS($B19,$B18)&lt;0,0,($C$6-($C$3*$A18)+SUM(QJ$6:QJ18))*QJ$3/365*_xlfn.DAYS($B19,$B18))</f>
        <v>#VALUE!</v>
      </c>
      <c r="QK19" s="5" t="e">
        <f>IF(($C$6-($C$3*$A18)+SUM(QK$6:QK18))*QK$3/365*_xlfn.DAYS($B19,$B18)&lt;0,0,($C$6-($C$3*$A18)+SUM(QK$6:QK18))*QK$3/365*_xlfn.DAYS($B19,$B18))</f>
        <v>#VALUE!</v>
      </c>
      <c r="QL19" s="5" t="e">
        <f>IF(($C$6-($C$3*$A18)+SUM(QL$6:QL18))*QL$3/365*_xlfn.DAYS($B19,$B18)&lt;0,0,($C$6-($C$3*$A18)+SUM(QL$6:QL18))*QL$3/365*_xlfn.DAYS($B19,$B18))</f>
        <v>#VALUE!</v>
      </c>
      <c r="QM19" s="5" t="e">
        <f>IF(($C$6-($C$3*$A18)+SUM(QM$6:QM18))*QM$3/365*_xlfn.DAYS($B19,$B18)&lt;0,0,($C$6-($C$3*$A18)+SUM(QM$6:QM18))*QM$3/365*_xlfn.DAYS($B19,$B18))</f>
        <v>#VALUE!</v>
      </c>
      <c r="QN19" s="5" t="e">
        <f>IF(($C$6-($C$3*$A18)+SUM(QN$6:QN18))*QN$3/365*_xlfn.DAYS($B19,$B18)&lt;0,0,($C$6-($C$3*$A18)+SUM(QN$6:QN18))*QN$3/365*_xlfn.DAYS($B19,$B18))</f>
        <v>#VALUE!</v>
      </c>
      <c r="QO19" s="5" t="e">
        <f>IF(($C$6-($C$3*$A18)+SUM(QO$6:QO18))*QO$3/365*_xlfn.DAYS($B19,$B18)&lt;0,0,($C$6-($C$3*$A18)+SUM(QO$6:QO18))*QO$3/365*_xlfn.DAYS($B19,$B18))</f>
        <v>#VALUE!</v>
      </c>
      <c r="QP19" s="5" t="e">
        <f>IF(($C$6-($C$3*$A18)+SUM(QP$6:QP18))*QP$3/365*_xlfn.DAYS($B19,$B18)&lt;0,0,($C$6-($C$3*$A18)+SUM(QP$6:QP18))*QP$3/365*_xlfn.DAYS($B19,$B18))</f>
        <v>#VALUE!</v>
      </c>
      <c r="QQ19" s="5" t="e">
        <f>IF(($C$6-($C$3*$A18)+SUM(QQ$6:QQ18))*QQ$3/365*_xlfn.DAYS($B19,$B18)&lt;0,0,($C$6-($C$3*$A18)+SUM(QQ$6:QQ18))*QQ$3/365*_xlfn.DAYS($B19,$B18))</f>
        <v>#VALUE!</v>
      </c>
      <c r="QR19" s="5" t="e">
        <f>IF(($C$6-($C$3*$A18)+SUM(QR$6:QR18))*QR$3/365*_xlfn.DAYS($B19,$B18)&lt;0,0,($C$6-($C$3*$A18)+SUM(QR$6:QR18))*QR$3/365*_xlfn.DAYS($B19,$B18))</f>
        <v>#VALUE!</v>
      </c>
      <c r="QS19" s="5" t="e">
        <f>IF(($C$6-($C$3*$A18)+SUM(QS$6:QS18))*QS$3/365*_xlfn.DAYS($B19,$B18)&lt;0,0,($C$6-($C$3*$A18)+SUM(QS$6:QS18))*QS$3/365*_xlfn.DAYS($B19,$B18))</f>
        <v>#VALUE!</v>
      </c>
      <c r="QT19" s="5" t="e">
        <f>IF(($C$6-($C$3*$A18)+SUM(QT$6:QT18))*QT$3/365*_xlfn.DAYS($B19,$B18)&lt;0,0,($C$6-($C$3*$A18)+SUM(QT$6:QT18))*QT$3/365*_xlfn.DAYS($B19,$B18))</f>
        <v>#VALUE!</v>
      </c>
      <c r="QU19" s="5" t="e">
        <f>IF(($C$6-($C$3*$A18)+SUM(QU$6:QU18))*QU$3/365*_xlfn.DAYS($B19,$B18)&lt;0,0,($C$6-($C$3*$A18)+SUM(QU$6:QU18))*QU$3/365*_xlfn.DAYS($B19,$B18))</f>
        <v>#VALUE!</v>
      </c>
      <c r="QV19" s="5" t="e">
        <f>IF(($C$6-($C$3*$A18)+SUM(QV$6:QV18))*QV$3/365*_xlfn.DAYS($B19,$B18)&lt;0,0,($C$6-($C$3*$A18)+SUM(QV$6:QV18))*QV$3/365*_xlfn.DAYS($B19,$B18))</f>
        <v>#VALUE!</v>
      </c>
      <c r="QW19" s="5" t="e">
        <f>IF(($C$6-($C$3*$A18)+SUM(QW$6:QW18))*QW$3/365*_xlfn.DAYS($B19,$B18)&lt;0,0,($C$6-($C$3*$A18)+SUM(QW$6:QW18))*QW$3/365*_xlfn.DAYS($B19,$B18))</f>
        <v>#VALUE!</v>
      </c>
      <c r="QX19" s="5" t="e">
        <f>IF(($C$6-($C$3*$A18)+SUM(QX$6:QX18))*QX$3/365*_xlfn.DAYS($B19,$B18)&lt;0,0,($C$6-($C$3*$A18)+SUM(QX$6:QX18))*QX$3/365*_xlfn.DAYS($B19,$B18))</f>
        <v>#VALUE!</v>
      </c>
      <c r="QY19" s="5" t="e">
        <f>IF(($C$6-($C$3*$A18)+SUM(QY$6:QY18))*QY$3/365*_xlfn.DAYS($B19,$B18)&lt;0,0,($C$6-($C$3*$A18)+SUM(QY$6:QY18))*QY$3/365*_xlfn.DAYS($B19,$B18))</f>
        <v>#VALUE!</v>
      </c>
      <c r="QZ19" s="5" t="e">
        <f>IF(($C$6-($C$3*$A18)+SUM(QZ$6:QZ18))*QZ$3/365*_xlfn.DAYS($B19,$B18)&lt;0,0,($C$6-($C$3*$A18)+SUM(QZ$6:QZ18))*QZ$3/365*_xlfn.DAYS($B19,$B18))</f>
        <v>#VALUE!</v>
      </c>
      <c r="RA19" s="5" t="e">
        <f>IF(($C$6-($C$3*$A18)+SUM(RA$6:RA18))*RA$3/365*_xlfn.DAYS($B19,$B18)&lt;0,0,($C$6-($C$3*$A18)+SUM(RA$6:RA18))*RA$3/365*_xlfn.DAYS($B19,$B18))</f>
        <v>#VALUE!</v>
      </c>
      <c r="RB19" s="5" t="e">
        <f>IF(($C$6-($C$3*$A18)+SUM(RB$6:RB18))*RB$3/365*_xlfn.DAYS($B19,$B18)&lt;0,0,($C$6-($C$3*$A18)+SUM(RB$6:RB18))*RB$3/365*_xlfn.DAYS($B19,$B18))</f>
        <v>#VALUE!</v>
      </c>
      <c r="RC19" s="5" t="e">
        <f>IF(($C$6-($C$3*$A18)+SUM(RC$6:RC18))*RC$3/365*_xlfn.DAYS($B19,$B18)&lt;0,0,($C$6-($C$3*$A18)+SUM(RC$6:RC18))*RC$3/365*_xlfn.DAYS($B19,$B18))</f>
        <v>#VALUE!</v>
      </c>
      <c r="RD19" s="5" t="e">
        <f>IF(($C$6-($C$3*$A18)+SUM(RD$6:RD18))*RD$3/365*_xlfn.DAYS($B19,$B18)&lt;0,0,($C$6-($C$3*$A18)+SUM(RD$6:RD18))*RD$3/365*_xlfn.DAYS($B19,$B18))</f>
        <v>#VALUE!</v>
      </c>
      <c r="RE19" s="5" t="e">
        <f>IF(($C$6-($C$3*$A18)+SUM(RE$6:RE18))*RE$3/365*_xlfn.DAYS($B19,$B18)&lt;0,0,($C$6-($C$3*$A18)+SUM(RE$6:RE18))*RE$3/365*_xlfn.DAYS($B19,$B18))</f>
        <v>#VALUE!</v>
      </c>
      <c r="RF19" s="5" t="e">
        <f>IF(($C$6-($C$3*$A18)+SUM(RF$6:RF18))*RF$3/365*_xlfn.DAYS($B19,$B18)&lt;0,0,($C$6-($C$3*$A18)+SUM(RF$6:RF18))*RF$3/365*_xlfn.DAYS($B19,$B18))</f>
        <v>#VALUE!</v>
      </c>
      <c r="RG19" s="5" t="e">
        <f>IF(($C$6-($C$3*$A18)+SUM(RG$6:RG18))*RG$3/365*_xlfn.DAYS($B19,$B18)&lt;0,0,($C$6-($C$3*$A18)+SUM(RG$6:RG18))*RG$3/365*_xlfn.DAYS($B19,$B18))</f>
        <v>#VALUE!</v>
      </c>
      <c r="RH19" s="5" t="e">
        <f>IF(($C$6-($C$3*$A18)+SUM(RH$6:RH18))*RH$3/365*_xlfn.DAYS($B19,$B18)&lt;0,0,($C$6-($C$3*$A18)+SUM(RH$6:RH18))*RH$3/365*_xlfn.DAYS($B19,$B18))</f>
        <v>#VALUE!</v>
      </c>
      <c r="RI19" s="5" t="e">
        <f>IF(($C$6-($C$3*$A18)+SUM(RI$6:RI18))*RI$3/365*_xlfn.DAYS($B19,$B18)&lt;0,0,($C$6-($C$3*$A18)+SUM(RI$6:RI18))*RI$3/365*_xlfn.DAYS($B19,$B18))</f>
        <v>#VALUE!</v>
      </c>
      <c r="RJ19" s="5" t="e">
        <f>IF(($C$6-($C$3*$A18)+SUM(RJ$6:RJ18))*RJ$3/365*_xlfn.DAYS($B19,$B18)&lt;0,0,($C$6-($C$3*$A18)+SUM(RJ$6:RJ18))*RJ$3/365*_xlfn.DAYS($B19,$B18))</f>
        <v>#VALUE!</v>
      </c>
      <c r="RK19" s="5" t="e">
        <f>IF(($C$6-($C$3*$A18)+SUM(RK$6:RK18))*RK$3/365*_xlfn.DAYS($B19,$B18)&lt;0,0,($C$6-($C$3*$A18)+SUM(RK$6:RK18))*RK$3/365*_xlfn.DAYS($B19,$B18))</f>
        <v>#VALUE!</v>
      </c>
      <c r="RL19" s="5" t="e">
        <f>IF(($C$6-($C$3*$A18)+SUM(RL$6:RL18))*RL$3/365*_xlfn.DAYS($B19,$B18)&lt;0,0,($C$6-($C$3*$A18)+SUM(RL$6:RL18))*RL$3/365*_xlfn.DAYS($B19,$B18))</f>
        <v>#VALUE!</v>
      </c>
      <c r="RM19" s="5" t="e">
        <f>IF(($C$6-($C$3*$A18)+SUM(RM$6:RM18))*RM$3/365*_xlfn.DAYS($B19,$B18)&lt;0,0,($C$6-($C$3*$A18)+SUM(RM$6:RM18))*RM$3/365*_xlfn.DAYS($B19,$B18))</f>
        <v>#VALUE!</v>
      </c>
      <c r="RN19" s="5" t="e">
        <f>IF(($C$6-($C$3*$A18)+SUM(RN$6:RN18))*RN$3/365*_xlfn.DAYS($B19,$B18)&lt;0,0,($C$6-($C$3*$A18)+SUM(RN$6:RN18))*RN$3/365*_xlfn.DAYS($B19,$B18))</f>
        <v>#VALUE!</v>
      </c>
      <c r="RO19" s="5" t="e">
        <f>IF(($C$6-($C$3*$A18)+SUM(RO$6:RO18))*RO$3/365*_xlfn.DAYS($B19,$B18)&lt;0,0,($C$6-($C$3*$A18)+SUM(RO$6:RO18))*RO$3/365*_xlfn.DAYS($B19,$B18))</f>
        <v>#VALUE!</v>
      </c>
      <c r="RP19" s="5" t="e">
        <f>IF(($C$6-($C$3*$A18)+SUM(RP$6:RP18))*RP$3/365*_xlfn.DAYS($B19,$B18)&lt;0,0,($C$6-($C$3*$A18)+SUM(RP$6:RP18))*RP$3/365*_xlfn.DAYS($B19,$B18))</f>
        <v>#VALUE!</v>
      </c>
      <c r="RQ19" s="5" t="e">
        <f>IF(($C$6-($C$3*$A18)+SUM(RQ$6:RQ18))*RQ$3/365*_xlfn.DAYS($B19,$B18)&lt;0,0,($C$6-($C$3*$A18)+SUM(RQ$6:RQ18))*RQ$3/365*_xlfn.DAYS($B19,$B18))</f>
        <v>#VALUE!</v>
      </c>
      <c r="RR19" s="5" t="e">
        <f>IF(($C$6-($C$3*$A18)+SUM(RR$6:RR18))*RR$3/365*_xlfn.DAYS($B19,$B18)&lt;0,0,($C$6-($C$3*$A18)+SUM(RR$6:RR18))*RR$3/365*_xlfn.DAYS($B19,$B18))</f>
        <v>#VALUE!</v>
      </c>
      <c r="RS19" s="5" t="e">
        <f>IF(($C$6-($C$3*$A18)+SUM(RS$6:RS18))*RS$3/365*_xlfn.DAYS($B19,$B18)&lt;0,0,($C$6-($C$3*$A18)+SUM(RS$6:RS18))*RS$3/365*_xlfn.DAYS($B19,$B18))</f>
        <v>#VALUE!</v>
      </c>
      <c r="RT19" s="5" t="e">
        <f>IF(($C$6-($C$3*$A18)+SUM(RT$6:RT18))*RT$3/365*_xlfn.DAYS($B19,$B18)&lt;0,0,($C$6-($C$3*$A18)+SUM(RT$6:RT18))*RT$3/365*_xlfn.DAYS($B19,$B18))</f>
        <v>#VALUE!</v>
      </c>
      <c r="RU19" s="5" t="e">
        <f>IF(($C$6-($C$3*$A18)+SUM(RU$6:RU18))*RU$3/365*_xlfn.DAYS($B19,$B18)&lt;0,0,($C$6-($C$3*$A18)+SUM(RU$6:RU18))*RU$3/365*_xlfn.DAYS($B19,$B18))</f>
        <v>#VALUE!</v>
      </c>
      <c r="RV19" s="5" t="e">
        <f>IF(($C$6-($C$3*$A18)+SUM(RV$6:RV18))*RV$3/365*_xlfn.DAYS($B19,$B18)&lt;0,0,($C$6-($C$3*$A18)+SUM(RV$6:RV18))*RV$3/365*_xlfn.DAYS($B19,$B18))</f>
        <v>#VALUE!</v>
      </c>
      <c r="RW19" s="5" t="e">
        <f>IF(($C$6-($C$3*$A18)+SUM(RW$6:RW18))*RW$3/365*_xlfn.DAYS($B19,$B18)&lt;0,0,($C$6-($C$3*$A18)+SUM(RW$6:RW18))*RW$3/365*_xlfn.DAYS($B19,$B18))</f>
        <v>#VALUE!</v>
      </c>
      <c r="RX19" s="5" t="e">
        <f>IF(($C$6-($C$3*$A18)+SUM(RX$6:RX18))*RX$3/365*_xlfn.DAYS($B19,$B18)&lt;0,0,($C$6-($C$3*$A18)+SUM(RX$6:RX18))*RX$3/365*_xlfn.DAYS($B19,$B18))</f>
        <v>#VALUE!</v>
      </c>
      <c r="RY19" s="5" t="e">
        <f>IF(($C$6-($C$3*$A18)+SUM(RY$6:RY18))*RY$3/365*_xlfn.DAYS($B19,$B18)&lt;0,0,($C$6-($C$3*$A18)+SUM(RY$6:RY18))*RY$3/365*_xlfn.DAYS($B19,$B18))</f>
        <v>#VALUE!</v>
      </c>
      <c r="RZ19" s="5" t="e">
        <f>IF(($C$6-($C$3*$A18)+SUM(RZ$6:RZ18))*RZ$3/365*_xlfn.DAYS($B19,$B18)&lt;0,0,($C$6-($C$3*$A18)+SUM(RZ$6:RZ18))*RZ$3/365*_xlfn.DAYS($B19,$B18))</f>
        <v>#VALUE!</v>
      </c>
      <c r="SA19" s="5" t="e">
        <f>IF(($C$6-($C$3*$A18)+SUM(SA$6:SA18))*SA$3/365*_xlfn.DAYS($B19,$B18)&lt;0,0,($C$6-($C$3*$A18)+SUM(SA$6:SA18))*SA$3/365*_xlfn.DAYS($B19,$B18))</f>
        <v>#VALUE!</v>
      </c>
      <c r="SB19" s="5" t="e">
        <f>IF(($C$6-($C$3*$A18)+SUM(SB$6:SB18))*SB$3/365*_xlfn.DAYS($B19,$B18)&lt;0,0,($C$6-($C$3*$A18)+SUM(SB$6:SB18))*SB$3/365*_xlfn.DAYS($B19,$B18))</f>
        <v>#VALUE!</v>
      </c>
      <c r="SC19" s="5" t="e">
        <f>IF(($C$6-($C$3*$A18)+SUM(SC$6:SC18))*SC$3/365*_xlfn.DAYS($B19,$B18)&lt;0,0,($C$6-($C$3*$A18)+SUM(SC$6:SC18))*SC$3/365*_xlfn.DAYS($B19,$B18))</f>
        <v>#VALUE!</v>
      </c>
      <c r="SD19" s="5" t="e">
        <f>IF(($C$6-($C$3*$A18)+SUM(SD$6:SD18))*SD$3/365*_xlfn.DAYS($B19,$B18)&lt;0,0,($C$6-($C$3*$A18)+SUM(SD$6:SD18))*SD$3/365*_xlfn.DAYS($B19,$B18))</f>
        <v>#VALUE!</v>
      </c>
      <c r="SE19" s="5" t="e">
        <f>IF(($C$6-($C$3*$A18)+SUM(SE$6:SE18))*SE$3/365*_xlfn.DAYS($B19,$B18)&lt;0,0,($C$6-($C$3*$A18)+SUM(SE$6:SE18))*SE$3/365*_xlfn.DAYS($B19,$B18))</f>
        <v>#VALUE!</v>
      </c>
      <c r="SF19" s="5" t="e">
        <f>IF(($C$6-($C$3*$A18)+SUM(SF$6:SF18))*SF$3/365*_xlfn.DAYS($B19,$B18)&lt;0,0,($C$6-($C$3*$A18)+SUM(SF$6:SF18))*SF$3/365*_xlfn.DAYS($B19,$B18))</f>
        <v>#VALUE!</v>
      </c>
      <c r="SG19" s="5" t="e">
        <f>IF(($C$6-($C$3*$A18)+SUM(SG$6:SG18))*SG$3/365*_xlfn.DAYS($B19,$B18)&lt;0,0,($C$6-($C$3*$A18)+SUM(SG$6:SG18))*SG$3/365*_xlfn.DAYS($B19,$B18))</f>
        <v>#VALUE!</v>
      </c>
      <c r="SH19" s="5" t="e">
        <f>IF(($C$6-($C$3*$A18)+SUM(SH$6:SH18))*SH$3/365*_xlfn.DAYS($B19,$B18)&lt;0,0,($C$6-($C$3*$A18)+SUM(SH$6:SH18))*SH$3/365*_xlfn.DAYS($B19,$B18))</f>
        <v>#VALUE!</v>
      </c>
      <c r="SI19" s="5" t="e">
        <f>IF(($C$6-($C$3*$A18)+SUM(SI$6:SI18))*SI$3/365*_xlfn.DAYS($B19,$B18)&lt;0,0,($C$6-($C$3*$A18)+SUM(SI$6:SI18))*SI$3/365*_xlfn.DAYS($B19,$B18))</f>
        <v>#VALUE!</v>
      </c>
    </row>
    <row r="20" spans="1:503" x14ac:dyDescent="0.25">
      <c r="A20">
        <v>15</v>
      </c>
      <c r="B20" s="1">
        <f>IFERROR(VLOOKUP(IF(WEEKDAY(Sheet3!A15)=7,Sheet3!A15+2,IF(WEEKDAY(Sheet3!A15)=1,Sheet3!A15+1,Sheet3!A15)),Sheet3!D16:F31,3,FALSE),IF(WEEKDAY(Sheet3!A15)=7,Sheet3!A15+2,IF(WEEKDAY(Sheet3!A15)=1,Sheet3!A15+1,Sheet3!A15)))</f>
        <v>44676</v>
      </c>
      <c r="C20" s="4">
        <f t="shared" ref="C20:C41" si="34">IF(C19-$C$3+D19&lt;0,0,C19-$C$3+D19)</f>
        <v>0</v>
      </c>
      <c r="D20" s="5">
        <f t="shared" si="33"/>
        <v>0</v>
      </c>
      <c r="E20" s="5">
        <f>IF(($C$6-($C$3*$A19)+SUM(E$6:E19))*E$3/365*_xlfn.DAYS($B20,$B19)&lt;0,0,($C$6-($C$3*$A19)+SUM(E$6:E19))*E$3/365*_xlfn.DAYS($B20,$B19))</f>
        <v>0</v>
      </c>
      <c r="F20" s="5">
        <f>IF(($C$6-($C$3*$A19)+SUM(F$6:F19))*F$3/365*_xlfn.DAYS($B20,$B19)&lt;0,0,($C$6-($C$3*$A19)+SUM(F$6:F19))*F$3/365*_xlfn.DAYS($B20,$B19))</f>
        <v>0</v>
      </c>
      <c r="G20" s="5">
        <f>IF(($C$6-($C$3*$A19)+SUM(G$6:G19))*G$3/365*_xlfn.DAYS($B20,$B19)&lt;0,0,($C$6-($C$3*$A19)+SUM(G$6:G19))*G$3/365*_xlfn.DAYS($B20,$B19))</f>
        <v>0</v>
      </c>
      <c r="H20" s="5">
        <f>IF(($C$6-($C$3*$A19)+SUM(H$6:H19))*H$3/365*_xlfn.DAYS($B20,$B19)&lt;0,0,($C$6-($C$3*$A19)+SUM(H$6:H19))*H$3/365*_xlfn.DAYS($B20,$B19))</f>
        <v>0</v>
      </c>
      <c r="I20" s="5">
        <f>IF(($C$6-($C$3*$A19)+SUM(I$6:I19))*I$3/365*_xlfn.DAYS($B20,$B19)&lt;0,0,($C$6-($C$3*$A19)+SUM(I$6:I19))*I$3/365*_xlfn.DAYS($B20,$B19))</f>
        <v>0</v>
      </c>
      <c r="J20" s="5">
        <f>IF(($C$6-($C$3*$A19)+SUM(J$6:J19))*J$3/365*_xlfn.DAYS($B20,$B19)&lt;0,0,($C$6-($C$3*$A19)+SUM(J$6:J19))*J$3/365*_xlfn.DAYS($B20,$B19))</f>
        <v>0</v>
      </c>
      <c r="K20" s="5">
        <f>IF(($C$6-($C$3*$A19)+SUM(K$6:K19))*K$3/365*_xlfn.DAYS($B20,$B19)&lt;0,0,($C$6-($C$3*$A19)+SUM(K$6:K19))*K$3/365*_xlfn.DAYS($B20,$B19))</f>
        <v>0</v>
      </c>
      <c r="L20" s="5">
        <f>IF(($C$6-($C$3*$A19)+SUM(L$6:L19))*L$3/365*_xlfn.DAYS($B20,$B19)&lt;0,0,($C$6-($C$3*$A19)+SUM(L$6:L19))*L$3/365*_xlfn.DAYS($B20,$B19))</f>
        <v>0</v>
      </c>
      <c r="M20" s="5">
        <f>IF(($C$6-($C$3*$A19)+SUM(M$6:M19))*M$3/365*_xlfn.DAYS($B20,$B19)&lt;0,0,($C$6-($C$3*$A19)+SUM(M$6:M19))*M$3/365*_xlfn.DAYS($B20,$B19))</f>
        <v>0</v>
      </c>
      <c r="N20" s="5">
        <f>IF(($C$6-($C$3*$A19)+SUM(N$6:N19))*N$3/365*_xlfn.DAYS($B20,$B19)&lt;0,0,($C$6-($C$3*$A19)+SUM(N$6:N19))*N$3/365*_xlfn.DAYS($B20,$B19))</f>
        <v>0</v>
      </c>
      <c r="O20" s="5">
        <f>IF(($C$6-($C$3*$A19)+SUM(O$6:O19))*O$3/365*_xlfn.DAYS($B20,$B19)&lt;0,0,($C$6-($C$3*$A19)+SUM(O$6:O19))*O$3/365*_xlfn.DAYS($B20,$B19))</f>
        <v>0</v>
      </c>
      <c r="P20" s="5">
        <f>IF(($C$6-($C$3*$A19)+SUM(P$6:P19))*P$3/365*_xlfn.DAYS($B20,$B19)&lt;0,0,($C$6-($C$3*$A19)+SUM(P$6:P19))*P$3/365*_xlfn.DAYS($B20,$B19))</f>
        <v>0</v>
      </c>
      <c r="Q20" s="5">
        <f>IF(($C$6-($C$3*$A19)+SUM(Q$6:Q19))*Q$3/365*_xlfn.DAYS($B20,$B19)&lt;0,0,($C$6-($C$3*$A19)+SUM(Q$6:Q19))*Q$3/365*_xlfn.DAYS($B20,$B19))</f>
        <v>0</v>
      </c>
      <c r="R20" s="5">
        <f>IF(($C$6-($C$3*$A19)+SUM(R$6:R19))*R$3/365*_xlfn.DAYS($B20,$B19)&lt;0,0,($C$6-($C$3*$A19)+SUM(R$6:R19))*R$3/365*_xlfn.DAYS($B20,$B19))</f>
        <v>0</v>
      </c>
      <c r="S20" s="5">
        <f>IF(($C$6-($C$3*$A19)+SUM(S$6:S19))*S$3/365*_xlfn.DAYS($B20,$B19)&lt;0,0,($C$6-($C$3*$A19)+SUM(S$6:S19))*S$3/365*_xlfn.DAYS($B20,$B19))</f>
        <v>0</v>
      </c>
      <c r="T20" s="5">
        <f>IF(($C$6-($C$3*$A19)+SUM(T$6:T19))*T$3/365*_xlfn.DAYS($B20,$B19)&lt;0,0,($C$6-($C$3*$A19)+SUM(T$6:T19))*T$3/365*_xlfn.DAYS($B20,$B19))</f>
        <v>0</v>
      </c>
      <c r="U20" s="5">
        <f>IF(($C$6-($C$3*$A19)+SUM(U$6:U19))*U$3/365*_xlfn.DAYS($B20,$B19)&lt;0,0,($C$6-($C$3*$A19)+SUM(U$6:U19))*U$3/365*_xlfn.DAYS($B20,$B19))</f>
        <v>0</v>
      </c>
      <c r="V20" s="5">
        <f>IF(($C$6-($C$3*$A19)+SUM(V$6:V19))*V$3/365*_xlfn.DAYS($B20,$B19)&lt;0,0,($C$6-($C$3*$A19)+SUM(V$6:V19))*V$3/365*_xlfn.DAYS($B20,$B19))</f>
        <v>0</v>
      </c>
      <c r="W20" s="5">
        <f>IF(($C$6-($C$3*$A19)+SUM(W$6:W19))*W$3/365*_xlfn.DAYS($B20,$B19)&lt;0,0,($C$6-($C$3*$A19)+SUM(W$6:W19))*W$3/365*_xlfn.DAYS($B20,$B19))</f>
        <v>0</v>
      </c>
      <c r="X20" s="5">
        <f>IF(($C$6-($C$3*$A19)+SUM(X$6:X19))*X$3/365*_xlfn.DAYS($B20,$B19)&lt;0,0,($C$6-($C$3*$A19)+SUM(X$6:X19))*X$3/365*_xlfn.DAYS($B20,$B19))</f>
        <v>0</v>
      </c>
      <c r="Y20" s="5">
        <f>IF(($C$6-($C$3*$A19)+SUM(Y$6:Y19))*Y$3/365*_xlfn.DAYS($B20,$B19)&lt;0,0,($C$6-($C$3*$A19)+SUM(Y$6:Y19))*Y$3/365*_xlfn.DAYS($B20,$B19))</f>
        <v>0</v>
      </c>
      <c r="Z20" s="5">
        <f>IF(($C$6-($C$3*$A19)+SUM(Z$6:Z19))*Z$3/365*_xlfn.DAYS($B20,$B19)&lt;0,0,($C$6-($C$3*$A19)+SUM(Z$6:Z19))*Z$3/365*_xlfn.DAYS($B20,$B19))</f>
        <v>0</v>
      </c>
      <c r="AA20" s="5">
        <f>IF(($C$6-($C$3*$A19)+SUM(AA$6:AA19))*AA$3/365*_xlfn.DAYS($B20,$B19)&lt;0,0,($C$6-($C$3*$A19)+SUM(AA$6:AA19))*AA$3/365*_xlfn.DAYS($B20,$B19))</f>
        <v>0</v>
      </c>
      <c r="AB20" s="5">
        <f>IF(($C$6-($C$3*$A19)+SUM(AB$6:AB19))*AB$3/365*_xlfn.DAYS($B20,$B19)&lt;0,0,($C$6-($C$3*$A19)+SUM(AB$6:AB19))*AB$3/365*_xlfn.DAYS($B20,$B19))</f>
        <v>0</v>
      </c>
      <c r="AC20" s="5">
        <f>IF(($C$6-($C$3*$A19)+SUM(AC$6:AC19))*AC$3/365*_xlfn.DAYS($B20,$B19)&lt;0,0,($C$6-($C$3*$A19)+SUM(AC$6:AC19))*AC$3/365*_xlfn.DAYS($B20,$B19))</f>
        <v>0</v>
      </c>
      <c r="AD20" s="5">
        <f>IF(($C$6-($C$3*$A19)+SUM(AD$6:AD19))*AD$3/365*_xlfn.DAYS($B20,$B19)&lt;0,0,($C$6-($C$3*$A19)+SUM(AD$6:AD19))*AD$3/365*_xlfn.DAYS($B20,$B19))</f>
        <v>0</v>
      </c>
      <c r="AE20" s="5">
        <f>IF(($C$6-($C$3*$A19)+SUM(AE$6:AE19))*AE$3/365*_xlfn.DAYS($B20,$B19)&lt;0,0,($C$6-($C$3*$A19)+SUM(AE$6:AE19))*AE$3/365*_xlfn.DAYS($B20,$B19))</f>
        <v>0</v>
      </c>
      <c r="AF20" s="5">
        <f>IF(($C$6-($C$3*$A19)+SUM(AF$6:AF19))*AF$3/365*_xlfn.DAYS($B20,$B19)&lt;0,0,($C$6-($C$3*$A19)+SUM(AF$6:AF19))*AF$3/365*_xlfn.DAYS($B20,$B19))</f>
        <v>0</v>
      </c>
      <c r="AG20" s="5">
        <f>IF(($C$6-($C$3*$A19)+SUM(AG$6:AG19))*AG$3/365*_xlfn.DAYS($B20,$B19)&lt;0,0,($C$6-($C$3*$A19)+SUM(AG$6:AG19))*AG$3/365*_xlfn.DAYS($B20,$B19))</f>
        <v>0</v>
      </c>
      <c r="AH20" s="5">
        <f>IF(($C$6-($C$3*$A19)+SUM(AH$6:AH19))*AH$3/365*_xlfn.DAYS($B20,$B19)&lt;0,0,($C$6-($C$3*$A19)+SUM(AH$6:AH19))*AH$3/365*_xlfn.DAYS($B20,$B19))</f>
        <v>0</v>
      </c>
      <c r="AI20" s="5">
        <f>IF(($C$6-($C$3*$A19)+SUM(AI$6:AI19))*AI$3/365*_xlfn.DAYS($B20,$B19)&lt;0,0,($C$6-($C$3*$A19)+SUM(AI$6:AI19))*AI$3/365*_xlfn.DAYS($B20,$B19))</f>
        <v>0</v>
      </c>
      <c r="AJ20" s="5">
        <f>IF(($C$6-($C$3*$A19)+SUM(AJ$6:AJ19))*AJ$3/365*_xlfn.DAYS($B20,$B19)&lt;0,0,($C$6-($C$3*$A19)+SUM(AJ$6:AJ19))*AJ$3/365*_xlfn.DAYS($B20,$B19))</f>
        <v>0</v>
      </c>
      <c r="AK20" s="5">
        <f>IF(($C$6-($C$3*$A19)+SUM(AK$6:AK19))*AK$3/365*_xlfn.DAYS($B20,$B19)&lt;0,0,($C$6-($C$3*$A19)+SUM(AK$6:AK19))*AK$3/365*_xlfn.DAYS($B20,$B19))</f>
        <v>0</v>
      </c>
      <c r="AL20" s="5">
        <f>IF(($C$6-($C$3*$A19)+SUM(AL$6:AL19))*AL$3/365*_xlfn.DAYS($B20,$B19)&lt;0,0,($C$6-($C$3*$A19)+SUM(AL$6:AL19))*AL$3/365*_xlfn.DAYS($B20,$B19))</f>
        <v>0</v>
      </c>
      <c r="AM20" s="5">
        <f>IF(($C$6-($C$3*$A19)+SUM(AM$6:AM19))*AM$3/365*_xlfn.DAYS($B20,$B19)&lt;0,0,($C$6-($C$3*$A19)+SUM(AM$6:AM19))*AM$3/365*_xlfn.DAYS($B20,$B19))</f>
        <v>0</v>
      </c>
      <c r="AN20" s="5">
        <f>IF(($C$6-($C$3*$A19)+SUM(AN$6:AN19))*AN$3/365*_xlfn.DAYS($B20,$B19)&lt;0,0,($C$6-($C$3*$A19)+SUM(AN$6:AN19))*AN$3/365*_xlfn.DAYS($B20,$B19))</f>
        <v>0</v>
      </c>
      <c r="AO20" s="5">
        <f>IF(($C$6-($C$3*$A19)+SUM(AO$6:AO19))*AO$3/365*_xlfn.DAYS($B20,$B19)&lt;0,0,($C$6-($C$3*$A19)+SUM(AO$6:AO19))*AO$3/365*_xlfn.DAYS($B20,$B19))</f>
        <v>0</v>
      </c>
      <c r="AP20" s="5">
        <f>IF(($C$6-($C$3*$A19)+SUM(AP$6:AP19))*AP$3/365*_xlfn.DAYS($B20,$B19)&lt;0,0,($C$6-($C$3*$A19)+SUM(AP$6:AP19))*AP$3/365*_xlfn.DAYS($B20,$B19))</f>
        <v>0</v>
      </c>
      <c r="AQ20" s="5">
        <f>IF(($C$6-($C$3*$A19)+SUM(AQ$6:AQ19))*AQ$3/365*_xlfn.DAYS($B20,$B19)&lt;0,0,($C$6-($C$3*$A19)+SUM(AQ$6:AQ19))*AQ$3/365*_xlfn.DAYS($B20,$B19))</f>
        <v>0</v>
      </c>
      <c r="AR20" s="5">
        <f>IF(($C$6-($C$3*$A19)+SUM(AR$6:AR19))*AR$3/365*_xlfn.DAYS($B20,$B19)&lt;0,0,($C$6-($C$3*$A19)+SUM(AR$6:AR19))*AR$3/365*_xlfn.DAYS($B20,$B19))</f>
        <v>0</v>
      </c>
      <c r="AS20" s="5">
        <f>IF(($C$6-($C$3*$A19)+SUM(AS$6:AS19))*AS$3/365*_xlfn.DAYS($B20,$B19)&lt;0,0,($C$6-($C$3*$A19)+SUM(AS$6:AS19))*AS$3/365*_xlfn.DAYS($B20,$B19))</f>
        <v>0</v>
      </c>
      <c r="AT20" s="5">
        <f>IF(($C$6-($C$3*$A19)+SUM(AT$6:AT19))*AT$3/365*_xlfn.DAYS($B20,$B19)&lt;0,0,($C$6-($C$3*$A19)+SUM(AT$6:AT19))*AT$3/365*_xlfn.DAYS($B20,$B19))</f>
        <v>0</v>
      </c>
      <c r="AU20" s="5">
        <f>IF(($C$6-($C$3*$A19)+SUM(AU$6:AU19))*AU$3/365*_xlfn.DAYS($B20,$B19)&lt;0,0,($C$6-($C$3*$A19)+SUM(AU$6:AU19))*AU$3/365*_xlfn.DAYS($B20,$B19))</f>
        <v>0</v>
      </c>
      <c r="AV20" s="5">
        <f>IF(($C$6-($C$3*$A19)+SUM(AV$6:AV19))*AV$3/365*_xlfn.DAYS($B20,$B19)&lt;0,0,($C$6-($C$3*$A19)+SUM(AV$6:AV19))*AV$3/365*_xlfn.DAYS($B20,$B19))</f>
        <v>0</v>
      </c>
      <c r="AW20" s="5">
        <f>IF(($C$6-($C$3*$A19)+SUM(AW$6:AW19))*AW$3/365*_xlfn.DAYS($B20,$B19)&lt;0,0,($C$6-($C$3*$A19)+SUM(AW$6:AW19))*AW$3/365*_xlfn.DAYS($B20,$B19))</f>
        <v>0</v>
      </c>
      <c r="AX20" s="5">
        <f>IF(($C$6-($C$3*$A19)+SUM(AX$6:AX19))*AX$3/365*_xlfn.DAYS($B20,$B19)&lt;0,0,($C$6-($C$3*$A19)+SUM(AX$6:AX19))*AX$3/365*_xlfn.DAYS($B20,$B19))</f>
        <v>0</v>
      </c>
      <c r="AY20" s="5">
        <f>IF(($C$6-($C$3*$A19)+SUM(AY$6:AY19))*AY$3/365*_xlfn.DAYS($B20,$B19)&lt;0,0,($C$6-($C$3*$A19)+SUM(AY$6:AY19))*AY$3/365*_xlfn.DAYS($B20,$B19))</f>
        <v>0</v>
      </c>
      <c r="AZ20" s="5">
        <f>IF(($C$6-($C$3*$A19)+SUM(AZ$6:AZ19))*AZ$3/365*_xlfn.DAYS($B20,$B19)&lt;0,0,($C$6-($C$3*$A19)+SUM(AZ$6:AZ19))*AZ$3/365*_xlfn.DAYS($B20,$B19))</f>
        <v>0</v>
      </c>
      <c r="BA20" s="5">
        <f>IF(($C$6-($C$3*$A19)+SUM(BA$6:BA19))*BA$3/365*_xlfn.DAYS($B20,$B19)&lt;0,0,($C$6-($C$3*$A19)+SUM(BA$6:BA19))*BA$3/365*_xlfn.DAYS($B20,$B19))</f>
        <v>0</v>
      </c>
      <c r="BB20" s="5">
        <f>IF(($C$6-($C$3*$A19)+SUM(BB$6:BB19))*BB$3/365*_xlfn.DAYS($B20,$B19)&lt;0,0,($C$6-($C$3*$A19)+SUM(BB$6:BB19))*BB$3/365*_xlfn.DAYS($B20,$B19))</f>
        <v>0</v>
      </c>
      <c r="BC20" s="5">
        <f>IF(($C$6-($C$3*$A19)+SUM(BC$6:BC19))*BC$3/365*_xlfn.DAYS($B20,$B19)&lt;0,0,($C$6-($C$3*$A19)+SUM(BC$6:BC19))*BC$3/365*_xlfn.DAYS($B20,$B19))</f>
        <v>0</v>
      </c>
      <c r="BD20" s="5">
        <f>IF(($C$6-($C$3*$A19)+SUM(BD$6:BD19))*BD$3/365*_xlfn.DAYS($B20,$B19)&lt;0,0,($C$6-($C$3*$A19)+SUM(BD$6:BD19))*BD$3/365*_xlfn.DAYS($B20,$B19))</f>
        <v>0</v>
      </c>
      <c r="BE20" s="5">
        <f>IF(($C$6-($C$3*$A19)+SUM(BE$6:BE19))*BE$3/365*_xlfn.DAYS($B20,$B19)&lt;0,0,($C$6-($C$3*$A19)+SUM(BE$6:BE19))*BE$3/365*_xlfn.DAYS($B20,$B19))</f>
        <v>0</v>
      </c>
      <c r="BF20" s="5">
        <f>IF(($C$6-($C$3*$A19)+SUM(BF$6:BF19))*BF$3/365*_xlfn.DAYS($B20,$B19)&lt;0,0,($C$6-($C$3*$A19)+SUM(BF$6:BF19))*BF$3/365*_xlfn.DAYS($B20,$B19))</f>
        <v>0</v>
      </c>
      <c r="BG20" s="5">
        <f>IF(($C$6-($C$3*$A19)+SUM(BG$6:BG19))*BG$3/365*_xlfn.DAYS($B20,$B19)&lt;0,0,($C$6-($C$3*$A19)+SUM(BG$6:BG19))*BG$3/365*_xlfn.DAYS($B20,$B19))</f>
        <v>0</v>
      </c>
      <c r="BH20" s="5">
        <f>IF(($C$6-($C$3*$A19)+SUM(BH$6:BH19))*BH$3/365*_xlfn.DAYS($B20,$B19)&lt;0,0,($C$6-($C$3*$A19)+SUM(BH$6:BH19))*BH$3/365*_xlfn.DAYS($B20,$B19))</f>
        <v>0</v>
      </c>
      <c r="BI20" s="5">
        <f>IF(($C$6-($C$3*$A19)+SUM(BI$6:BI19))*BI$3/365*_xlfn.DAYS($B20,$B19)&lt;0,0,($C$6-($C$3*$A19)+SUM(BI$6:BI19))*BI$3/365*_xlfn.DAYS($B20,$B19))</f>
        <v>0</v>
      </c>
      <c r="BJ20" s="5">
        <f>IF(($C$6-($C$3*$A19)+SUM(BJ$6:BJ19))*BJ$3/365*_xlfn.DAYS($B20,$B19)&lt;0,0,($C$6-($C$3*$A19)+SUM(BJ$6:BJ19))*BJ$3/365*_xlfn.DAYS($B20,$B19))</f>
        <v>0</v>
      </c>
      <c r="BK20" s="5">
        <f>IF(($C$6-($C$3*$A19)+SUM(BK$6:BK19))*BK$3/365*_xlfn.DAYS($B20,$B19)&lt;0,0,($C$6-($C$3*$A19)+SUM(BK$6:BK19))*BK$3/365*_xlfn.DAYS($B20,$B19))</f>
        <v>0</v>
      </c>
      <c r="BL20" s="5">
        <f>IF(($C$6-($C$3*$A19)+SUM(BL$6:BL19))*BL$3/365*_xlfn.DAYS($B20,$B19)&lt;0,0,($C$6-($C$3*$A19)+SUM(BL$6:BL19))*BL$3/365*_xlfn.DAYS($B20,$B19))</f>
        <v>0</v>
      </c>
      <c r="BM20" s="5">
        <f>IF(($C$6-($C$3*$A19)+SUM(BM$6:BM19))*BM$3/365*_xlfn.DAYS($B20,$B19)&lt;0,0,($C$6-($C$3*$A19)+SUM(BM$6:BM19))*BM$3/365*_xlfn.DAYS($B20,$B19))</f>
        <v>0</v>
      </c>
      <c r="BN20" s="5">
        <f>IF(($C$6-($C$3*$A19)+SUM(BN$6:BN19))*BN$3/365*_xlfn.DAYS($B20,$B19)&lt;0,0,($C$6-($C$3*$A19)+SUM(BN$6:BN19))*BN$3/365*_xlfn.DAYS($B20,$B19))</f>
        <v>0</v>
      </c>
      <c r="BO20" s="5">
        <f>IF(($C$6-($C$3*$A19)+SUM(BO$6:BO19))*BO$3/365*_xlfn.DAYS($B20,$B19)&lt;0,0,($C$6-($C$3*$A19)+SUM(BO$6:BO19))*BO$3/365*_xlfn.DAYS($B20,$B19))</f>
        <v>0</v>
      </c>
      <c r="BP20" s="5">
        <f>IF(($C$6-($C$3*$A19)+SUM(BP$6:BP19))*BP$3/365*_xlfn.DAYS($B20,$B19)&lt;0,0,($C$6-($C$3*$A19)+SUM(BP$6:BP19))*BP$3/365*_xlfn.DAYS($B20,$B19))</f>
        <v>0</v>
      </c>
      <c r="BQ20" s="5">
        <f>IF(($C$6-($C$3*$A19)+SUM(BQ$6:BQ19))*BQ$3/365*_xlfn.DAYS($B20,$B19)&lt;0,0,($C$6-($C$3*$A19)+SUM(BQ$6:BQ19))*BQ$3/365*_xlfn.DAYS($B20,$B19))</f>
        <v>0</v>
      </c>
      <c r="BR20" s="5">
        <f>IF(($C$6-($C$3*$A19)+SUM(BR$6:BR19))*BR$3/365*_xlfn.DAYS($B20,$B19)&lt;0,0,($C$6-($C$3*$A19)+SUM(BR$6:BR19))*BR$3/365*_xlfn.DAYS($B20,$B19))</f>
        <v>0</v>
      </c>
      <c r="BS20" s="5">
        <f>IF(($C$6-($C$3*$A19)+SUM(BS$6:BS19))*BS$3/365*_xlfn.DAYS($B20,$B19)&lt;0,0,($C$6-($C$3*$A19)+SUM(BS$6:BS19))*BS$3/365*_xlfn.DAYS($B20,$B19))</f>
        <v>0</v>
      </c>
      <c r="BT20" s="5">
        <f>IF(($C$6-($C$3*$A19)+SUM(BT$6:BT19))*BT$3/365*_xlfn.DAYS($B20,$B19)&lt;0,0,($C$6-($C$3*$A19)+SUM(BT$6:BT19))*BT$3/365*_xlfn.DAYS($B20,$B19))</f>
        <v>0</v>
      </c>
      <c r="BU20" s="5">
        <f>IF(($C$6-($C$3*$A19)+SUM(BU$6:BU19))*BU$3/365*_xlfn.DAYS($B20,$B19)&lt;0,0,($C$6-($C$3*$A19)+SUM(BU$6:BU19))*BU$3/365*_xlfn.DAYS($B20,$B19))</f>
        <v>0</v>
      </c>
      <c r="BV20" s="5">
        <f>IF(($C$6-($C$3*$A19)+SUM(BV$6:BV19))*BV$3/365*_xlfn.DAYS($B20,$B19)&lt;0,0,($C$6-($C$3*$A19)+SUM(BV$6:BV19))*BV$3/365*_xlfn.DAYS($B20,$B19))</f>
        <v>0</v>
      </c>
      <c r="BW20" s="5">
        <f>IF(($C$6-($C$3*$A19)+SUM(BW$6:BW19))*BW$3/365*_xlfn.DAYS($B20,$B19)&lt;0,0,($C$6-($C$3*$A19)+SUM(BW$6:BW19))*BW$3/365*_xlfn.DAYS($B20,$B19))</f>
        <v>0</v>
      </c>
      <c r="BX20" s="5">
        <f>IF(($C$6-($C$3*$A19)+SUM(BX$6:BX19))*BX$3/365*_xlfn.DAYS($B20,$B19)&lt;0,0,($C$6-($C$3*$A19)+SUM(BX$6:BX19))*BX$3/365*_xlfn.DAYS($B20,$B19))</f>
        <v>0</v>
      </c>
      <c r="BY20" s="5">
        <f>IF(($C$6-($C$3*$A19)+SUM(BY$6:BY19))*BY$3/365*_xlfn.DAYS($B20,$B19)&lt;0,0,($C$6-($C$3*$A19)+SUM(BY$6:BY19))*BY$3/365*_xlfn.DAYS($B20,$B19))</f>
        <v>0</v>
      </c>
      <c r="BZ20" s="5">
        <f>IF(($C$6-($C$3*$A19)+SUM(BZ$6:BZ19))*BZ$3/365*_xlfn.DAYS($B20,$B19)&lt;0,0,($C$6-($C$3*$A19)+SUM(BZ$6:BZ19))*BZ$3/365*_xlfn.DAYS($B20,$B19))</f>
        <v>0</v>
      </c>
      <c r="CA20" s="5">
        <f>IF(($C$6-($C$3*$A19)+SUM(CA$6:CA19))*CA$3/365*_xlfn.DAYS($B20,$B19)&lt;0,0,($C$6-($C$3*$A19)+SUM(CA$6:CA19))*CA$3/365*_xlfn.DAYS($B20,$B19))</f>
        <v>0</v>
      </c>
      <c r="CB20" s="5">
        <f>IF(($C$6-($C$3*$A19)+SUM(CB$6:CB19))*CB$3/365*_xlfn.DAYS($B20,$B19)&lt;0,0,($C$6-($C$3*$A19)+SUM(CB$6:CB19))*CB$3/365*_xlfn.DAYS($B20,$B19))</f>
        <v>0</v>
      </c>
      <c r="CC20" s="5">
        <f>IF(($C$6-($C$3*$A19)+SUM(CC$6:CC19))*CC$3/365*_xlfn.DAYS($B20,$B19)&lt;0,0,($C$6-($C$3*$A19)+SUM(CC$6:CC19))*CC$3/365*_xlfn.DAYS($B20,$B19))</f>
        <v>0</v>
      </c>
      <c r="CD20" s="5">
        <f>IF(($C$6-($C$3*$A19)+SUM(CD$6:CD19))*CD$3/365*_xlfn.DAYS($B20,$B19)&lt;0,0,($C$6-($C$3*$A19)+SUM(CD$6:CD19))*CD$3/365*_xlfn.DAYS($B20,$B19))</f>
        <v>0</v>
      </c>
      <c r="CE20" s="5">
        <f>IF(($C$6-($C$3*$A19)+SUM(CE$6:CE19))*CE$3/365*_xlfn.DAYS($B20,$B19)&lt;0,0,($C$6-($C$3*$A19)+SUM(CE$6:CE19))*CE$3/365*_xlfn.DAYS($B20,$B19))</f>
        <v>0</v>
      </c>
      <c r="CF20" s="5">
        <f>IF(($C$6-($C$3*$A19)+SUM(CF$6:CF19))*CF$3/365*_xlfn.DAYS($B20,$B19)&lt;0,0,($C$6-($C$3*$A19)+SUM(CF$6:CF19))*CF$3/365*_xlfn.DAYS($B20,$B19))</f>
        <v>0</v>
      </c>
      <c r="CG20" s="5">
        <f>IF(($C$6-($C$3*$A19)+SUM(CG$6:CG19))*CG$3/365*_xlfn.DAYS($B20,$B19)&lt;0,0,($C$6-($C$3*$A19)+SUM(CG$6:CG19))*CG$3/365*_xlfn.DAYS($B20,$B19))</f>
        <v>0</v>
      </c>
      <c r="CH20" s="5">
        <f>IF(($C$6-($C$3*$A19)+SUM(CH$6:CH19))*CH$3/365*_xlfn.DAYS($B20,$B19)&lt;0,0,($C$6-($C$3*$A19)+SUM(CH$6:CH19))*CH$3/365*_xlfn.DAYS($B20,$B19))</f>
        <v>0</v>
      </c>
      <c r="CI20" s="5">
        <f>IF(($C$6-($C$3*$A19)+SUM(CI$6:CI19))*CI$3/365*_xlfn.DAYS($B20,$B19)&lt;0,0,($C$6-($C$3*$A19)+SUM(CI$6:CI19))*CI$3/365*_xlfn.DAYS($B20,$B19))</f>
        <v>0</v>
      </c>
      <c r="CJ20" s="5">
        <f>IF(($C$6-($C$3*$A19)+SUM(CJ$6:CJ19))*CJ$3/365*_xlfn.DAYS($B20,$B19)&lt;0,0,($C$6-($C$3*$A19)+SUM(CJ$6:CJ19))*CJ$3/365*_xlfn.DAYS($B20,$B19))</f>
        <v>0</v>
      </c>
      <c r="CK20" s="5">
        <f>IF(($C$6-($C$3*$A19)+SUM(CK$6:CK19))*CK$3/365*_xlfn.DAYS($B20,$B19)&lt;0,0,($C$6-($C$3*$A19)+SUM(CK$6:CK19))*CK$3/365*_xlfn.DAYS($B20,$B19))</f>
        <v>0</v>
      </c>
      <c r="CL20" s="5">
        <f>IF(($C$6-($C$3*$A19)+SUM(CL$6:CL19))*CL$3/365*_xlfn.DAYS($B20,$B19)&lt;0,0,($C$6-($C$3*$A19)+SUM(CL$6:CL19))*CL$3/365*_xlfn.DAYS($B20,$B19))</f>
        <v>0</v>
      </c>
      <c r="CM20" s="5">
        <f>IF(($C$6-($C$3*$A19)+SUM(CM$6:CM19))*CM$3/365*_xlfn.DAYS($B20,$B19)&lt;0,0,($C$6-($C$3*$A19)+SUM(CM$6:CM19))*CM$3/365*_xlfn.DAYS($B20,$B19))</f>
        <v>0</v>
      </c>
      <c r="CN20" s="5">
        <f>IF(($C$6-($C$3*$A19)+SUM(CN$6:CN19))*CN$3/365*_xlfn.DAYS($B20,$B19)&lt;0,0,($C$6-($C$3*$A19)+SUM(CN$6:CN19))*CN$3/365*_xlfn.DAYS($B20,$B19))</f>
        <v>0</v>
      </c>
      <c r="CO20" s="5">
        <f>IF(($C$6-($C$3*$A19)+SUM(CO$6:CO19))*CO$3/365*_xlfn.DAYS($B20,$B19)&lt;0,0,($C$6-($C$3*$A19)+SUM(CO$6:CO19))*CO$3/365*_xlfn.DAYS($B20,$B19))</f>
        <v>0</v>
      </c>
      <c r="CP20" s="5">
        <f>IF(($C$6-($C$3*$A19)+SUM(CP$6:CP19))*CP$3/365*_xlfn.DAYS($B20,$B19)&lt;0,0,($C$6-($C$3*$A19)+SUM(CP$6:CP19))*CP$3/365*_xlfn.DAYS($B20,$B19))</f>
        <v>0</v>
      </c>
      <c r="CQ20" s="5">
        <f>IF(($C$6-($C$3*$A19)+SUM(CQ$6:CQ19))*CQ$3/365*_xlfn.DAYS($B20,$B19)&lt;0,0,($C$6-($C$3*$A19)+SUM(CQ$6:CQ19))*CQ$3/365*_xlfn.DAYS($B20,$B19))</f>
        <v>0</v>
      </c>
      <c r="CR20" s="5">
        <f>IF(($C$6-($C$3*$A19)+SUM(CR$6:CR19))*CR$3/365*_xlfn.DAYS($B20,$B19)&lt;0,0,($C$6-($C$3*$A19)+SUM(CR$6:CR19))*CR$3/365*_xlfn.DAYS($B20,$B19))</f>
        <v>0</v>
      </c>
      <c r="CS20" s="5">
        <f>IF(($C$6-($C$3*$A19)+SUM(CS$6:CS19))*CS$3/365*_xlfn.DAYS($B20,$B19)&lt;0,0,($C$6-($C$3*$A19)+SUM(CS$6:CS19))*CS$3/365*_xlfn.DAYS($B20,$B19))</f>
        <v>0</v>
      </c>
      <c r="CT20" s="5">
        <f>IF(($C$6-($C$3*$A19)+SUM(CT$6:CT19))*CT$3/365*_xlfn.DAYS($B20,$B19)&lt;0,0,($C$6-($C$3*$A19)+SUM(CT$6:CT19))*CT$3/365*_xlfn.DAYS($B20,$B19))</f>
        <v>0</v>
      </c>
      <c r="CU20" s="5">
        <f>IF(($C$6-($C$3*$A19)+SUM(CU$6:CU19))*CU$3/365*_xlfn.DAYS($B20,$B19)&lt;0,0,($C$6-($C$3*$A19)+SUM(CU$6:CU19))*CU$3/365*_xlfn.DAYS($B20,$B19))</f>
        <v>0</v>
      </c>
      <c r="CV20" s="5">
        <f>IF(($C$6-($C$3*$A19)+SUM(CV$6:CV19))*CV$3/365*_xlfn.DAYS($B20,$B19)&lt;0,0,($C$6-($C$3*$A19)+SUM(CV$6:CV19))*CV$3/365*_xlfn.DAYS($B20,$B19))</f>
        <v>0</v>
      </c>
      <c r="CW20" s="5">
        <f>IF(($C$6-($C$3*$A19)+SUM(CW$6:CW19))*CW$3/365*_xlfn.DAYS($B20,$B19)&lt;0,0,($C$6-($C$3*$A19)+SUM(CW$6:CW19))*CW$3/365*_xlfn.DAYS($B20,$B19))</f>
        <v>0</v>
      </c>
      <c r="CX20" s="5">
        <f>IF(($C$6-($C$3*$A19)+SUM(CX$6:CX19))*CX$3/365*_xlfn.DAYS($B20,$B19)&lt;0,0,($C$6-($C$3*$A19)+SUM(CX$6:CX19))*CX$3/365*_xlfn.DAYS($B20,$B19))</f>
        <v>0</v>
      </c>
      <c r="CY20" s="5">
        <f>IF(($C$6-($C$3*$A19)+SUM(CY$6:CY19))*CY$3/365*_xlfn.DAYS($B20,$B19)&lt;0,0,($C$6-($C$3*$A19)+SUM(CY$6:CY19))*CY$3/365*_xlfn.DAYS($B20,$B19))</f>
        <v>0</v>
      </c>
      <c r="CZ20" s="5">
        <f>IF(($C$6-($C$3*$A19)+SUM(CZ$6:CZ19))*CZ$3/365*_xlfn.DAYS($B20,$B19)&lt;0,0,($C$6-($C$3*$A19)+SUM(CZ$6:CZ19))*CZ$3/365*_xlfn.DAYS($B20,$B19))</f>
        <v>0</v>
      </c>
      <c r="DA20" s="5">
        <f>IF(($C$6-($C$3*$A19)+SUM(DA$6:DA19))*DA$3/365*_xlfn.DAYS($B20,$B19)&lt;0,0,($C$6-($C$3*$A19)+SUM(DA$6:DA19))*DA$3/365*_xlfn.DAYS($B20,$B19))</f>
        <v>0</v>
      </c>
      <c r="DB20" s="5">
        <f>IF(($C$6-($C$3*$A19)+SUM(DB$6:DB19))*DB$3/365*_xlfn.DAYS($B20,$B19)&lt;0,0,($C$6-($C$3*$A19)+SUM(DB$6:DB19))*DB$3/365*_xlfn.DAYS($B20,$B19))</f>
        <v>0</v>
      </c>
      <c r="DC20" s="5">
        <f>IF(($C$6-($C$3*$A19)+SUM(DC$6:DC19))*DC$3/365*_xlfn.DAYS($B20,$B19)&lt;0,0,($C$6-($C$3*$A19)+SUM(DC$6:DC19))*DC$3/365*_xlfn.DAYS($B20,$B19))</f>
        <v>0</v>
      </c>
      <c r="DD20" s="5">
        <f>IF(($C$6-($C$3*$A19)+SUM(DD$6:DD19))*DD$3/365*_xlfn.DAYS($B20,$B19)&lt;0,0,($C$6-($C$3*$A19)+SUM(DD$6:DD19))*DD$3/365*_xlfn.DAYS($B20,$B19))</f>
        <v>0</v>
      </c>
      <c r="DE20" s="5">
        <f>IF(($C$6-($C$3*$A19)+SUM(DE$6:DE19))*DE$3/365*_xlfn.DAYS($B20,$B19)&lt;0,0,($C$6-($C$3*$A19)+SUM(DE$6:DE19))*DE$3/365*_xlfn.DAYS($B20,$B19))</f>
        <v>0</v>
      </c>
      <c r="DF20" s="5">
        <f>IF(($C$6-($C$3*$A19)+SUM(DF$6:DF19))*DF$3/365*_xlfn.DAYS($B20,$B19)&lt;0,0,($C$6-($C$3*$A19)+SUM(DF$6:DF19))*DF$3/365*_xlfn.DAYS($B20,$B19))</f>
        <v>0</v>
      </c>
      <c r="DG20" s="5">
        <f>IF(($C$6-($C$3*$A19)+SUM(DG$6:DG19))*DG$3/365*_xlfn.DAYS($B20,$B19)&lt;0,0,($C$6-($C$3*$A19)+SUM(DG$6:DG19))*DG$3/365*_xlfn.DAYS($B20,$B19))</f>
        <v>0</v>
      </c>
      <c r="DH20" s="5">
        <f>IF(($C$6-($C$3*$A19)+SUM(DH$6:DH19))*DH$3/365*_xlfn.DAYS($B20,$B19)&lt;0,0,($C$6-($C$3*$A19)+SUM(DH$6:DH19))*DH$3/365*_xlfn.DAYS($B20,$B19))</f>
        <v>0</v>
      </c>
      <c r="DI20" s="5">
        <f>IF(($C$6-($C$3*$A19)+SUM(DI$6:DI19))*DI$3/365*_xlfn.DAYS($B20,$B19)&lt;0,0,($C$6-($C$3*$A19)+SUM(DI$6:DI19))*DI$3/365*_xlfn.DAYS($B20,$B19))</f>
        <v>0</v>
      </c>
      <c r="DJ20" s="5">
        <f>IF(($C$6-($C$3*$A19)+SUM(DJ$6:DJ19))*DJ$3/365*_xlfn.DAYS($B20,$B19)&lt;0,0,($C$6-($C$3*$A19)+SUM(DJ$6:DJ19))*DJ$3/365*_xlfn.DAYS($B20,$B19))</f>
        <v>0</v>
      </c>
      <c r="DK20" s="5">
        <f>IF(($C$6-($C$3*$A19)+SUM(DK$6:DK19))*DK$3/365*_xlfn.DAYS($B20,$B19)&lt;0,0,($C$6-($C$3*$A19)+SUM(DK$6:DK19))*DK$3/365*_xlfn.DAYS($B20,$B19))</f>
        <v>0</v>
      </c>
      <c r="DL20" s="5">
        <f>IF(($C$6-($C$3*$A19)+SUM(DL$6:DL19))*DL$3/365*_xlfn.DAYS($B20,$B19)&lt;0,0,($C$6-($C$3*$A19)+SUM(DL$6:DL19))*DL$3/365*_xlfn.DAYS($B20,$B19))</f>
        <v>0</v>
      </c>
      <c r="DM20" s="5">
        <f>IF(($C$6-($C$3*$A19)+SUM(DM$6:DM19))*DM$3/365*_xlfn.DAYS($B20,$B19)&lt;0,0,($C$6-($C$3*$A19)+SUM(DM$6:DM19))*DM$3/365*_xlfn.DAYS($B20,$B19))</f>
        <v>0</v>
      </c>
      <c r="DN20" s="5">
        <f>IF(($C$6-($C$3*$A19)+SUM(DN$6:DN19))*DN$3/365*_xlfn.DAYS($B20,$B19)&lt;0,0,($C$6-($C$3*$A19)+SUM(DN$6:DN19))*DN$3/365*_xlfn.DAYS($B20,$B19))</f>
        <v>0</v>
      </c>
      <c r="DO20" s="5">
        <f>IF(($C$6-($C$3*$A19)+SUM(DO$6:DO19))*DO$3/365*_xlfn.DAYS($B20,$B19)&lt;0,0,($C$6-($C$3*$A19)+SUM(DO$6:DO19))*DO$3/365*_xlfn.DAYS($B20,$B19))</f>
        <v>0</v>
      </c>
      <c r="DP20" s="5">
        <f>IF(($C$6-($C$3*$A19)+SUM(DP$6:DP19))*DP$3/365*_xlfn.DAYS($B20,$B19)&lt;0,0,($C$6-($C$3*$A19)+SUM(DP$6:DP19))*DP$3/365*_xlfn.DAYS($B20,$B19))</f>
        <v>0</v>
      </c>
      <c r="DQ20" s="5">
        <f>IF(($C$6-($C$3*$A19)+SUM(DQ$6:DQ19))*DQ$3/365*_xlfn.DAYS($B20,$B19)&lt;0,0,($C$6-($C$3*$A19)+SUM(DQ$6:DQ19))*DQ$3/365*_xlfn.DAYS($B20,$B19))</f>
        <v>0</v>
      </c>
      <c r="DR20" s="5">
        <f>IF(($C$6-($C$3*$A19)+SUM(DR$6:DR19))*DR$3/365*_xlfn.DAYS($B20,$B19)&lt;0,0,($C$6-($C$3*$A19)+SUM(DR$6:DR19))*DR$3/365*_xlfn.DAYS($B20,$B19))</f>
        <v>0</v>
      </c>
      <c r="DS20" s="5">
        <f>IF(($C$6-($C$3*$A19)+SUM(DS$6:DS19))*DS$3/365*_xlfn.DAYS($B20,$B19)&lt;0,0,($C$6-($C$3*$A19)+SUM(DS$6:DS19))*DS$3/365*_xlfn.DAYS($B20,$B19))</f>
        <v>0</v>
      </c>
      <c r="DT20" s="5">
        <f>IF(($C$6-($C$3*$A19)+SUM(DT$6:DT19))*DT$3/365*_xlfn.DAYS($B20,$B19)&lt;0,0,($C$6-($C$3*$A19)+SUM(DT$6:DT19))*DT$3/365*_xlfn.DAYS($B20,$B19))</f>
        <v>0</v>
      </c>
      <c r="DU20" s="5">
        <f>IF(($C$6-($C$3*$A19)+SUM(DU$6:DU19))*DU$3/365*_xlfn.DAYS($B20,$B19)&lt;0,0,($C$6-($C$3*$A19)+SUM(DU$6:DU19))*DU$3/365*_xlfn.DAYS($B20,$B19))</f>
        <v>0</v>
      </c>
      <c r="DV20" s="5">
        <f>IF(($C$6-($C$3*$A19)+SUM(DV$6:DV19))*DV$3/365*_xlfn.DAYS($B20,$B19)&lt;0,0,($C$6-($C$3*$A19)+SUM(DV$6:DV19))*DV$3/365*_xlfn.DAYS($B20,$B19))</f>
        <v>0</v>
      </c>
      <c r="DW20" s="5">
        <f>IF(($C$6-($C$3*$A19)+SUM(DW$6:DW19))*DW$3/365*_xlfn.DAYS($B20,$B19)&lt;0,0,($C$6-($C$3*$A19)+SUM(DW$6:DW19))*DW$3/365*_xlfn.DAYS($B20,$B19))</f>
        <v>0</v>
      </c>
      <c r="DX20" s="5">
        <f>IF(($C$6-($C$3*$A19)+SUM(DX$6:DX19))*DX$3/365*_xlfn.DAYS($B20,$B19)&lt;0,0,($C$6-($C$3*$A19)+SUM(DX$6:DX19))*DX$3/365*_xlfn.DAYS($B20,$B19))</f>
        <v>0</v>
      </c>
      <c r="DY20" s="5">
        <f>IF(($C$6-($C$3*$A19)+SUM(DY$6:DY19))*DY$3/365*_xlfn.DAYS($B20,$B19)&lt;0,0,($C$6-($C$3*$A19)+SUM(DY$6:DY19))*DY$3/365*_xlfn.DAYS($B20,$B19))</f>
        <v>0</v>
      </c>
      <c r="DZ20" s="5">
        <f>IF(($C$6-($C$3*$A19)+SUM(DZ$6:DZ19))*DZ$3/365*_xlfn.DAYS($B20,$B19)&lt;0,0,($C$6-($C$3*$A19)+SUM(DZ$6:DZ19))*DZ$3/365*_xlfn.DAYS($B20,$B19))</f>
        <v>0</v>
      </c>
      <c r="EA20" s="5">
        <f>IF(($C$6-($C$3*$A19)+SUM(EA$6:EA19))*EA$3/365*_xlfn.DAYS($B20,$B19)&lt;0,0,($C$6-($C$3*$A19)+SUM(EA$6:EA19))*EA$3/365*_xlfn.DAYS($B20,$B19))</f>
        <v>0</v>
      </c>
      <c r="EB20" s="5">
        <f>IF(($C$6-($C$3*$A19)+SUM(EB$6:EB19))*EB$3/365*_xlfn.DAYS($B20,$B19)&lt;0,0,($C$6-($C$3*$A19)+SUM(EB$6:EB19))*EB$3/365*_xlfn.DAYS($B20,$B19))</f>
        <v>0</v>
      </c>
      <c r="EC20" s="5">
        <f>IF(($C$6-($C$3*$A19)+SUM(EC$6:EC19))*EC$3/365*_xlfn.DAYS($B20,$B19)&lt;0,0,($C$6-($C$3*$A19)+SUM(EC$6:EC19))*EC$3/365*_xlfn.DAYS($B20,$B19))</f>
        <v>0</v>
      </c>
      <c r="ED20" s="5">
        <f>IF(($C$6-($C$3*$A19)+SUM(ED$6:ED19))*ED$3/365*_xlfn.DAYS($B20,$B19)&lt;0,0,($C$6-($C$3*$A19)+SUM(ED$6:ED19))*ED$3/365*_xlfn.DAYS($B20,$B19))</f>
        <v>0</v>
      </c>
      <c r="EE20" s="5">
        <f>IF(($C$6-($C$3*$A19)+SUM(EE$6:EE19))*EE$3/365*_xlfn.DAYS($B20,$B19)&lt;0,0,($C$6-($C$3*$A19)+SUM(EE$6:EE19))*EE$3/365*_xlfn.DAYS($B20,$B19))</f>
        <v>0</v>
      </c>
      <c r="EF20" s="5">
        <f>IF(($C$6-($C$3*$A19)+SUM(EF$6:EF19))*EF$3/365*_xlfn.DAYS($B20,$B19)&lt;0,0,($C$6-($C$3*$A19)+SUM(EF$6:EF19))*EF$3/365*_xlfn.DAYS($B20,$B19))</f>
        <v>0</v>
      </c>
      <c r="EG20" s="5">
        <f>IF(($C$6-($C$3*$A19)+SUM(EG$6:EG19))*EG$3/365*_xlfn.DAYS($B20,$B19)&lt;0,0,($C$6-($C$3*$A19)+SUM(EG$6:EG19))*EG$3/365*_xlfn.DAYS($B20,$B19))</f>
        <v>0</v>
      </c>
      <c r="EH20" s="5">
        <f>IF(($C$6-($C$3*$A19)+SUM(EH$6:EH19))*EH$3/365*_xlfn.DAYS($B20,$B19)&lt;0,0,($C$6-($C$3*$A19)+SUM(EH$6:EH19))*EH$3/365*_xlfn.DAYS($B20,$B19))</f>
        <v>0</v>
      </c>
      <c r="EI20" s="5">
        <f>IF(($C$6-($C$3*$A19)+SUM(EI$6:EI19))*EI$3/365*_xlfn.DAYS($B20,$B19)&lt;0,0,($C$6-($C$3*$A19)+SUM(EI$6:EI19))*EI$3/365*_xlfn.DAYS($B20,$B19))</f>
        <v>0</v>
      </c>
      <c r="EJ20" s="5">
        <f>IF(($C$6-($C$3*$A19)+SUM(EJ$6:EJ19))*EJ$3/365*_xlfn.DAYS($B20,$B19)&lt;0,0,($C$6-($C$3*$A19)+SUM(EJ$6:EJ19))*EJ$3/365*_xlfn.DAYS($B20,$B19))</f>
        <v>0</v>
      </c>
      <c r="EK20" s="5">
        <f>IF(($C$6-($C$3*$A19)+SUM(EK$6:EK19))*EK$3/365*_xlfn.DAYS($B20,$B19)&lt;0,0,($C$6-($C$3*$A19)+SUM(EK$6:EK19))*EK$3/365*_xlfn.DAYS($B20,$B19))</f>
        <v>0</v>
      </c>
      <c r="EL20" s="5">
        <f>IF(($C$6-($C$3*$A19)+SUM(EL$6:EL19))*EL$3/365*_xlfn.DAYS($B20,$B19)&lt;0,0,($C$6-($C$3*$A19)+SUM(EL$6:EL19))*EL$3/365*_xlfn.DAYS($B20,$B19))</f>
        <v>0</v>
      </c>
      <c r="EM20" s="5">
        <f>IF(($C$6-($C$3*$A19)+SUM(EM$6:EM19))*EM$3/365*_xlfn.DAYS($B20,$B19)&lt;0,0,($C$6-($C$3*$A19)+SUM(EM$6:EM19))*EM$3/365*_xlfn.DAYS($B20,$B19))</f>
        <v>0</v>
      </c>
      <c r="EN20" s="5">
        <f>IF(($C$6-($C$3*$A19)+SUM(EN$6:EN19))*EN$3/365*_xlfn.DAYS($B20,$B19)&lt;0,0,($C$6-($C$3*$A19)+SUM(EN$6:EN19))*EN$3/365*_xlfn.DAYS($B20,$B19))</f>
        <v>0</v>
      </c>
      <c r="EO20" s="5">
        <f>IF(($C$6-($C$3*$A19)+SUM(EO$6:EO19))*EO$3/365*_xlfn.DAYS($B20,$B19)&lt;0,0,($C$6-($C$3*$A19)+SUM(EO$6:EO19))*EO$3/365*_xlfn.DAYS($B20,$B19))</f>
        <v>0</v>
      </c>
      <c r="EP20" s="5">
        <f>IF(($C$6-($C$3*$A19)+SUM(EP$6:EP19))*EP$3/365*_xlfn.DAYS($B20,$B19)&lt;0,0,($C$6-($C$3*$A19)+SUM(EP$6:EP19))*EP$3/365*_xlfn.DAYS($B20,$B19))</f>
        <v>0</v>
      </c>
      <c r="EQ20" s="5">
        <f>IF(($C$6-($C$3*$A19)+SUM(EQ$6:EQ19))*EQ$3/365*_xlfn.DAYS($B20,$B19)&lt;0,0,($C$6-($C$3*$A19)+SUM(EQ$6:EQ19))*EQ$3/365*_xlfn.DAYS($B20,$B19))</f>
        <v>0</v>
      </c>
      <c r="ER20" s="5">
        <f>IF(($C$6-($C$3*$A19)+SUM(ER$6:ER19))*ER$3/365*_xlfn.DAYS($B20,$B19)&lt;0,0,($C$6-($C$3*$A19)+SUM(ER$6:ER19))*ER$3/365*_xlfn.DAYS($B20,$B19))</f>
        <v>0</v>
      </c>
      <c r="ES20" s="5">
        <f>IF(($C$6-($C$3*$A19)+SUM(ES$6:ES19))*ES$3/365*_xlfn.DAYS($B20,$B19)&lt;0,0,($C$6-($C$3*$A19)+SUM(ES$6:ES19))*ES$3/365*_xlfn.DAYS($B20,$B19))</f>
        <v>0</v>
      </c>
      <c r="ET20" s="5">
        <f>IF(($C$6-($C$3*$A19)+SUM(ET$6:ET19))*ET$3/365*_xlfn.DAYS($B20,$B19)&lt;0,0,($C$6-($C$3*$A19)+SUM(ET$6:ET19))*ET$3/365*_xlfn.DAYS($B20,$B19))</f>
        <v>0</v>
      </c>
      <c r="EU20" s="5">
        <f>IF(($C$6-($C$3*$A19)+SUM(EU$6:EU19))*EU$3/365*_xlfn.DAYS($B20,$B19)&lt;0,0,($C$6-($C$3*$A19)+SUM(EU$6:EU19))*EU$3/365*_xlfn.DAYS($B20,$B19))</f>
        <v>0</v>
      </c>
      <c r="EV20" s="5">
        <f>IF(($C$6-($C$3*$A19)+SUM(EV$6:EV19))*EV$3/365*_xlfn.DAYS($B20,$B19)&lt;0,0,($C$6-($C$3*$A19)+SUM(EV$6:EV19))*EV$3/365*_xlfn.DAYS($B20,$B19))</f>
        <v>0</v>
      </c>
      <c r="EW20" s="5">
        <f>IF(($C$6-($C$3*$A19)+SUM(EW$6:EW19))*EW$3/365*_xlfn.DAYS($B20,$B19)&lt;0,0,($C$6-($C$3*$A19)+SUM(EW$6:EW19))*EW$3/365*_xlfn.DAYS($B20,$B19))</f>
        <v>0</v>
      </c>
      <c r="EX20" s="5">
        <f>IF(($C$6-($C$3*$A19)+SUM(EX$6:EX19))*EX$3/365*_xlfn.DAYS($B20,$B19)&lt;0,0,($C$6-($C$3*$A19)+SUM(EX$6:EX19))*EX$3/365*_xlfn.DAYS($B20,$B19))</f>
        <v>0</v>
      </c>
      <c r="EY20" s="5">
        <f>IF(($C$6-($C$3*$A19)+SUM(EY$6:EY19))*EY$3/365*_xlfn.DAYS($B20,$B19)&lt;0,0,($C$6-($C$3*$A19)+SUM(EY$6:EY19))*EY$3/365*_xlfn.DAYS($B20,$B19))</f>
        <v>0</v>
      </c>
      <c r="EZ20" s="5">
        <f>IF(($C$6-($C$3*$A19)+SUM(EZ$6:EZ19))*EZ$3/365*_xlfn.DAYS($B20,$B19)&lt;0,0,($C$6-($C$3*$A19)+SUM(EZ$6:EZ19))*EZ$3/365*_xlfn.DAYS($B20,$B19))</f>
        <v>0</v>
      </c>
      <c r="FA20" s="5">
        <f>IF(($C$6-($C$3*$A19)+SUM(FA$6:FA19))*FA$3/365*_xlfn.DAYS($B20,$B19)&lt;0,0,($C$6-($C$3*$A19)+SUM(FA$6:FA19))*FA$3/365*_xlfn.DAYS($B20,$B19))</f>
        <v>0</v>
      </c>
      <c r="FB20" s="5">
        <f>IF(($C$6-($C$3*$A19)+SUM(FB$6:FB19))*FB$3/365*_xlfn.DAYS($B20,$B19)&lt;0,0,($C$6-($C$3*$A19)+SUM(FB$6:FB19))*FB$3/365*_xlfn.DAYS($B20,$B19))</f>
        <v>0</v>
      </c>
      <c r="FC20" s="5">
        <f>IF(($C$6-($C$3*$A19)+SUM(FC$6:FC19))*FC$3/365*_xlfn.DAYS($B20,$B19)&lt;0,0,($C$6-($C$3*$A19)+SUM(FC$6:FC19))*FC$3/365*_xlfn.DAYS($B20,$B19))</f>
        <v>0</v>
      </c>
      <c r="FD20" s="5">
        <f>IF(($C$6-($C$3*$A19)+SUM(FD$6:FD19))*FD$3/365*_xlfn.DAYS($B20,$B19)&lt;0,0,($C$6-($C$3*$A19)+SUM(FD$6:FD19))*FD$3/365*_xlfn.DAYS($B20,$B19))</f>
        <v>0</v>
      </c>
      <c r="FE20" s="5">
        <f>IF(($C$6-($C$3*$A19)+SUM(FE$6:FE19))*FE$3/365*_xlfn.DAYS($B20,$B19)&lt;0,0,($C$6-($C$3*$A19)+SUM(FE$6:FE19))*FE$3/365*_xlfn.DAYS($B20,$B19))</f>
        <v>0</v>
      </c>
      <c r="FF20" s="5">
        <f>IF(($C$6-($C$3*$A19)+SUM(FF$6:FF19))*FF$3/365*_xlfn.DAYS($B20,$B19)&lt;0,0,($C$6-($C$3*$A19)+SUM(FF$6:FF19))*FF$3/365*_xlfn.DAYS($B20,$B19))</f>
        <v>0</v>
      </c>
      <c r="FG20" s="5">
        <f>IF(($C$6-($C$3*$A19)+SUM(FG$6:FG19))*FG$3/365*_xlfn.DAYS($B20,$B19)&lt;0,0,($C$6-($C$3*$A19)+SUM(FG$6:FG19))*FG$3/365*_xlfn.DAYS($B20,$B19))</f>
        <v>0</v>
      </c>
      <c r="FH20" s="5">
        <f>IF(($C$6-($C$3*$A19)+SUM(FH$6:FH19))*FH$3/365*_xlfn.DAYS($B20,$B19)&lt;0,0,($C$6-($C$3*$A19)+SUM(FH$6:FH19))*FH$3/365*_xlfn.DAYS($B20,$B19))</f>
        <v>0</v>
      </c>
      <c r="FI20" s="5">
        <f>IF(($C$6-($C$3*$A19)+SUM(FI$6:FI19))*FI$3/365*_xlfn.DAYS($B20,$B19)&lt;0,0,($C$6-($C$3*$A19)+SUM(FI$6:FI19))*FI$3/365*_xlfn.DAYS($B20,$B19))</f>
        <v>0</v>
      </c>
      <c r="FJ20" s="5">
        <f>IF(($C$6-($C$3*$A19)+SUM(FJ$6:FJ19))*FJ$3/365*_xlfn.DAYS($B20,$B19)&lt;0,0,($C$6-($C$3*$A19)+SUM(FJ$6:FJ19))*FJ$3/365*_xlfn.DAYS($B20,$B19))</f>
        <v>0</v>
      </c>
      <c r="FK20" s="5">
        <f>IF(($C$6-($C$3*$A19)+SUM(FK$6:FK19))*FK$3/365*_xlfn.DAYS($B20,$B19)&lt;0,0,($C$6-($C$3*$A19)+SUM(FK$6:FK19))*FK$3/365*_xlfn.DAYS($B20,$B19))</f>
        <v>0</v>
      </c>
      <c r="FL20" s="5">
        <f>IF(($C$6-($C$3*$A19)+SUM(FL$6:FL19))*FL$3/365*_xlfn.DAYS($B20,$B19)&lt;0,0,($C$6-($C$3*$A19)+SUM(FL$6:FL19))*FL$3/365*_xlfn.DAYS($B20,$B19))</f>
        <v>0</v>
      </c>
      <c r="FM20" s="5">
        <f>IF(($C$6-($C$3*$A19)+SUM(FM$6:FM19))*FM$3/365*_xlfn.DAYS($B20,$B19)&lt;0,0,($C$6-($C$3*$A19)+SUM(FM$6:FM19))*FM$3/365*_xlfn.DAYS($B20,$B19))</f>
        <v>0</v>
      </c>
      <c r="FN20" s="5">
        <f>IF(($C$6-($C$3*$A19)+SUM(FN$6:FN19))*FN$3/365*_xlfn.DAYS($B20,$B19)&lt;0,0,($C$6-($C$3*$A19)+SUM(FN$6:FN19))*FN$3/365*_xlfn.DAYS($B20,$B19))</f>
        <v>0</v>
      </c>
      <c r="FO20" s="5">
        <f>IF(($C$6-($C$3*$A19)+SUM(FO$6:FO19))*FO$3/365*_xlfn.DAYS($B20,$B19)&lt;0,0,($C$6-($C$3*$A19)+SUM(FO$6:FO19))*FO$3/365*_xlfn.DAYS($B20,$B19))</f>
        <v>0</v>
      </c>
      <c r="FP20" s="5">
        <f>IF(($C$6-($C$3*$A19)+SUM(FP$6:FP19))*FP$3/365*_xlfn.DAYS($B20,$B19)&lt;0,0,($C$6-($C$3*$A19)+SUM(FP$6:FP19))*FP$3/365*_xlfn.DAYS($B20,$B19))</f>
        <v>0</v>
      </c>
      <c r="FQ20" s="5">
        <f>IF(($C$6-($C$3*$A19)+SUM(FQ$6:FQ19))*FQ$3/365*_xlfn.DAYS($B20,$B19)&lt;0,0,($C$6-($C$3*$A19)+SUM(FQ$6:FQ19))*FQ$3/365*_xlfn.DAYS($B20,$B19))</f>
        <v>0</v>
      </c>
      <c r="FR20" s="5">
        <f>IF(($C$6-($C$3*$A19)+SUM(FR$6:FR19))*FR$3/365*_xlfn.DAYS($B20,$B19)&lt;0,0,($C$6-($C$3*$A19)+SUM(FR$6:FR19))*FR$3/365*_xlfn.DAYS($B20,$B19))</f>
        <v>0</v>
      </c>
      <c r="FS20" s="5">
        <f>IF(($C$6-($C$3*$A19)+SUM(FS$6:FS19))*FS$3/365*_xlfn.DAYS($B20,$B19)&lt;0,0,($C$6-($C$3*$A19)+SUM(FS$6:FS19))*FS$3/365*_xlfn.DAYS($B20,$B19))</f>
        <v>0</v>
      </c>
      <c r="FT20" s="5">
        <f>IF(($C$6-($C$3*$A19)+SUM(FT$6:FT19))*FT$3/365*_xlfn.DAYS($B20,$B19)&lt;0,0,($C$6-($C$3*$A19)+SUM(FT$6:FT19))*FT$3/365*_xlfn.DAYS($B20,$B19))</f>
        <v>0</v>
      </c>
      <c r="FU20" s="5">
        <f>IF(($C$6-($C$3*$A19)+SUM(FU$6:FU19))*FU$3/365*_xlfn.DAYS($B20,$B19)&lt;0,0,($C$6-($C$3*$A19)+SUM(FU$6:FU19))*FU$3/365*_xlfn.DAYS($B20,$B19))</f>
        <v>0</v>
      </c>
      <c r="FV20" s="5">
        <f>IF(($C$6-($C$3*$A19)+SUM(FV$6:FV19))*FV$3/365*_xlfn.DAYS($B20,$B19)&lt;0,0,($C$6-($C$3*$A19)+SUM(FV$6:FV19))*FV$3/365*_xlfn.DAYS($B20,$B19))</f>
        <v>0</v>
      </c>
      <c r="FW20" s="5">
        <f>IF(($C$6-($C$3*$A19)+SUM(FW$6:FW19))*FW$3/365*_xlfn.DAYS($B20,$B19)&lt;0,0,($C$6-($C$3*$A19)+SUM(FW$6:FW19))*FW$3/365*_xlfn.DAYS($B20,$B19))</f>
        <v>0</v>
      </c>
      <c r="FX20" s="5">
        <f>IF(($C$6-($C$3*$A19)+SUM(FX$6:FX19))*FX$3/365*_xlfn.DAYS($B20,$B19)&lt;0,0,($C$6-($C$3*$A19)+SUM(FX$6:FX19))*FX$3/365*_xlfn.DAYS($B20,$B19))</f>
        <v>0</v>
      </c>
      <c r="FY20" s="5">
        <f>IF(($C$6-($C$3*$A19)+SUM(FY$6:FY19))*FY$3/365*_xlfn.DAYS($B20,$B19)&lt;0,0,($C$6-($C$3*$A19)+SUM(FY$6:FY19))*FY$3/365*_xlfn.DAYS($B20,$B19))</f>
        <v>0</v>
      </c>
      <c r="FZ20" s="5">
        <f>IF(($C$6-($C$3*$A19)+SUM(FZ$6:FZ19))*FZ$3/365*_xlfn.DAYS($B20,$B19)&lt;0,0,($C$6-($C$3*$A19)+SUM(FZ$6:FZ19))*FZ$3/365*_xlfn.DAYS($B20,$B19))</f>
        <v>0</v>
      </c>
      <c r="GA20" s="5">
        <f>IF(($C$6-($C$3*$A19)+SUM(GA$6:GA19))*GA$3/365*_xlfn.DAYS($B20,$B19)&lt;0,0,($C$6-($C$3*$A19)+SUM(GA$6:GA19))*GA$3/365*_xlfn.DAYS($B20,$B19))</f>
        <v>0</v>
      </c>
      <c r="GB20" s="5">
        <f>IF(($C$6-($C$3*$A19)+SUM(GB$6:GB19))*GB$3/365*_xlfn.DAYS($B20,$B19)&lt;0,0,($C$6-($C$3*$A19)+SUM(GB$6:GB19))*GB$3/365*_xlfn.DAYS($B20,$B19))</f>
        <v>0</v>
      </c>
      <c r="GC20" s="5">
        <f>IF(($C$6-($C$3*$A19)+SUM(GC$6:GC19))*GC$3/365*_xlfn.DAYS($B20,$B19)&lt;0,0,($C$6-($C$3*$A19)+SUM(GC$6:GC19))*GC$3/365*_xlfn.DAYS($B20,$B19))</f>
        <v>0</v>
      </c>
      <c r="GD20" s="5">
        <f>IF(($C$6-($C$3*$A19)+SUM(GD$6:GD19))*GD$3/365*_xlfn.DAYS($B20,$B19)&lt;0,0,($C$6-($C$3*$A19)+SUM(GD$6:GD19))*GD$3/365*_xlfn.DAYS($B20,$B19))</f>
        <v>0</v>
      </c>
      <c r="GE20" s="5">
        <f>IF(($C$6-($C$3*$A19)+SUM(GE$6:GE19))*GE$3/365*_xlfn.DAYS($B20,$B19)&lt;0,0,($C$6-($C$3*$A19)+SUM(GE$6:GE19))*GE$3/365*_xlfn.DAYS($B20,$B19))</f>
        <v>0</v>
      </c>
      <c r="GF20" s="5">
        <f>IF(($C$6-($C$3*$A19)+SUM(GF$6:GF19))*GF$3/365*_xlfn.DAYS($B20,$B19)&lt;0,0,($C$6-($C$3*$A19)+SUM(GF$6:GF19))*GF$3/365*_xlfn.DAYS($B20,$B19))</f>
        <v>0</v>
      </c>
      <c r="GG20" s="5">
        <f>IF(($C$6-($C$3*$A19)+SUM(GG$6:GG19))*GG$3/365*_xlfn.DAYS($B20,$B19)&lt;0,0,($C$6-($C$3*$A19)+SUM(GG$6:GG19))*GG$3/365*_xlfn.DAYS($B20,$B19))</f>
        <v>0</v>
      </c>
      <c r="GH20" s="5">
        <f>IF(($C$6-($C$3*$A19)+SUM(GH$6:GH19))*GH$3/365*_xlfn.DAYS($B20,$B19)&lt;0,0,($C$6-($C$3*$A19)+SUM(GH$6:GH19))*GH$3/365*_xlfn.DAYS($B20,$B19))</f>
        <v>0</v>
      </c>
      <c r="GI20" s="5">
        <f>IF(($C$6-($C$3*$A19)+SUM(GI$6:GI19))*GI$3/365*_xlfn.DAYS($B20,$B19)&lt;0,0,($C$6-($C$3*$A19)+SUM(GI$6:GI19))*GI$3/365*_xlfn.DAYS($B20,$B19))</f>
        <v>0</v>
      </c>
      <c r="GJ20" s="5">
        <f>IF(($C$6-($C$3*$A19)+SUM(GJ$6:GJ19))*GJ$3/365*_xlfn.DAYS($B20,$B19)&lt;0,0,($C$6-($C$3*$A19)+SUM(GJ$6:GJ19))*GJ$3/365*_xlfn.DAYS($B20,$B19))</f>
        <v>0</v>
      </c>
      <c r="GK20" s="5">
        <f>IF(($C$6-($C$3*$A19)+SUM(GK$6:GK19))*GK$3/365*_xlfn.DAYS($B20,$B19)&lt;0,0,($C$6-($C$3*$A19)+SUM(GK$6:GK19))*GK$3/365*_xlfn.DAYS($B20,$B19))</f>
        <v>0</v>
      </c>
      <c r="GL20" s="5">
        <f>IF(($C$6-($C$3*$A19)+SUM(GL$6:GL19))*GL$3/365*_xlfn.DAYS($B20,$B19)&lt;0,0,($C$6-($C$3*$A19)+SUM(GL$6:GL19))*GL$3/365*_xlfn.DAYS($B20,$B19))</f>
        <v>0</v>
      </c>
      <c r="GM20" s="5">
        <f>IF(($C$6-($C$3*$A19)+SUM(GM$6:GM19))*GM$3/365*_xlfn.DAYS($B20,$B19)&lt;0,0,($C$6-($C$3*$A19)+SUM(GM$6:GM19))*GM$3/365*_xlfn.DAYS($B20,$B19))</f>
        <v>0</v>
      </c>
      <c r="GN20" s="5">
        <f>IF(($C$6-($C$3*$A19)+SUM(GN$6:GN19))*GN$3/365*_xlfn.DAYS($B20,$B19)&lt;0,0,($C$6-($C$3*$A19)+SUM(GN$6:GN19))*GN$3/365*_xlfn.DAYS($B20,$B19))</f>
        <v>0</v>
      </c>
      <c r="GO20" s="5">
        <f>IF(($C$6-($C$3*$A19)+SUM(GO$6:GO19))*GO$3/365*_xlfn.DAYS($B20,$B19)&lt;0,0,($C$6-($C$3*$A19)+SUM(GO$6:GO19))*GO$3/365*_xlfn.DAYS($B20,$B19))</f>
        <v>0</v>
      </c>
      <c r="GP20" s="5">
        <f>IF(($C$6-($C$3*$A19)+SUM(GP$6:GP19))*GP$3/365*_xlfn.DAYS($B20,$B19)&lt;0,0,($C$6-($C$3*$A19)+SUM(GP$6:GP19))*GP$3/365*_xlfn.DAYS($B20,$B19))</f>
        <v>0</v>
      </c>
      <c r="GQ20" s="5">
        <f>IF(($C$6-($C$3*$A19)+SUM(GQ$6:GQ19))*GQ$3/365*_xlfn.DAYS($B20,$B19)&lt;0,0,($C$6-($C$3*$A19)+SUM(GQ$6:GQ19))*GQ$3/365*_xlfn.DAYS($B20,$B19))</f>
        <v>0</v>
      </c>
      <c r="GR20" s="5">
        <f>IF(($C$6-($C$3*$A19)+SUM(GR$6:GR19))*GR$3/365*_xlfn.DAYS($B20,$B19)&lt;0,0,($C$6-($C$3*$A19)+SUM(GR$6:GR19))*GR$3/365*_xlfn.DAYS($B20,$B19))</f>
        <v>0</v>
      </c>
      <c r="GS20" s="5">
        <f>IF(($C$6-($C$3*$A19)+SUM(GS$6:GS19))*GS$3/365*_xlfn.DAYS($B20,$B19)&lt;0,0,($C$6-($C$3*$A19)+SUM(GS$6:GS19))*GS$3/365*_xlfn.DAYS($B20,$B19))</f>
        <v>0</v>
      </c>
      <c r="GT20" s="5">
        <f>IF(($C$6-($C$3*$A19)+SUM(GT$6:GT19))*GT$3/365*_xlfn.DAYS($B20,$B19)&lt;0,0,($C$6-($C$3*$A19)+SUM(GT$6:GT19))*GT$3/365*_xlfn.DAYS($B20,$B19))</f>
        <v>0</v>
      </c>
      <c r="GU20" s="5">
        <f>IF(($C$6-($C$3*$A19)+SUM(GU$6:GU19))*GU$3/365*_xlfn.DAYS($B20,$B19)&lt;0,0,($C$6-($C$3*$A19)+SUM(GU$6:GU19))*GU$3/365*_xlfn.DAYS($B20,$B19))</f>
        <v>0</v>
      </c>
      <c r="GV20" s="5">
        <f>IF(($C$6-($C$3*$A19)+SUM(GV$6:GV19))*GV$3/365*_xlfn.DAYS($B20,$B19)&lt;0,0,($C$6-($C$3*$A19)+SUM(GV$6:GV19))*GV$3/365*_xlfn.DAYS($B20,$B19))</f>
        <v>0</v>
      </c>
      <c r="GW20" s="5">
        <f>IF(($C$6-($C$3*$A19)+SUM(GW$6:GW19))*GW$3/365*_xlfn.DAYS($B20,$B19)&lt;0,0,($C$6-($C$3*$A19)+SUM(GW$6:GW19))*GW$3/365*_xlfn.DAYS($B20,$B19))</f>
        <v>0</v>
      </c>
      <c r="GX20" s="5">
        <f>IF(($C$6-($C$3*$A19)+SUM(GX$6:GX19))*GX$3/365*_xlfn.DAYS($B20,$B19)&lt;0,0,($C$6-($C$3*$A19)+SUM(GX$6:GX19))*GX$3/365*_xlfn.DAYS($B20,$B19))</f>
        <v>0</v>
      </c>
      <c r="GY20" s="5">
        <f>IF(($C$6-($C$3*$A19)+SUM(GY$6:GY19))*GY$3/365*_xlfn.DAYS($B20,$B19)&lt;0,0,($C$6-($C$3*$A19)+SUM(GY$6:GY19))*GY$3/365*_xlfn.DAYS($B20,$B19))</f>
        <v>0</v>
      </c>
      <c r="GZ20" s="5">
        <f>IF(($C$6-($C$3*$A19)+SUM(GZ$6:GZ19))*GZ$3/365*_xlfn.DAYS($B20,$B19)&lt;0,0,($C$6-($C$3*$A19)+SUM(GZ$6:GZ19))*GZ$3/365*_xlfn.DAYS($B20,$B19))</f>
        <v>0</v>
      </c>
      <c r="HA20" s="5">
        <f>IF(($C$6-($C$3*$A19)+SUM(HA$6:HA19))*HA$3/365*_xlfn.DAYS($B20,$B19)&lt;0,0,($C$6-($C$3*$A19)+SUM(HA$6:HA19))*HA$3/365*_xlfn.DAYS($B20,$B19))</f>
        <v>0</v>
      </c>
      <c r="HB20" s="5">
        <f>IF(($C$6-($C$3*$A19)+SUM(HB$6:HB19))*HB$3/365*_xlfn.DAYS($B20,$B19)&lt;0,0,($C$6-($C$3*$A19)+SUM(HB$6:HB19))*HB$3/365*_xlfn.DAYS($B20,$B19))</f>
        <v>0</v>
      </c>
      <c r="HC20" s="5">
        <f>IF(($C$6-($C$3*$A19)+SUM(HC$6:HC19))*HC$3/365*_xlfn.DAYS($B20,$B19)&lt;0,0,($C$6-($C$3*$A19)+SUM(HC$6:HC19))*HC$3/365*_xlfn.DAYS($B20,$B19))</f>
        <v>0</v>
      </c>
      <c r="HD20" s="5">
        <f>IF(($C$6-($C$3*$A19)+SUM(HD$6:HD19))*HD$3/365*_xlfn.DAYS($B20,$B19)&lt;0,0,($C$6-($C$3*$A19)+SUM(HD$6:HD19))*HD$3/365*_xlfn.DAYS($B20,$B19))</f>
        <v>0</v>
      </c>
      <c r="HE20" s="5">
        <f>IF(($C$6-($C$3*$A19)+SUM(HE$6:HE19))*HE$3/365*_xlfn.DAYS($B20,$B19)&lt;0,0,($C$6-($C$3*$A19)+SUM(HE$6:HE19))*HE$3/365*_xlfn.DAYS($B20,$B19))</f>
        <v>0</v>
      </c>
      <c r="HF20" s="5">
        <f>IF(($C$6-($C$3*$A19)+SUM(HF$6:HF19))*HF$3/365*_xlfn.DAYS($B20,$B19)&lt;0,0,($C$6-($C$3*$A19)+SUM(HF$6:HF19))*HF$3/365*_xlfn.DAYS($B20,$B19))</f>
        <v>0</v>
      </c>
      <c r="HG20" s="5">
        <f>IF(($C$6-($C$3*$A19)+SUM(HG$6:HG19))*HG$3/365*_xlfn.DAYS($B20,$B19)&lt;0,0,($C$6-($C$3*$A19)+SUM(HG$6:HG19))*HG$3/365*_xlfn.DAYS($B20,$B19))</f>
        <v>0</v>
      </c>
      <c r="HH20" s="5">
        <f>IF(($C$6-($C$3*$A19)+SUM(HH$6:HH19))*HH$3/365*_xlfn.DAYS($B20,$B19)&lt;0,0,($C$6-($C$3*$A19)+SUM(HH$6:HH19))*HH$3/365*_xlfn.DAYS($B20,$B19))</f>
        <v>0</v>
      </c>
      <c r="HI20" s="5">
        <f>IF(($C$6-($C$3*$A19)+SUM(HI$6:HI19))*HI$3/365*_xlfn.DAYS($B20,$B19)&lt;0,0,($C$6-($C$3*$A19)+SUM(HI$6:HI19))*HI$3/365*_xlfn.DAYS($B20,$B19))</f>
        <v>0</v>
      </c>
      <c r="HJ20" s="5">
        <f>IF(($C$6-($C$3*$A19)+SUM(HJ$6:HJ19))*HJ$3/365*_xlfn.DAYS($B20,$B19)&lt;0,0,($C$6-($C$3*$A19)+SUM(HJ$6:HJ19))*HJ$3/365*_xlfn.DAYS($B20,$B19))</f>
        <v>0</v>
      </c>
      <c r="HK20" s="5">
        <f>IF(($C$6-($C$3*$A19)+SUM(HK$6:HK19))*HK$3/365*_xlfn.DAYS($B20,$B19)&lt;0,0,($C$6-($C$3*$A19)+SUM(HK$6:HK19))*HK$3/365*_xlfn.DAYS($B20,$B19))</f>
        <v>0</v>
      </c>
      <c r="HL20" s="5">
        <f>IF(($C$6-($C$3*$A19)+SUM(HL$6:HL19))*HL$3/365*_xlfn.DAYS($B20,$B19)&lt;0,0,($C$6-($C$3*$A19)+SUM(HL$6:HL19))*HL$3/365*_xlfn.DAYS($B20,$B19))</f>
        <v>0</v>
      </c>
      <c r="HM20" s="5">
        <f>IF(($C$6-($C$3*$A19)+SUM(HM$6:HM19))*HM$3/365*_xlfn.DAYS($B20,$B19)&lt;0,0,($C$6-($C$3*$A19)+SUM(HM$6:HM19))*HM$3/365*_xlfn.DAYS($B20,$B19))</f>
        <v>0</v>
      </c>
      <c r="HN20" s="5">
        <f>IF(($C$6-($C$3*$A19)+SUM(HN$6:HN19))*HN$3/365*_xlfn.DAYS($B20,$B19)&lt;0,0,($C$6-($C$3*$A19)+SUM(HN$6:HN19))*HN$3/365*_xlfn.DAYS($B20,$B19))</f>
        <v>0</v>
      </c>
      <c r="HO20" s="5">
        <f>IF(($C$6-($C$3*$A19)+SUM(HO$6:HO19))*HO$3/365*_xlfn.DAYS($B20,$B19)&lt;0,0,($C$6-($C$3*$A19)+SUM(HO$6:HO19))*HO$3/365*_xlfn.DAYS($B20,$B19))</f>
        <v>0</v>
      </c>
      <c r="HP20" s="5">
        <f>IF(($C$6-($C$3*$A19)+SUM(HP$6:HP19))*HP$3/365*_xlfn.DAYS($B20,$B19)&lt;0,0,($C$6-($C$3*$A19)+SUM(HP$6:HP19))*HP$3/365*_xlfn.DAYS($B20,$B19))</f>
        <v>0</v>
      </c>
      <c r="HQ20" s="5">
        <f>IF(($C$6-($C$3*$A19)+SUM(HQ$6:HQ19))*HQ$3/365*_xlfn.DAYS($B20,$B19)&lt;0,0,($C$6-($C$3*$A19)+SUM(HQ$6:HQ19))*HQ$3/365*_xlfn.DAYS($B20,$B19))</f>
        <v>0</v>
      </c>
      <c r="HR20" s="5">
        <f>IF(($C$6-($C$3*$A19)+SUM(HR$6:HR19))*HR$3/365*_xlfn.DAYS($B20,$B19)&lt;0,0,($C$6-($C$3*$A19)+SUM(HR$6:HR19))*HR$3/365*_xlfn.DAYS($B20,$B19))</f>
        <v>0</v>
      </c>
      <c r="HS20" s="5">
        <f>IF(($C$6-($C$3*$A19)+SUM(HS$6:HS19))*HS$3/365*_xlfn.DAYS($B20,$B19)&lt;0,0,($C$6-($C$3*$A19)+SUM(HS$6:HS19))*HS$3/365*_xlfn.DAYS($B20,$B19))</f>
        <v>0</v>
      </c>
      <c r="HT20" s="5">
        <f>IF(($C$6-($C$3*$A19)+SUM(HT$6:HT19))*HT$3/365*_xlfn.DAYS($B20,$B19)&lt;0,0,($C$6-($C$3*$A19)+SUM(HT$6:HT19))*HT$3/365*_xlfn.DAYS($B20,$B19))</f>
        <v>0</v>
      </c>
      <c r="HU20" s="5">
        <f>IF(($C$6-($C$3*$A19)+SUM(HU$6:HU19))*HU$3/365*_xlfn.DAYS($B20,$B19)&lt;0,0,($C$6-($C$3*$A19)+SUM(HU$6:HU19))*HU$3/365*_xlfn.DAYS($B20,$B19))</f>
        <v>0</v>
      </c>
      <c r="HV20" s="5">
        <f>IF(($C$6-($C$3*$A19)+SUM(HV$6:HV19))*HV$3/365*_xlfn.DAYS($B20,$B19)&lt;0,0,($C$6-($C$3*$A19)+SUM(HV$6:HV19))*HV$3/365*_xlfn.DAYS($B20,$B19))</f>
        <v>0</v>
      </c>
      <c r="HW20" s="5">
        <f>IF(($C$6-($C$3*$A19)+SUM(HW$6:HW19))*HW$3/365*_xlfn.DAYS($B20,$B19)&lt;0,0,($C$6-($C$3*$A19)+SUM(HW$6:HW19))*HW$3/365*_xlfn.DAYS($B20,$B19))</f>
        <v>0</v>
      </c>
      <c r="HX20" s="5">
        <f>IF(($C$6-($C$3*$A19)+SUM(HX$6:HX19))*HX$3/365*_xlfn.DAYS($B20,$B19)&lt;0,0,($C$6-($C$3*$A19)+SUM(HX$6:HX19))*HX$3/365*_xlfn.DAYS($B20,$B19))</f>
        <v>0</v>
      </c>
      <c r="HY20" s="5">
        <f>IF(($C$6-($C$3*$A19)+SUM(HY$6:HY19))*HY$3/365*_xlfn.DAYS($B20,$B19)&lt;0,0,($C$6-($C$3*$A19)+SUM(HY$6:HY19))*HY$3/365*_xlfn.DAYS($B20,$B19))</f>
        <v>0</v>
      </c>
      <c r="HZ20" s="5">
        <f>IF(($C$6-($C$3*$A19)+SUM(HZ$6:HZ19))*HZ$3/365*_xlfn.DAYS($B20,$B19)&lt;0,0,($C$6-($C$3*$A19)+SUM(HZ$6:HZ19))*HZ$3/365*_xlfn.DAYS($B20,$B19))</f>
        <v>0</v>
      </c>
      <c r="IA20" s="5">
        <f>IF(($C$6-($C$3*$A19)+SUM(IA$6:IA19))*IA$3/365*_xlfn.DAYS($B20,$B19)&lt;0,0,($C$6-($C$3*$A19)+SUM(IA$6:IA19))*IA$3/365*_xlfn.DAYS($B20,$B19))</f>
        <v>0</v>
      </c>
      <c r="IB20" s="5">
        <f>IF(($C$6-($C$3*$A19)+SUM(IB$6:IB19))*IB$3/365*_xlfn.DAYS($B20,$B19)&lt;0,0,($C$6-($C$3*$A19)+SUM(IB$6:IB19))*IB$3/365*_xlfn.DAYS($B20,$B19))</f>
        <v>0</v>
      </c>
      <c r="IC20" s="5">
        <f>IF(($C$6-($C$3*$A19)+SUM(IC$6:IC19))*IC$3/365*_xlfn.DAYS($B20,$B19)&lt;0,0,($C$6-($C$3*$A19)+SUM(IC$6:IC19))*IC$3/365*_xlfn.DAYS($B20,$B19))</f>
        <v>0</v>
      </c>
      <c r="ID20" s="5">
        <f>IF(($C$6-($C$3*$A19)+SUM(ID$6:ID19))*ID$3/365*_xlfn.DAYS($B20,$B19)&lt;0,0,($C$6-($C$3*$A19)+SUM(ID$6:ID19))*ID$3/365*_xlfn.DAYS($B20,$B19))</f>
        <v>0</v>
      </c>
      <c r="IE20" s="5">
        <f>IF(($C$6-($C$3*$A19)+SUM(IE$6:IE19))*IE$3/365*_xlfn.DAYS($B20,$B19)&lt;0,0,($C$6-($C$3*$A19)+SUM(IE$6:IE19))*IE$3/365*_xlfn.DAYS($B20,$B19))</f>
        <v>0</v>
      </c>
      <c r="IF20" s="5">
        <f>IF(($C$6-($C$3*$A19)+SUM(IF$6:IF19))*IF$3/365*_xlfn.DAYS($B20,$B19)&lt;0,0,($C$6-($C$3*$A19)+SUM(IF$6:IF19))*IF$3/365*_xlfn.DAYS($B20,$B19))</f>
        <v>0</v>
      </c>
      <c r="IG20" s="5">
        <f>IF(($C$6-($C$3*$A19)+SUM(IG$6:IG19))*IG$3/365*_xlfn.DAYS($B20,$B19)&lt;0,0,($C$6-($C$3*$A19)+SUM(IG$6:IG19))*IG$3/365*_xlfn.DAYS($B20,$B19))</f>
        <v>0</v>
      </c>
      <c r="IH20" s="5">
        <f>IF(($C$6-($C$3*$A19)+SUM(IH$6:IH19))*IH$3/365*_xlfn.DAYS($B20,$B19)&lt;0,0,($C$6-($C$3*$A19)+SUM(IH$6:IH19))*IH$3/365*_xlfn.DAYS($B20,$B19))</f>
        <v>0</v>
      </c>
      <c r="II20" s="5">
        <f>IF(($C$6-($C$3*$A19)+SUM(II$6:II19))*II$3/365*_xlfn.DAYS($B20,$B19)&lt;0,0,($C$6-($C$3*$A19)+SUM(II$6:II19))*II$3/365*_xlfn.DAYS($B20,$B19))</f>
        <v>0</v>
      </c>
      <c r="IJ20" s="5">
        <f>IF(($C$6-($C$3*$A19)+SUM(IJ$6:IJ19))*IJ$3/365*_xlfn.DAYS($B20,$B19)&lt;0,0,($C$6-($C$3*$A19)+SUM(IJ$6:IJ19))*IJ$3/365*_xlfn.DAYS($B20,$B19))</f>
        <v>0</v>
      </c>
      <c r="IK20" s="5">
        <f>IF(($C$6-($C$3*$A19)+SUM(IK$6:IK19))*IK$3/365*_xlfn.DAYS($B20,$B19)&lt;0,0,($C$6-($C$3*$A19)+SUM(IK$6:IK19))*IK$3/365*_xlfn.DAYS($B20,$B19))</f>
        <v>0</v>
      </c>
      <c r="IL20" s="5">
        <f>IF(($C$6-($C$3*$A19)+SUM(IL$6:IL19))*IL$3/365*_xlfn.DAYS($B20,$B19)&lt;0,0,($C$6-($C$3*$A19)+SUM(IL$6:IL19))*IL$3/365*_xlfn.DAYS($B20,$B19))</f>
        <v>0</v>
      </c>
      <c r="IM20" s="5">
        <f>IF(($C$6-($C$3*$A19)+SUM(IM$6:IM19))*IM$3/365*_xlfn.DAYS($B20,$B19)&lt;0,0,($C$6-($C$3*$A19)+SUM(IM$6:IM19))*IM$3/365*_xlfn.DAYS($B20,$B19))</f>
        <v>0</v>
      </c>
      <c r="IN20" s="5">
        <f>IF(($C$6-($C$3*$A19)+SUM(IN$6:IN19))*IN$3/365*_xlfn.DAYS($B20,$B19)&lt;0,0,($C$6-($C$3*$A19)+SUM(IN$6:IN19))*IN$3/365*_xlfn.DAYS($B20,$B19))</f>
        <v>0</v>
      </c>
      <c r="IO20" s="5">
        <f>IF(($C$6-($C$3*$A19)+SUM(IO$6:IO19))*IO$3/365*_xlfn.DAYS($B20,$B19)&lt;0,0,($C$6-($C$3*$A19)+SUM(IO$6:IO19))*IO$3/365*_xlfn.DAYS($B20,$B19))</f>
        <v>0</v>
      </c>
      <c r="IP20" s="5">
        <f>IF(($C$6-($C$3*$A19)+SUM(IP$6:IP19))*IP$3/365*_xlfn.DAYS($B20,$B19)&lt;0,0,($C$6-($C$3*$A19)+SUM(IP$6:IP19))*IP$3/365*_xlfn.DAYS($B20,$B19))</f>
        <v>0</v>
      </c>
      <c r="IQ20" s="5">
        <f>IF(($C$6-($C$3*$A19)+SUM(IQ$6:IQ19))*IQ$3/365*_xlfn.DAYS($B20,$B19)&lt;0,0,($C$6-($C$3*$A19)+SUM(IQ$6:IQ19))*IQ$3/365*_xlfn.DAYS($B20,$B19))</f>
        <v>0</v>
      </c>
      <c r="IR20" s="5">
        <f>IF(($C$6-($C$3*$A19)+SUM(IR$6:IR19))*IR$3/365*_xlfn.DAYS($B20,$B19)&lt;0,0,($C$6-($C$3*$A19)+SUM(IR$6:IR19))*IR$3/365*_xlfn.DAYS($B20,$B19))</f>
        <v>0</v>
      </c>
      <c r="IS20" s="5">
        <f>IF(($C$6-($C$3*$A19)+SUM(IS$6:IS19))*IS$3/365*_xlfn.DAYS($B20,$B19)&lt;0,0,($C$6-($C$3*$A19)+SUM(IS$6:IS19))*IS$3/365*_xlfn.DAYS($B20,$B19))</f>
        <v>0</v>
      </c>
      <c r="IT20" s="5">
        <f>IF(($C$6-($C$3*$A19)+SUM(IT$6:IT19))*IT$3/365*_xlfn.DAYS($B20,$B19)&lt;0,0,($C$6-($C$3*$A19)+SUM(IT$6:IT19))*IT$3/365*_xlfn.DAYS($B20,$B19))</f>
        <v>0</v>
      </c>
      <c r="IU20" s="5">
        <f>IF(($C$6-($C$3*$A19)+SUM(IU$6:IU19))*IU$3/365*_xlfn.DAYS($B20,$B19)&lt;0,0,($C$6-($C$3*$A19)+SUM(IU$6:IU19))*IU$3/365*_xlfn.DAYS($B20,$B19))</f>
        <v>0</v>
      </c>
      <c r="IV20" s="5">
        <f>IF(($C$6-($C$3*$A19)+SUM(IV$6:IV19))*IV$3/365*_xlfn.DAYS($B20,$B19)&lt;0,0,($C$6-($C$3*$A19)+SUM(IV$6:IV19))*IV$3/365*_xlfn.DAYS($B20,$B19))</f>
        <v>0</v>
      </c>
      <c r="IW20" s="5">
        <f>IF(($C$6-($C$3*$A19)+SUM(IW$6:IW19))*IW$3/365*_xlfn.DAYS($B20,$B19)&lt;0,0,($C$6-($C$3*$A19)+SUM(IW$6:IW19))*IW$3/365*_xlfn.DAYS($B20,$B19))</f>
        <v>0</v>
      </c>
      <c r="IX20" s="5">
        <f>IF(($C$6-($C$3*$A19)+SUM(IX$6:IX19))*IX$3/365*_xlfn.DAYS($B20,$B19)&lt;0,0,($C$6-($C$3*$A19)+SUM(IX$6:IX19))*IX$3/365*_xlfn.DAYS($B20,$B19))</f>
        <v>0</v>
      </c>
      <c r="IY20" s="5">
        <f>IF(($C$6-($C$3*$A19)+SUM(IY$6:IY19))*IY$3/365*_xlfn.DAYS($B20,$B19)&lt;0,0,($C$6-($C$3*$A19)+SUM(IY$6:IY19))*IY$3/365*_xlfn.DAYS($B20,$B19))</f>
        <v>0</v>
      </c>
      <c r="IZ20" s="5">
        <f>IF(($C$6-($C$3*$A19)+SUM(IZ$6:IZ19))*IZ$3/365*_xlfn.DAYS($B20,$B19)&lt;0,0,($C$6-($C$3*$A19)+SUM(IZ$6:IZ19))*IZ$3/365*_xlfn.DAYS($B20,$B19))</f>
        <v>0</v>
      </c>
      <c r="JA20" s="5">
        <f>IF(($C$6-($C$3*$A19)+SUM(JA$6:JA19))*JA$3/365*_xlfn.DAYS($B20,$B19)&lt;0,0,($C$6-($C$3*$A19)+SUM(JA$6:JA19))*JA$3/365*_xlfn.DAYS($B20,$B19))</f>
        <v>0</v>
      </c>
      <c r="JB20" s="5">
        <f>IF(($C$6-($C$3*$A19)+SUM(JB$6:JB19))*JB$3/365*_xlfn.DAYS($B20,$B19)&lt;0,0,($C$6-($C$3*$A19)+SUM(JB$6:JB19))*JB$3/365*_xlfn.DAYS($B20,$B19))</f>
        <v>0</v>
      </c>
      <c r="JC20" s="5">
        <f>IF(($C$6-($C$3*$A19)+SUM(JC$6:JC19))*JC$3/365*_xlfn.DAYS($B20,$B19)&lt;0,0,($C$6-($C$3*$A19)+SUM(JC$6:JC19))*JC$3/365*_xlfn.DAYS($B20,$B19))</f>
        <v>0</v>
      </c>
      <c r="JD20" s="5">
        <f>IF(($C$6-($C$3*$A19)+SUM(JD$6:JD19))*JD$3/365*_xlfn.DAYS($B20,$B19)&lt;0,0,($C$6-($C$3*$A19)+SUM(JD$6:JD19))*JD$3/365*_xlfn.DAYS($B20,$B19))</f>
        <v>0</v>
      </c>
      <c r="JE20" s="5">
        <f>IF(($C$6-($C$3*$A19)+SUM(JE$6:JE19))*JE$3/365*_xlfn.DAYS($B20,$B19)&lt;0,0,($C$6-($C$3*$A19)+SUM(JE$6:JE19))*JE$3/365*_xlfn.DAYS($B20,$B19))</f>
        <v>0</v>
      </c>
      <c r="JF20" s="5">
        <f>IF(($C$6-($C$3*$A19)+SUM(JF$6:JF19))*JF$3/365*_xlfn.DAYS($B20,$B19)&lt;0,0,($C$6-($C$3*$A19)+SUM(JF$6:JF19))*JF$3/365*_xlfn.DAYS($B20,$B19))</f>
        <v>0</v>
      </c>
      <c r="JG20" s="5">
        <f>IF(($C$6-($C$3*$A19)+SUM(JG$6:JG19))*JG$3/365*_xlfn.DAYS($B20,$B19)&lt;0,0,($C$6-($C$3*$A19)+SUM(JG$6:JG19))*JG$3/365*_xlfn.DAYS($B20,$B19))</f>
        <v>0</v>
      </c>
      <c r="JH20" s="5">
        <f>IF(($C$6-($C$3*$A19)+SUM(JH$6:JH19))*JH$3/365*_xlfn.DAYS($B20,$B19)&lt;0,0,($C$6-($C$3*$A19)+SUM(JH$6:JH19))*JH$3/365*_xlfn.DAYS($B20,$B19))</f>
        <v>0</v>
      </c>
      <c r="JI20" s="5">
        <f>IF(($C$6-($C$3*$A19)+SUM(JI$6:JI19))*JI$3/365*_xlfn.DAYS($B20,$B19)&lt;0,0,($C$6-($C$3*$A19)+SUM(JI$6:JI19))*JI$3/365*_xlfn.DAYS($B20,$B19))</f>
        <v>0</v>
      </c>
      <c r="JJ20" s="5">
        <f>IF(($C$6-($C$3*$A19)+SUM(JJ$6:JJ19))*JJ$3/365*_xlfn.DAYS($B20,$B19)&lt;0,0,($C$6-($C$3*$A19)+SUM(JJ$6:JJ19))*JJ$3/365*_xlfn.DAYS($B20,$B19))</f>
        <v>0</v>
      </c>
      <c r="JK20" s="5">
        <f>IF(($C$6-($C$3*$A19)+SUM(JK$6:JK19))*JK$3/365*_xlfn.DAYS($B20,$B19)&lt;0,0,($C$6-($C$3*$A19)+SUM(JK$6:JK19))*JK$3/365*_xlfn.DAYS($B20,$B19))</f>
        <v>0</v>
      </c>
      <c r="JL20" s="5">
        <f>IF(($C$6-($C$3*$A19)+SUM(JL$6:JL19))*JL$3/365*_xlfn.DAYS($B20,$B19)&lt;0,0,($C$6-($C$3*$A19)+SUM(JL$6:JL19))*JL$3/365*_xlfn.DAYS($B20,$B19))</f>
        <v>0</v>
      </c>
      <c r="JM20" s="5">
        <f>IF(($C$6-($C$3*$A19)+SUM(JM$6:JM19))*JM$3/365*_xlfn.DAYS($B20,$B19)&lt;0,0,($C$6-($C$3*$A19)+SUM(JM$6:JM19))*JM$3/365*_xlfn.DAYS($B20,$B19))</f>
        <v>0</v>
      </c>
      <c r="JN20" s="5">
        <f>IF(($C$6-($C$3*$A19)+SUM(JN$6:JN19))*JN$3/365*_xlfn.DAYS($B20,$B19)&lt;0,0,($C$6-($C$3*$A19)+SUM(JN$6:JN19))*JN$3/365*_xlfn.DAYS($B20,$B19))</f>
        <v>0</v>
      </c>
      <c r="JO20" s="5">
        <f>IF(($C$6-($C$3*$A19)+SUM(JO$6:JO19))*JO$3/365*_xlfn.DAYS($B20,$B19)&lt;0,0,($C$6-($C$3*$A19)+SUM(JO$6:JO19))*JO$3/365*_xlfn.DAYS($B20,$B19))</f>
        <v>0</v>
      </c>
      <c r="JP20" s="5">
        <f>IF(($C$6-($C$3*$A19)+SUM(JP$6:JP19))*JP$3/365*_xlfn.DAYS($B20,$B19)&lt;0,0,($C$6-($C$3*$A19)+SUM(JP$6:JP19))*JP$3/365*_xlfn.DAYS($B20,$B19))</f>
        <v>0</v>
      </c>
      <c r="JQ20" s="5">
        <f>IF(($C$6-($C$3*$A19)+SUM(JQ$6:JQ19))*JQ$3/365*_xlfn.DAYS($B20,$B19)&lt;0,0,($C$6-($C$3*$A19)+SUM(JQ$6:JQ19))*JQ$3/365*_xlfn.DAYS($B20,$B19))</f>
        <v>0</v>
      </c>
      <c r="JR20" s="5">
        <f>IF(($C$6-($C$3*$A19)+SUM(JR$6:JR19))*JR$3/365*_xlfn.DAYS($B20,$B19)&lt;0,0,($C$6-($C$3*$A19)+SUM(JR$6:JR19))*JR$3/365*_xlfn.DAYS($B20,$B19))</f>
        <v>0</v>
      </c>
      <c r="JS20" s="5">
        <f>IF(($C$6-($C$3*$A19)+SUM(JS$6:JS19))*JS$3/365*_xlfn.DAYS($B20,$B19)&lt;0,0,($C$6-($C$3*$A19)+SUM(JS$6:JS19))*JS$3/365*_xlfn.DAYS($B20,$B19))</f>
        <v>0</v>
      </c>
      <c r="JT20" s="5">
        <f>IF(($C$6-($C$3*$A19)+SUM(JT$6:JT19))*JT$3/365*_xlfn.DAYS($B20,$B19)&lt;0,0,($C$6-($C$3*$A19)+SUM(JT$6:JT19))*JT$3/365*_xlfn.DAYS($B20,$B19))</f>
        <v>0</v>
      </c>
      <c r="JU20" s="5">
        <f>IF(($C$6-($C$3*$A19)+SUM(JU$6:JU19))*JU$3/365*_xlfn.DAYS($B20,$B19)&lt;0,0,($C$6-($C$3*$A19)+SUM(JU$6:JU19))*JU$3/365*_xlfn.DAYS($B20,$B19))</f>
        <v>0</v>
      </c>
      <c r="JV20" s="5">
        <f>IF(($C$6-($C$3*$A19)+SUM(JV$6:JV19))*JV$3/365*_xlfn.DAYS($B20,$B19)&lt;0,0,($C$6-($C$3*$A19)+SUM(JV$6:JV19))*JV$3/365*_xlfn.DAYS($B20,$B19))</f>
        <v>0</v>
      </c>
      <c r="JW20" s="5">
        <f>IF(($C$6-($C$3*$A19)+SUM(JW$6:JW19))*JW$3/365*_xlfn.DAYS($B20,$B19)&lt;0,0,($C$6-($C$3*$A19)+SUM(JW$6:JW19))*JW$3/365*_xlfn.DAYS($B20,$B19))</f>
        <v>0</v>
      </c>
      <c r="JX20" s="5">
        <f>IF(($C$6-($C$3*$A19)+SUM(JX$6:JX19))*JX$3/365*_xlfn.DAYS($B20,$B19)&lt;0,0,($C$6-($C$3*$A19)+SUM(JX$6:JX19))*JX$3/365*_xlfn.DAYS($B20,$B19))</f>
        <v>0</v>
      </c>
      <c r="JY20" s="5">
        <f>IF(($C$6-($C$3*$A19)+SUM(JY$6:JY19))*JY$3/365*_xlfn.DAYS($B20,$B19)&lt;0,0,($C$6-($C$3*$A19)+SUM(JY$6:JY19))*JY$3/365*_xlfn.DAYS($B20,$B19))</f>
        <v>0</v>
      </c>
      <c r="JZ20" s="5">
        <f>IF(($C$6-($C$3*$A19)+SUM(JZ$6:JZ19))*JZ$3/365*_xlfn.DAYS($B20,$B19)&lt;0,0,($C$6-($C$3*$A19)+SUM(JZ$6:JZ19))*JZ$3/365*_xlfn.DAYS($B20,$B19))</f>
        <v>0</v>
      </c>
      <c r="KA20" s="5">
        <f>IF(($C$6-($C$3*$A19)+SUM(KA$6:KA19))*KA$3/365*_xlfn.DAYS($B20,$B19)&lt;0,0,($C$6-($C$3*$A19)+SUM(KA$6:KA19))*KA$3/365*_xlfn.DAYS($B20,$B19))</f>
        <v>0</v>
      </c>
      <c r="KB20" s="5">
        <f>IF(($C$6-($C$3*$A19)+SUM(KB$6:KB19))*KB$3/365*_xlfn.DAYS($B20,$B19)&lt;0,0,($C$6-($C$3*$A19)+SUM(KB$6:KB19))*KB$3/365*_xlfn.DAYS($B20,$B19))</f>
        <v>0</v>
      </c>
      <c r="KC20" s="5">
        <f>IF(($C$6-($C$3*$A19)+SUM(KC$6:KC19))*KC$3/365*_xlfn.DAYS($B20,$B19)&lt;0,0,($C$6-($C$3*$A19)+SUM(KC$6:KC19))*KC$3/365*_xlfn.DAYS($B20,$B19))</f>
        <v>0</v>
      </c>
      <c r="KD20" s="5">
        <f>IF(($C$6-($C$3*$A19)+SUM(KD$6:KD19))*KD$3/365*_xlfn.DAYS($B20,$B19)&lt;0,0,($C$6-($C$3*$A19)+SUM(KD$6:KD19))*KD$3/365*_xlfn.DAYS($B20,$B19))</f>
        <v>0</v>
      </c>
      <c r="KE20" s="5">
        <f>IF(($C$6-($C$3*$A19)+SUM(KE$6:KE19))*KE$3/365*_xlfn.DAYS($B20,$B19)&lt;0,0,($C$6-($C$3*$A19)+SUM(KE$6:KE19))*KE$3/365*_xlfn.DAYS($B20,$B19))</f>
        <v>0</v>
      </c>
      <c r="KF20" s="5">
        <f>IF(($C$6-($C$3*$A19)+SUM(KF$6:KF19))*KF$3/365*_xlfn.DAYS($B20,$B19)&lt;0,0,($C$6-($C$3*$A19)+SUM(KF$6:KF19))*KF$3/365*_xlfn.DAYS($B20,$B19))</f>
        <v>0</v>
      </c>
      <c r="KG20" s="5">
        <f>IF(($C$6-($C$3*$A19)+SUM(KG$6:KG19))*KG$3/365*_xlfn.DAYS($B20,$B19)&lt;0,0,($C$6-($C$3*$A19)+SUM(KG$6:KG19))*KG$3/365*_xlfn.DAYS($B20,$B19))</f>
        <v>0</v>
      </c>
      <c r="KH20" s="5">
        <f>IF(($C$6-($C$3*$A19)+SUM(KH$6:KH19))*KH$3/365*_xlfn.DAYS($B20,$B19)&lt;0,0,($C$6-($C$3*$A19)+SUM(KH$6:KH19))*KH$3/365*_xlfn.DAYS($B20,$B19))</f>
        <v>0</v>
      </c>
      <c r="KI20" s="5">
        <f>IF(($C$6-($C$3*$A19)+SUM(KI$6:KI19))*KI$3/365*_xlfn.DAYS($B20,$B19)&lt;0,0,($C$6-($C$3*$A19)+SUM(KI$6:KI19))*KI$3/365*_xlfn.DAYS($B20,$B19))</f>
        <v>0</v>
      </c>
      <c r="KJ20" s="5">
        <f>IF(($C$6-($C$3*$A19)+SUM(KJ$6:KJ19))*KJ$3/365*_xlfn.DAYS($B20,$B19)&lt;0,0,($C$6-($C$3*$A19)+SUM(KJ$6:KJ19))*KJ$3/365*_xlfn.DAYS($B20,$B19))</f>
        <v>0</v>
      </c>
      <c r="KK20" s="5">
        <f>IF(($C$6-($C$3*$A19)+SUM(KK$6:KK19))*KK$3/365*_xlfn.DAYS($B20,$B19)&lt;0,0,($C$6-($C$3*$A19)+SUM(KK$6:KK19))*KK$3/365*_xlfn.DAYS($B20,$B19))</f>
        <v>0</v>
      </c>
      <c r="KL20" s="5">
        <f>IF(($C$6-($C$3*$A19)+SUM(KL$6:KL19))*KL$3/365*_xlfn.DAYS($B20,$B19)&lt;0,0,($C$6-($C$3*$A19)+SUM(KL$6:KL19))*KL$3/365*_xlfn.DAYS($B20,$B19))</f>
        <v>0</v>
      </c>
      <c r="KM20" s="5">
        <f>IF(($C$6-($C$3*$A19)+SUM(KM$6:KM19))*KM$3/365*_xlfn.DAYS($B20,$B19)&lt;0,0,($C$6-($C$3*$A19)+SUM(KM$6:KM19))*KM$3/365*_xlfn.DAYS($B20,$B19))</f>
        <v>0</v>
      </c>
      <c r="KN20" s="5">
        <f>IF(($C$6-($C$3*$A19)+SUM(KN$6:KN19))*KN$3/365*_xlfn.DAYS($B20,$B19)&lt;0,0,($C$6-($C$3*$A19)+SUM(KN$6:KN19))*KN$3/365*_xlfn.DAYS($B20,$B19))</f>
        <v>0</v>
      </c>
      <c r="KO20" s="5">
        <f>IF(($C$6-($C$3*$A19)+SUM(KO$6:KO19))*KO$3/365*_xlfn.DAYS($B20,$B19)&lt;0,0,($C$6-($C$3*$A19)+SUM(KO$6:KO19))*KO$3/365*_xlfn.DAYS($B20,$B19))</f>
        <v>0</v>
      </c>
      <c r="KP20" s="5">
        <f>IF(($C$6-($C$3*$A19)+SUM(KP$6:KP19))*KP$3/365*_xlfn.DAYS($B20,$B19)&lt;0,0,($C$6-($C$3*$A19)+SUM(KP$6:KP19))*KP$3/365*_xlfn.DAYS($B20,$B19))</f>
        <v>0</v>
      </c>
      <c r="KQ20" s="5">
        <f>IF(($C$6-($C$3*$A19)+SUM(KQ$6:KQ19))*KQ$3/365*_xlfn.DAYS($B20,$B19)&lt;0,0,($C$6-($C$3*$A19)+SUM(KQ$6:KQ19))*KQ$3/365*_xlfn.DAYS($B20,$B19))</f>
        <v>0</v>
      </c>
      <c r="KR20" s="5">
        <f>IF(($C$6-($C$3*$A19)+SUM(KR$6:KR19))*KR$3/365*_xlfn.DAYS($B20,$B19)&lt;0,0,($C$6-($C$3*$A19)+SUM(KR$6:KR19))*KR$3/365*_xlfn.DAYS($B20,$B19))</f>
        <v>0</v>
      </c>
      <c r="KS20" s="5">
        <f>IF(($C$6-($C$3*$A19)+SUM(KS$6:KS19))*KS$3/365*_xlfn.DAYS($B20,$B19)&lt;0,0,($C$6-($C$3*$A19)+SUM(KS$6:KS19))*KS$3/365*_xlfn.DAYS($B20,$B19))</f>
        <v>0</v>
      </c>
      <c r="KT20" s="5">
        <f>IF(($C$6-($C$3*$A19)+SUM(KT$6:KT19))*KT$3/365*_xlfn.DAYS($B20,$B19)&lt;0,0,($C$6-($C$3*$A19)+SUM(KT$6:KT19))*KT$3/365*_xlfn.DAYS($B20,$B19))</f>
        <v>0</v>
      </c>
      <c r="KU20" s="5">
        <f>IF(($C$6-($C$3*$A19)+SUM(KU$6:KU19))*KU$3/365*_xlfn.DAYS($B20,$B19)&lt;0,0,($C$6-($C$3*$A19)+SUM(KU$6:KU19))*KU$3/365*_xlfn.DAYS($B20,$B19))</f>
        <v>0</v>
      </c>
      <c r="KV20" s="5">
        <f>IF(($C$6-($C$3*$A19)+SUM(KV$6:KV19))*KV$3/365*_xlfn.DAYS($B20,$B19)&lt;0,0,($C$6-($C$3*$A19)+SUM(KV$6:KV19))*KV$3/365*_xlfn.DAYS($B20,$B19))</f>
        <v>0</v>
      </c>
      <c r="KW20" s="5">
        <f>IF(($C$6-($C$3*$A19)+SUM(KW$6:KW19))*KW$3/365*_xlfn.DAYS($B20,$B19)&lt;0,0,($C$6-($C$3*$A19)+SUM(KW$6:KW19))*KW$3/365*_xlfn.DAYS($B20,$B19))</f>
        <v>0</v>
      </c>
      <c r="KX20" s="5">
        <f>IF(($C$6-($C$3*$A19)+SUM(KX$6:KX19))*KX$3/365*_xlfn.DAYS($B20,$B19)&lt;0,0,($C$6-($C$3*$A19)+SUM(KX$6:KX19))*KX$3/365*_xlfn.DAYS($B20,$B19))</f>
        <v>0</v>
      </c>
      <c r="KY20" s="5">
        <f>IF(($C$6-($C$3*$A19)+SUM(KY$6:KY19))*KY$3/365*_xlfn.DAYS($B20,$B19)&lt;0,0,($C$6-($C$3*$A19)+SUM(KY$6:KY19))*KY$3/365*_xlfn.DAYS($B20,$B19))</f>
        <v>0</v>
      </c>
      <c r="KZ20" s="5">
        <f>IF(($C$6-($C$3*$A19)+SUM(KZ$6:KZ19))*KZ$3/365*_xlfn.DAYS($B20,$B19)&lt;0,0,($C$6-($C$3*$A19)+SUM(KZ$6:KZ19))*KZ$3/365*_xlfn.DAYS($B20,$B19))</f>
        <v>0</v>
      </c>
      <c r="LA20" s="5">
        <f>IF(($C$6-($C$3*$A19)+SUM(LA$6:LA19))*LA$3/365*_xlfn.DAYS($B20,$B19)&lt;0,0,($C$6-($C$3*$A19)+SUM(LA$6:LA19))*LA$3/365*_xlfn.DAYS($B20,$B19))</f>
        <v>0</v>
      </c>
      <c r="LB20" s="5">
        <f>IF(($C$6-($C$3*$A19)+SUM(LB$6:LB19))*LB$3/365*_xlfn.DAYS($B20,$B19)&lt;0,0,($C$6-($C$3*$A19)+SUM(LB$6:LB19))*LB$3/365*_xlfn.DAYS($B20,$B19))</f>
        <v>0</v>
      </c>
      <c r="LC20" s="5">
        <f>IF(($C$6-($C$3*$A19)+SUM(LC$6:LC19))*LC$3/365*_xlfn.DAYS($B20,$B19)&lt;0,0,($C$6-($C$3*$A19)+SUM(LC$6:LC19))*LC$3/365*_xlfn.DAYS($B20,$B19))</f>
        <v>0</v>
      </c>
      <c r="LD20" s="5">
        <f>IF(($C$6-($C$3*$A19)+SUM(LD$6:LD19))*LD$3/365*_xlfn.DAYS($B20,$B19)&lt;0,0,($C$6-($C$3*$A19)+SUM(LD$6:LD19))*LD$3/365*_xlfn.DAYS($B20,$B19))</f>
        <v>0</v>
      </c>
      <c r="LE20" s="5">
        <f>IF(($C$6-($C$3*$A19)+SUM(LE$6:LE19))*LE$3/365*_xlfn.DAYS($B20,$B19)&lt;0,0,($C$6-($C$3*$A19)+SUM(LE$6:LE19))*LE$3/365*_xlfn.DAYS($B20,$B19))</f>
        <v>0</v>
      </c>
      <c r="LF20" s="5">
        <f>IF(($C$6-($C$3*$A19)+SUM(LF$6:LF19))*LF$3/365*_xlfn.DAYS($B20,$B19)&lt;0,0,($C$6-($C$3*$A19)+SUM(LF$6:LF19))*LF$3/365*_xlfn.DAYS($B20,$B19))</f>
        <v>0</v>
      </c>
      <c r="LG20" s="5">
        <f>IF(($C$6-($C$3*$A19)+SUM(LG$6:LG19))*LG$3/365*_xlfn.DAYS($B20,$B19)&lt;0,0,($C$6-($C$3*$A19)+SUM(LG$6:LG19))*LG$3/365*_xlfn.DAYS($B20,$B19))</f>
        <v>0</v>
      </c>
      <c r="LH20" s="5">
        <f>IF(($C$6-($C$3*$A19)+SUM(LH$6:LH19))*LH$3/365*_xlfn.DAYS($B20,$B19)&lt;0,0,($C$6-($C$3*$A19)+SUM(LH$6:LH19))*LH$3/365*_xlfn.DAYS($B20,$B19))</f>
        <v>0</v>
      </c>
      <c r="LI20" s="5">
        <f>IF(($C$6-($C$3*$A19)+SUM(LI$6:LI19))*LI$3/365*_xlfn.DAYS($B20,$B19)&lt;0,0,($C$6-($C$3*$A19)+SUM(LI$6:LI19))*LI$3/365*_xlfn.DAYS($B20,$B19))</f>
        <v>0</v>
      </c>
      <c r="LJ20" s="5">
        <f>IF(($C$6-($C$3*$A19)+SUM(LJ$6:LJ19))*LJ$3/365*_xlfn.DAYS($B20,$B19)&lt;0,0,($C$6-($C$3*$A19)+SUM(LJ$6:LJ19))*LJ$3/365*_xlfn.DAYS($B20,$B19))</f>
        <v>0</v>
      </c>
      <c r="LK20" s="5">
        <f>IF(($C$6-($C$3*$A19)+SUM(LK$6:LK19))*LK$3/365*_xlfn.DAYS($B20,$B19)&lt;0,0,($C$6-($C$3*$A19)+SUM(LK$6:LK19))*LK$3/365*_xlfn.DAYS($B20,$B19))</f>
        <v>0</v>
      </c>
      <c r="LL20" s="5">
        <f>IF(($C$6-($C$3*$A19)+SUM(LL$6:LL19))*LL$3/365*_xlfn.DAYS($B20,$B19)&lt;0,0,($C$6-($C$3*$A19)+SUM(LL$6:LL19))*LL$3/365*_xlfn.DAYS($B20,$B19))</f>
        <v>0</v>
      </c>
      <c r="LM20" s="5">
        <f>IF(($C$6-($C$3*$A19)+SUM(LM$6:LM19))*LM$3/365*_xlfn.DAYS($B20,$B19)&lt;0,0,($C$6-($C$3*$A19)+SUM(LM$6:LM19))*LM$3/365*_xlfn.DAYS($B20,$B19))</f>
        <v>0</v>
      </c>
      <c r="LN20" s="5">
        <f>IF(($C$6-($C$3*$A19)+SUM(LN$6:LN19))*LN$3/365*_xlfn.DAYS($B20,$B19)&lt;0,0,($C$6-($C$3*$A19)+SUM(LN$6:LN19))*LN$3/365*_xlfn.DAYS($B20,$B19))</f>
        <v>0</v>
      </c>
      <c r="LO20" s="5">
        <f>IF(($C$6-($C$3*$A19)+SUM(LO$6:LO19))*LO$3/365*_xlfn.DAYS($B20,$B19)&lt;0,0,($C$6-($C$3*$A19)+SUM(LO$6:LO19))*LO$3/365*_xlfn.DAYS($B20,$B19))</f>
        <v>0</v>
      </c>
      <c r="LP20" s="5">
        <f>IF(($C$6-($C$3*$A19)+SUM(LP$6:LP19))*LP$3/365*_xlfn.DAYS($B20,$B19)&lt;0,0,($C$6-($C$3*$A19)+SUM(LP$6:LP19))*LP$3/365*_xlfn.DAYS($B20,$B19))</f>
        <v>0</v>
      </c>
      <c r="LQ20" s="5">
        <f>IF(($C$6-($C$3*$A19)+SUM(LQ$6:LQ19))*LQ$3/365*_xlfn.DAYS($B20,$B19)&lt;0,0,($C$6-($C$3*$A19)+SUM(LQ$6:LQ19))*LQ$3/365*_xlfn.DAYS($B20,$B19))</f>
        <v>0</v>
      </c>
      <c r="LR20" s="5">
        <f>IF(($C$6-($C$3*$A19)+SUM(LR$6:LR19))*LR$3/365*_xlfn.DAYS($B20,$B19)&lt;0,0,($C$6-($C$3*$A19)+SUM(LR$6:LR19))*LR$3/365*_xlfn.DAYS($B20,$B19))</f>
        <v>0</v>
      </c>
      <c r="LS20" s="5">
        <f>IF(($C$6-($C$3*$A19)+SUM(LS$6:LS19))*LS$3/365*_xlfn.DAYS($B20,$B19)&lt;0,0,($C$6-($C$3*$A19)+SUM(LS$6:LS19))*LS$3/365*_xlfn.DAYS($B20,$B19))</f>
        <v>0</v>
      </c>
      <c r="LT20" s="5">
        <f>IF(($C$6-($C$3*$A19)+SUM(LT$6:LT19))*LT$3/365*_xlfn.DAYS($B20,$B19)&lt;0,0,($C$6-($C$3*$A19)+SUM(LT$6:LT19))*LT$3/365*_xlfn.DAYS($B20,$B19))</f>
        <v>0</v>
      </c>
      <c r="LU20" s="5">
        <f>IF(($C$6-($C$3*$A19)+SUM(LU$6:LU19))*LU$3/365*_xlfn.DAYS($B20,$B19)&lt;0,0,($C$6-($C$3*$A19)+SUM(LU$6:LU19))*LU$3/365*_xlfn.DAYS($B20,$B19))</f>
        <v>0</v>
      </c>
      <c r="LV20" s="5">
        <f>IF(($C$6-($C$3*$A19)+SUM(LV$6:LV19))*LV$3/365*_xlfn.DAYS($B20,$B19)&lt;0,0,($C$6-($C$3*$A19)+SUM(LV$6:LV19))*LV$3/365*_xlfn.DAYS($B20,$B19))</f>
        <v>0</v>
      </c>
      <c r="LW20" s="5">
        <f>IF(($C$6-($C$3*$A19)+SUM(LW$6:LW19))*LW$3/365*_xlfn.DAYS($B20,$B19)&lt;0,0,($C$6-($C$3*$A19)+SUM(LW$6:LW19))*LW$3/365*_xlfn.DAYS($B20,$B19))</f>
        <v>0</v>
      </c>
      <c r="LX20" s="5">
        <f>IF(($C$6-($C$3*$A19)+SUM(LX$6:LX19))*LX$3/365*_xlfn.DAYS($B20,$B19)&lt;0,0,($C$6-($C$3*$A19)+SUM(LX$6:LX19))*LX$3/365*_xlfn.DAYS($B20,$B19))</f>
        <v>0</v>
      </c>
      <c r="LY20" s="5">
        <f>IF(($C$6-($C$3*$A19)+SUM(LY$6:LY19))*LY$3/365*_xlfn.DAYS($B20,$B19)&lt;0,0,($C$6-($C$3*$A19)+SUM(LY$6:LY19))*LY$3/365*_xlfn.DAYS($B20,$B19))</f>
        <v>0</v>
      </c>
      <c r="LZ20" s="5">
        <f>IF(($C$6-($C$3*$A19)+SUM(LZ$6:LZ19))*LZ$3/365*_xlfn.DAYS($B20,$B19)&lt;0,0,($C$6-($C$3*$A19)+SUM(LZ$6:LZ19))*LZ$3/365*_xlfn.DAYS($B20,$B19))</f>
        <v>0</v>
      </c>
      <c r="MA20" s="5">
        <f>IF(($C$6-($C$3*$A19)+SUM(MA$6:MA19))*MA$3/365*_xlfn.DAYS($B20,$B19)&lt;0,0,($C$6-($C$3*$A19)+SUM(MA$6:MA19))*MA$3/365*_xlfn.DAYS($B20,$B19))</f>
        <v>0</v>
      </c>
      <c r="MB20" s="5">
        <f>IF(($C$6-($C$3*$A19)+SUM(MB$6:MB19))*MB$3/365*_xlfn.DAYS($B20,$B19)&lt;0,0,($C$6-($C$3*$A19)+SUM(MB$6:MB19))*MB$3/365*_xlfn.DAYS($B20,$B19))</f>
        <v>0</v>
      </c>
      <c r="MC20" s="5">
        <f>IF(($C$6-($C$3*$A19)+SUM(MC$6:MC19))*MC$3/365*_xlfn.DAYS($B20,$B19)&lt;0,0,($C$6-($C$3*$A19)+SUM(MC$6:MC19))*MC$3/365*_xlfn.DAYS($B20,$B19))</f>
        <v>0</v>
      </c>
      <c r="MD20" s="5">
        <f>IF(($C$6-($C$3*$A19)+SUM(MD$6:MD19))*MD$3/365*_xlfn.DAYS($B20,$B19)&lt;0,0,($C$6-($C$3*$A19)+SUM(MD$6:MD19))*MD$3/365*_xlfn.DAYS($B20,$B19))</f>
        <v>0</v>
      </c>
      <c r="ME20" s="5">
        <f>IF(($C$6-($C$3*$A19)+SUM(ME$6:ME19))*ME$3/365*_xlfn.DAYS($B20,$B19)&lt;0,0,($C$6-($C$3*$A19)+SUM(ME$6:ME19))*ME$3/365*_xlfn.DAYS($B20,$B19))</f>
        <v>0</v>
      </c>
      <c r="MF20" s="5">
        <f>IF(($C$6-($C$3*$A19)+SUM(MF$6:MF19))*MF$3/365*_xlfn.DAYS($B20,$B19)&lt;0,0,($C$6-($C$3*$A19)+SUM(MF$6:MF19))*MF$3/365*_xlfn.DAYS($B20,$B19))</f>
        <v>0</v>
      </c>
      <c r="MG20" s="5">
        <f>IF(($C$6-($C$3*$A19)+SUM(MG$6:MG19))*MG$3/365*_xlfn.DAYS($B20,$B19)&lt;0,0,($C$6-($C$3*$A19)+SUM(MG$6:MG19))*MG$3/365*_xlfn.DAYS($B20,$B19))</f>
        <v>0</v>
      </c>
      <c r="MH20" s="5">
        <f>IF(($C$6-($C$3*$A19)+SUM(MH$6:MH19))*MH$3/365*_xlfn.DAYS($B20,$B19)&lt;0,0,($C$6-($C$3*$A19)+SUM(MH$6:MH19))*MH$3/365*_xlfn.DAYS($B20,$B19))</f>
        <v>0</v>
      </c>
      <c r="MI20" s="5">
        <f>IF(($C$6-($C$3*$A19)+SUM(MI$6:MI19))*MI$3/365*_xlfn.DAYS($B20,$B19)&lt;0,0,($C$6-($C$3*$A19)+SUM(MI$6:MI19))*MI$3/365*_xlfn.DAYS($B20,$B19))</f>
        <v>0</v>
      </c>
      <c r="MJ20" s="5">
        <f>IF(($C$6-($C$3*$A19)+SUM(MJ$6:MJ19))*MJ$3/365*_xlfn.DAYS($B20,$B19)&lt;0,0,($C$6-($C$3*$A19)+SUM(MJ$6:MJ19))*MJ$3/365*_xlfn.DAYS($B20,$B19))</f>
        <v>0</v>
      </c>
      <c r="MK20" s="5">
        <f>IF(($C$6-($C$3*$A19)+SUM(MK$6:MK19))*MK$3/365*_xlfn.DAYS($B20,$B19)&lt;0,0,($C$6-($C$3*$A19)+SUM(MK$6:MK19))*MK$3/365*_xlfn.DAYS($B20,$B19))</f>
        <v>0</v>
      </c>
      <c r="ML20" s="5">
        <f>IF(($C$6-($C$3*$A19)+SUM(ML$6:ML19))*ML$3/365*_xlfn.DAYS($B20,$B19)&lt;0,0,($C$6-($C$3*$A19)+SUM(ML$6:ML19))*ML$3/365*_xlfn.DAYS($B20,$B19))</f>
        <v>0</v>
      </c>
      <c r="MM20" s="5">
        <f>IF(($C$6-($C$3*$A19)+SUM(MM$6:MM19))*MM$3/365*_xlfn.DAYS($B20,$B19)&lt;0,0,($C$6-($C$3*$A19)+SUM(MM$6:MM19))*MM$3/365*_xlfn.DAYS($B20,$B19))</f>
        <v>0</v>
      </c>
      <c r="MN20" s="5">
        <f>IF(($C$6-($C$3*$A19)+SUM(MN$6:MN19))*MN$3/365*_xlfn.DAYS($B20,$B19)&lt;0,0,($C$6-($C$3*$A19)+SUM(MN$6:MN19))*MN$3/365*_xlfn.DAYS($B20,$B19))</f>
        <v>0</v>
      </c>
      <c r="MO20" s="5">
        <f>IF(($C$6-($C$3*$A19)+SUM(MO$6:MO19))*MO$3/365*_xlfn.DAYS($B20,$B19)&lt;0,0,($C$6-($C$3*$A19)+SUM(MO$6:MO19))*MO$3/365*_xlfn.DAYS($B20,$B19))</f>
        <v>0</v>
      </c>
      <c r="MP20" s="5">
        <f>IF(($C$6-($C$3*$A19)+SUM(MP$6:MP19))*MP$3/365*_xlfn.DAYS($B20,$B19)&lt;0,0,($C$6-($C$3*$A19)+SUM(MP$6:MP19))*MP$3/365*_xlfn.DAYS($B20,$B19))</f>
        <v>0</v>
      </c>
      <c r="MQ20" s="5">
        <f>IF(($C$6-($C$3*$A19)+SUM(MQ$6:MQ19))*MQ$3/365*_xlfn.DAYS($B20,$B19)&lt;0,0,($C$6-($C$3*$A19)+SUM(MQ$6:MQ19))*MQ$3/365*_xlfn.DAYS($B20,$B19))</f>
        <v>0</v>
      </c>
      <c r="MR20" s="5">
        <f>IF(($C$6-($C$3*$A19)+SUM(MR$6:MR19))*MR$3/365*_xlfn.DAYS($B20,$B19)&lt;0,0,($C$6-($C$3*$A19)+SUM(MR$6:MR19))*MR$3/365*_xlfn.DAYS($B20,$B19))</f>
        <v>0</v>
      </c>
      <c r="MS20" s="5">
        <f>IF(($C$6-($C$3*$A19)+SUM(MS$6:MS19))*MS$3/365*_xlfn.DAYS($B20,$B19)&lt;0,0,($C$6-($C$3*$A19)+SUM(MS$6:MS19))*MS$3/365*_xlfn.DAYS($B20,$B19))</f>
        <v>0</v>
      </c>
      <c r="MT20" s="5">
        <f>IF(($C$6-($C$3*$A19)+SUM(MT$6:MT19))*MT$3/365*_xlfn.DAYS($B20,$B19)&lt;0,0,($C$6-($C$3*$A19)+SUM(MT$6:MT19))*MT$3/365*_xlfn.DAYS($B20,$B19))</f>
        <v>0</v>
      </c>
      <c r="MU20" s="5">
        <f>IF(($C$6-($C$3*$A19)+SUM(MU$6:MU19))*MU$3/365*_xlfn.DAYS($B20,$B19)&lt;0,0,($C$6-($C$3*$A19)+SUM(MU$6:MU19))*MU$3/365*_xlfn.DAYS($B20,$B19))</f>
        <v>0</v>
      </c>
      <c r="MV20" s="5">
        <f>IF(($C$6-($C$3*$A19)+SUM(MV$6:MV19))*MV$3/365*_xlfn.DAYS($B20,$B19)&lt;0,0,($C$6-($C$3*$A19)+SUM(MV$6:MV19))*MV$3/365*_xlfn.DAYS($B20,$B19))</f>
        <v>0</v>
      </c>
      <c r="MW20" s="5" t="e">
        <f>IF(($C$6-($C$3*$A19)+SUM(MW$6:MW19))*MW$3/365*_xlfn.DAYS($B20,$B19)&lt;0,0,($C$6-($C$3*$A19)+SUM(MW$6:MW19))*MW$3/365*_xlfn.DAYS($B20,$B19))</f>
        <v>#VALUE!</v>
      </c>
      <c r="MX20" s="5" t="e">
        <f>IF(($C$6-($C$3*$A19)+SUM(MX$6:MX19))*MX$3/365*_xlfn.DAYS($B20,$B19)&lt;0,0,($C$6-($C$3*$A19)+SUM(MX$6:MX19))*MX$3/365*_xlfn.DAYS($B20,$B19))</f>
        <v>#VALUE!</v>
      </c>
      <c r="MY20" s="5" t="e">
        <f>IF(($C$6-($C$3*$A19)+SUM(MY$6:MY19))*MY$3/365*_xlfn.DAYS($B20,$B19)&lt;0,0,($C$6-($C$3*$A19)+SUM(MY$6:MY19))*MY$3/365*_xlfn.DAYS($B20,$B19))</f>
        <v>#VALUE!</v>
      </c>
      <c r="MZ20" s="5" t="e">
        <f>IF(($C$6-($C$3*$A19)+SUM(MZ$6:MZ19))*MZ$3/365*_xlfn.DAYS($B20,$B19)&lt;0,0,($C$6-($C$3*$A19)+SUM(MZ$6:MZ19))*MZ$3/365*_xlfn.DAYS($B20,$B19))</f>
        <v>#VALUE!</v>
      </c>
      <c r="NA20" s="5" t="e">
        <f>IF(($C$6-($C$3*$A19)+SUM(NA$6:NA19))*NA$3/365*_xlfn.DAYS($B20,$B19)&lt;0,0,($C$6-($C$3*$A19)+SUM(NA$6:NA19))*NA$3/365*_xlfn.DAYS($B20,$B19))</f>
        <v>#VALUE!</v>
      </c>
      <c r="NB20" s="5" t="e">
        <f>IF(($C$6-($C$3*$A19)+SUM(NB$6:NB19))*NB$3/365*_xlfn.DAYS($B20,$B19)&lt;0,0,($C$6-($C$3*$A19)+SUM(NB$6:NB19))*NB$3/365*_xlfn.DAYS($B20,$B19))</f>
        <v>#VALUE!</v>
      </c>
      <c r="NC20" s="5" t="e">
        <f>IF(($C$6-($C$3*$A19)+SUM(NC$6:NC19))*NC$3/365*_xlfn.DAYS($B20,$B19)&lt;0,0,($C$6-($C$3*$A19)+SUM(NC$6:NC19))*NC$3/365*_xlfn.DAYS($B20,$B19))</f>
        <v>#VALUE!</v>
      </c>
      <c r="ND20" s="5" t="e">
        <f>IF(($C$6-($C$3*$A19)+SUM(ND$6:ND19))*ND$3/365*_xlfn.DAYS($B20,$B19)&lt;0,0,($C$6-($C$3*$A19)+SUM(ND$6:ND19))*ND$3/365*_xlfn.DAYS($B20,$B19))</f>
        <v>#VALUE!</v>
      </c>
      <c r="NE20" s="5" t="e">
        <f>IF(($C$6-($C$3*$A19)+SUM(NE$6:NE19))*NE$3/365*_xlfn.DAYS($B20,$B19)&lt;0,0,($C$6-($C$3*$A19)+SUM(NE$6:NE19))*NE$3/365*_xlfn.DAYS($B20,$B19))</f>
        <v>#VALUE!</v>
      </c>
      <c r="NF20" s="5" t="e">
        <f>IF(($C$6-($C$3*$A19)+SUM(NF$6:NF19))*NF$3/365*_xlfn.DAYS($B20,$B19)&lt;0,0,($C$6-($C$3*$A19)+SUM(NF$6:NF19))*NF$3/365*_xlfn.DAYS($B20,$B19))</f>
        <v>#VALUE!</v>
      </c>
      <c r="NG20" s="5" t="e">
        <f>IF(($C$6-($C$3*$A19)+SUM(NG$6:NG19))*NG$3/365*_xlfn.DAYS($B20,$B19)&lt;0,0,($C$6-($C$3*$A19)+SUM(NG$6:NG19))*NG$3/365*_xlfn.DAYS($B20,$B19))</f>
        <v>#VALUE!</v>
      </c>
      <c r="NH20" s="5" t="e">
        <f>IF(($C$6-($C$3*$A19)+SUM(NH$6:NH19))*NH$3/365*_xlfn.DAYS($B20,$B19)&lt;0,0,($C$6-($C$3*$A19)+SUM(NH$6:NH19))*NH$3/365*_xlfn.DAYS($B20,$B19))</f>
        <v>#VALUE!</v>
      </c>
      <c r="NI20" s="5" t="e">
        <f>IF(($C$6-($C$3*$A19)+SUM(NI$6:NI19))*NI$3/365*_xlfn.DAYS($B20,$B19)&lt;0,0,($C$6-($C$3*$A19)+SUM(NI$6:NI19))*NI$3/365*_xlfn.DAYS($B20,$B19))</f>
        <v>#VALUE!</v>
      </c>
      <c r="NJ20" s="5" t="e">
        <f>IF(($C$6-($C$3*$A19)+SUM(NJ$6:NJ19))*NJ$3/365*_xlfn.DAYS($B20,$B19)&lt;0,0,($C$6-($C$3*$A19)+SUM(NJ$6:NJ19))*NJ$3/365*_xlfn.DAYS($B20,$B19))</f>
        <v>#VALUE!</v>
      </c>
      <c r="NK20" s="5" t="e">
        <f>IF(($C$6-($C$3*$A19)+SUM(NK$6:NK19))*NK$3/365*_xlfn.DAYS($B20,$B19)&lt;0,0,($C$6-($C$3*$A19)+SUM(NK$6:NK19))*NK$3/365*_xlfn.DAYS($B20,$B19))</f>
        <v>#VALUE!</v>
      </c>
      <c r="NL20" s="5" t="e">
        <f>IF(($C$6-($C$3*$A19)+SUM(NL$6:NL19))*NL$3/365*_xlfn.DAYS($B20,$B19)&lt;0,0,($C$6-($C$3*$A19)+SUM(NL$6:NL19))*NL$3/365*_xlfn.DAYS($B20,$B19))</f>
        <v>#VALUE!</v>
      </c>
      <c r="NM20" s="5" t="e">
        <f>IF(($C$6-($C$3*$A19)+SUM(NM$6:NM19))*NM$3/365*_xlfn.DAYS($B20,$B19)&lt;0,0,($C$6-($C$3*$A19)+SUM(NM$6:NM19))*NM$3/365*_xlfn.DAYS($B20,$B19))</f>
        <v>#VALUE!</v>
      </c>
      <c r="NN20" s="5" t="e">
        <f>IF(($C$6-($C$3*$A19)+SUM(NN$6:NN19))*NN$3/365*_xlfn.DAYS($B20,$B19)&lt;0,0,($C$6-($C$3*$A19)+SUM(NN$6:NN19))*NN$3/365*_xlfn.DAYS($B20,$B19))</f>
        <v>#VALUE!</v>
      </c>
      <c r="NO20" s="5" t="e">
        <f>IF(($C$6-($C$3*$A19)+SUM(NO$6:NO19))*NO$3/365*_xlfn.DAYS($B20,$B19)&lt;0,0,($C$6-($C$3*$A19)+SUM(NO$6:NO19))*NO$3/365*_xlfn.DAYS($B20,$B19))</f>
        <v>#VALUE!</v>
      </c>
      <c r="NP20" s="5" t="e">
        <f>IF(($C$6-($C$3*$A19)+SUM(NP$6:NP19))*NP$3/365*_xlfn.DAYS($B20,$B19)&lt;0,0,($C$6-($C$3*$A19)+SUM(NP$6:NP19))*NP$3/365*_xlfn.DAYS($B20,$B19))</f>
        <v>#VALUE!</v>
      </c>
      <c r="NQ20" s="5" t="e">
        <f>IF(($C$6-($C$3*$A19)+SUM(NQ$6:NQ19))*NQ$3/365*_xlfn.DAYS($B20,$B19)&lt;0,0,($C$6-($C$3*$A19)+SUM(NQ$6:NQ19))*NQ$3/365*_xlfn.DAYS($B20,$B19))</f>
        <v>#VALUE!</v>
      </c>
      <c r="NR20" s="5" t="e">
        <f>IF(($C$6-($C$3*$A19)+SUM(NR$6:NR19))*NR$3/365*_xlfn.DAYS($B20,$B19)&lt;0,0,($C$6-($C$3*$A19)+SUM(NR$6:NR19))*NR$3/365*_xlfn.DAYS($B20,$B19))</f>
        <v>#VALUE!</v>
      </c>
      <c r="NS20" s="5" t="e">
        <f>IF(($C$6-($C$3*$A19)+SUM(NS$6:NS19))*NS$3/365*_xlfn.DAYS($B20,$B19)&lt;0,0,($C$6-($C$3*$A19)+SUM(NS$6:NS19))*NS$3/365*_xlfn.DAYS($B20,$B19))</f>
        <v>#VALUE!</v>
      </c>
      <c r="NT20" s="5" t="e">
        <f>IF(($C$6-($C$3*$A19)+SUM(NT$6:NT19))*NT$3/365*_xlfn.DAYS($B20,$B19)&lt;0,0,($C$6-($C$3*$A19)+SUM(NT$6:NT19))*NT$3/365*_xlfn.DAYS($B20,$B19))</f>
        <v>#VALUE!</v>
      </c>
      <c r="NU20" s="5" t="e">
        <f>IF(($C$6-($C$3*$A19)+SUM(NU$6:NU19))*NU$3/365*_xlfn.DAYS($B20,$B19)&lt;0,0,($C$6-($C$3*$A19)+SUM(NU$6:NU19))*NU$3/365*_xlfn.DAYS($B20,$B19))</f>
        <v>#VALUE!</v>
      </c>
      <c r="NV20" s="5" t="e">
        <f>IF(($C$6-($C$3*$A19)+SUM(NV$6:NV19))*NV$3/365*_xlfn.DAYS($B20,$B19)&lt;0,0,($C$6-($C$3*$A19)+SUM(NV$6:NV19))*NV$3/365*_xlfn.DAYS($B20,$B19))</f>
        <v>#VALUE!</v>
      </c>
      <c r="NW20" s="5" t="e">
        <f>IF(($C$6-($C$3*$A19)+SUM(NW$6:NW19))*NW$3/365*_xlfn.DAYS($B20,$B19)&lt;0,0,($C$6-($C$3*$A19)+SUM(NW$6:NW19))*NW$3/365*_xlfn.DAYS($B20,$B19))</f>
        <v>#VALUE!</v>
      </c>
      <c r="NX20" s="5" t="e">
        <f>IF(($C$6-($C$3*$A19)+SUM(NX$6:NX19))*NX$3/365*_xlfn.DAYS($B20,$B19)&lt;0,0,($C$6-($C$3*$A19)+SUM(NX$6:NX19))*NX$3/365*_xlfn.DAYS($B20,$B19))</f>
        <v>#VALUE!</v>
      </c>
      <c r="NY20" s="5" t="e">
        <f>IF(($C$6-($C$3*$A19)+SUM(NY$6:NY19))*NY$3/365*_xlfn.DAYS($B20,$B19)&lt;0,0,($C$6-($C$3*$A19)+SUM(NY$6:NY19))*NY$3/365*_xlfn.DAYS($B20,$B19))</f>
        <v>#VALUE!</v>
      </c>
      <c r="NZ20" s="5" t="e">
        <f>IF(($C$6-($C$3*$A19)+SUM(NZ$6:NZ19))*NZ$3/365*_xlfn.DAYS($B20,$B19)&lt;0,0,($C$6-($C$3*$A19)+SUM(NZ$6:NZ19))*NZ$3/365*_xlfn.DAYS($B20,$B19))</f>
        <v>#VALUE!</v>
      </c>
      <c r="OA20" s="5" t="e">
        <f>IF(($C$6-($C$3*$A19)+SUM(OA$6:OA19))*OA$3/365*_xlfn.DAYS($B20,$B19)&lt;0,0,($C$6-($C$3*$A19)+SUM(OA$6:OA19))*OA$3/365*_xlfn.DAYS($B20,$B19))</f>
        <v>#VALUE!</v>
      </c>
      <c r="OB20" s="5" t="e">
        <f>IF(($C$6-($C$3*$A19)+SUM(OB$6:OB19))*OB$3/365*_xlfn.DAYS($B20,$B19)&lt;0,0,($C$6-($C$3*$A19)+SUM(OB$6:OB19))*OB$3/365*_xlfn.DAYS($B20,$B19))</f>
        <v>#VALUE!</v>
      </c>
      <c r="OC20" s="5" t="e">
        <f>IF(($C$6-($C$3*$A19)+SUM(OC$6:OC19))*OC$3/365*_xlfn.DAYS($B20,$B19)&lt;0,0,($C$6-($C$3*$A19)+SUM(OC$6:OC19))*OC$3/365*_xlfn.DAYS($B20,$B19))</f>
        <v>#VALUE!</v>
      </c>
      <c r="OD20" s="5" t="e">
        <f>IF(($C$6-($C$3*$A19)+SUM(OD$6:OD19))*OD$3/365*_xlfn.DAYS($B20,$B19)&lt;0,0,($C$6-($C$3*$A19)+SUM(OD$6:OD19))*OD$3/365*_xlfn.DAYS($B20,$B19))</f>
        <v>#VALUE!</v>
      </c>
      <c r="OE20" s="5" t="e">
        <f>IF(($C$6-($C$3*$A19)+SUM(OE$6:OE19))*OE$3/365*_xlfn.DAYS($B20,$B19)&lt;0,0,($C$6-($C$3*$A19)+SUM(OE$6:OE19))*OE$3/365*_xlfn.DAYS($B20,$B19))</f>
        <v>#VALUE!</v>
      </c>
      <c r="OF20" s="5" t="e">
        <f>IF(($C$6-($C$3*$A19)+SUM(OF$6:OF19))*OF$3/365*_xlfn.DAYS($B20,$B19)&lt;0,0,($C$6-($C$3*$A19)+SUM(OF$6:OF19))*OF$3/365*_xlfn.DAYS($B20,$B19))</f>
        <v>#VALUE!</v>
      </c>
      <c r="OG20" s="5" t="e">
        <f>IF(($C$6-($C$3*$A19)+SUM(OG$6:OG19))*OG$3/365*_xlfn.DAYS($B20,$B19)&lt;0,0,($C$6-($C$3*$A19)+SUM(OG$6:OG19))*OG$3/365*_xlfn.DAYS($B20,$B19))</f>
        <v>#VALUE!</v>
      </c>
      <c r="OH20" s="5" t="e">
        <f>IF(($C$6-($C$3*$A19)+SUM(OH$6:OH19))*OH$3/365*_xlfn.DAYS($B20,$B19)&lt;0,0,($C$6-($C$3*$A19)+SUM(OH$6:OH19))*OH$3/365*_xlfn.DAYS($B20,$B19))</f>
        <v>#VALUE!</v>
      </c>
      <c r="OI20" s="5" t="e">
        <f>IF(($C$6-($C$3*$A19)+SUM(OI$6:OI19))*OI$3/365*_xlfn.DAYS($B20,$B19)&lt;0,0,($C$6-($C$3*$A19)+SUM(OI$6:OI19))*OI$3/365*_xlfn.DAYS($B20,$B19))</f>
        <v>#VALUE!</v>
      </c>
      <c r="OJ20" s="5" t="e">
        <f>IF(($C$6-($C$3*$A19)+SUM(OJ$6:OJ19))*OJ$3/365*_xlfn.DAYS($B20,$B19)&lt;0,0,($C$6-($C$3*$A19)+SUM(OJ$6:OJ19))*OJ$3/365*_xlfn.DAYS($B20,$B19))</f>
        <v>#VALUE!</v>
      </c>
      <c r="OK20" s="5" t="e">
        <f>IF(($C$6-($C$3*$A19)+SUM(OK$6:OK19))*OK$3/365*_xlfn.DAYS($B20,$B19)&lt;0,0,($C$6-($C$3*$A19)+SUM(OK$6:OK19))*OK$3/365*_xlfn.DAYS($B20,$B19))</f>
        <v>#VALUE!</v>
      </c>
      <c r="OL20" s="5" t="e">
        <f>IF(($C$6-($C$3*$A19)+SUM(OL$6:OL19))*OL$3/365*_xlfn.DAYS($B20,$B19)&lt;0,0,($C$6-($C$3*$A19)+SUM(OL$6:OL19))*OL$3/365*_xlfn.DAYS($B20,$B19))</f>
        <v>#VALUE!</v>
      </c>
      <c r="OM20" s="5" t="e">
        <f>IF(($C$6-($C$3*$A19)+SUM(OM$6:OM19))*OM$3/365*_xlfn.DAYS($B20,$B19)&lt;0,0,($C$6-($C$3*$A19)+SUM(OM$6:OM19))*OM$3/365*_xlfn.DAYS($B20,$B19))</f>
        <v>#VALUE!</v>
      </c>
      <c r="ON20" s="5" t="e">
        <f>IF(($C$6-($C$3*$A19)+SUM(ON$6:ON19))*ON$3/365*_xlfn.DAYS($B20,$B19)&lt;0,0,($C$6-($C$3*$A19)+SUM(ON$6:ON19))*ON$3/365*_xlfn.DAYS($B20,$B19))</f>
        <v>#VALUE!</v>
      </c>
      <c r="OO20" s="5" t="e">
        <f>IF(($C$6-($C$3*$A19)+SUM(OO$6:OO19))*OO$3/365*_xlfn.DAYS($B20,$B19)&lt;0,0,($C$6-($C$3*$A19)+SUM(OO$6:OO19))*OO$3/365*_xlfn.DAYS($B20,$B19))</f>
        <v>#VALUE!</v>
      </c>
      <c r="OP20" s="5" t="e">
        <f>IF(($C$6-($C$3*$A19)+SUM(OP$6:OP19))*OP$3/365*_xlfn.DAYS($B20,$B19)&lt;0,0,($C$6-($C$3*$A19)+SUM(OP$6:OP19))*OP$3/365*_xlfn.DAYS($B20,$B19))</f>
        <v>#VALUE!</v>
      </c>
      <c r="OQ20" s="5" t="e">
        <f>IF(($C$6-($C$3*$A19)+SUM(OQ$6:OQ19))*OQ$3/365*_xlfn.DAYS($B20,$B19)&lt;0,0,($C$6-($C$3*$A19)+SUM(OQ$6:OQ19))*OQ$3/365*_xlfn.DAYS($B20,$B19))</f>
        <v>#VALUE!</v>
      </c>
      <c r="OR20" s="5" t="e">
        <f>IF(($C$6-($C$3*$A19)+SUM(OR$6:OR19))*OR$3/365*_xlfn.DAYS($B20,$B19)&lt;0,0,($C$6-($C$3*$A19)+SUM(OR$6:OR19))*OR$3/365*_xlfn.DAYS($B20,$B19))</f>
        <v>#VALUE!</v>
      </c>
      <c r="OS20" s="5" t="e">
        <f>IF(($C$6-($C$3*$A19)+SUM(OS$6:OS19))*OS$3/365*_xlfn.DAYS($B20,$B19)&lt;0,0,($C$6-($C$3*$A19)+SUM(OS$6:OS19))*OS$3/365*_xlfn.DAYS($B20,$B19))</f>
        <v>#VALUE!</v>
      </c>
      <c r="OT20" s="5" t="e">
        <f>IF(($C$6-($C$3*$A19)+SUM(OT$6:OT19))*OT$3/365*_xlfn.DAYS($B20,$B19)&lt;0,0,($C$6-($C$3*$A19)+SUM(OT$6:OT19))*OT$3/365*_xlfn.DAYS($B20,$B19))</f>
        <v>#VALUE!</v>
      </c>
      <c r="OU20" s="5" t="e">
        <f>IF(($C$6-($C$3*$A19)+SUM(OU$6:OU19))*OU$3/365*_xlfn.DAYS($B20,$B19)&lt;0,0,($C$6-($C$3*$A19)+SUM(OU$6:OU19))*OU$3/365*_xlfn.DAYS($B20,$B19))</f>
        <v>#VALUE!</v>
      </c>
      <c r="OV20" s="5" t="e">
        <f>IF(($C$6-($C$3*$A19)+SUM(OV$6:OV19))*OV$3/365*_xlfn.DAYS($B20,$B19)&lt;0,0,($C$6-($C$3*$A19)+SUM(OV$6:OV19))*OV$3/365*_xlfn.DAYS($B20,$B19))</f>
        <v>#VALUE!</v>
      </c>
      <c r="OW20" s="5" t="e">
        <f>IF(($C$6-($C$3*$A19)+SUM(OW$6:OW19))*OW$3/365*_xlfn.DAYS($B20,$B19)&lt;0,0,($C$6-($C$3*$A19)+SUM(OW$6:OW19))*OW$3/365*_xlfn.DAYS($B20,$B19))</f>
        <v>#VALUE!</v>
      </c>
      <c r="OX20" s="5" t="e">
        <f>IF(($C$6-($C$3*$A19)+SUM(OX$6:OX19))*OX$3/365*_xlfn.DAYS($B20,$B19)&lt;0,0,($C$6-($C$3*$A19)+SUM(OX$6:OX19))*OX$3/365*_xlfn.DAYS($B20,$B19))</f>
        <v>#VALUE!</v>
      </c>
      <c r="OY20" s="5" t="e">
        <f>IF(($C$6-($C$3*$A19)+SUM(OY$6:OY19))*OY$3/365*_xlfn.DAYS($B20,$B19)&lt;0,0,($C$6-($C$3*$A19)+SUM(OY$6:OY19))*OY$3/365*_xlfn.DAYS($B20,$B19))</f>
        <v>#VALUE!</v>
      </c>
      <c r="OZ20" s="5" t="e">
        <f>IF(($C$6-($C$3*$A19)+SUM(OZ$6:OZ19))*OZ$3/365*_xlfn.DAYS($B20,$B19)&lt;0,0,($C$6-($C$3*$A19)+SUM(OZ$6:OZ19))*OZ$3/365*_xlfn.DAYS($B20,$B19))</f>
        <v>#VALUE!</v>
      </c>
      <c r="PA20" s="5" t="e">
        <f>IF(($C$6-($C$3*$A19)+SUM(PA$6:PA19))*PA$3/365*_xlfn.DAYS($B20,$B19)&lt;0,0,($C$6-($C$3*$A19)+SUM(PA$6:PA19))*PA$3/365*_xlfn.DAYS($B20,$B19))</f>
        <v>#VALUE!</v>
      </c>
      <c r="PB20" s="5" t="e">
        <f>IF(($C$6-($C$3*$A19)+SUM(PB$6:PB19))*PB$3/365*_xlfn.DAYS($B20,$B19)&lt;0,0,($C$6-($C$3*$A19)+SUM(PB$6:PB19))*PB$3/365*_xlfn.DAYS($B20,$B19))</f>
        <v>#VALUE!</v>
      </c>
      <c r="PC20" s="5" t="e">
        <f>IF(($C$6-($C$3*$A19)+SUM(PC$6:PC19))*PC$3/365*_xlfn.DAYS($B20,$B19)&lt;0,0,($C$6-($C$3*$A19)+SUM(PC$6:PC19))*PC$3/365*_xlfn.DAYS($B20,$B19))</f>
        <v>#VALUE!</v>
      </c>
      <c r="PD20" s="5" t="e">
        <f>IF(($C$6-($C$3*$A19)+SUM(PD$6:PD19))*PD$3/365*_xlfn.DAYS($B20,$B19)&lt;0,0,($C$6-($C$3*$A19)+SUM(PD$6:PD19))*PD$3/365*_xlfn.DAYS($B20,$B19))</f>
        <v>#VALUE!</v>
      </c>
      <c r="PE20" s="5" t="e">
        <f>IF(($C$6-($C$3*$A19)+SUM(PE$6:PE19))*PE$3/365*_xlfn.DAYS($B20,$B19)&lt;0,0,($C$6-($C$3*$A19)+SUM(PE$6:PE19))*PE$3/365*_xlfn.DAYS($B20,$B19))</f>
        <v>#VALUE!</v>
      </c>
      <c r="PF20" s="5" t="e">
        <f>IF(($C$6-($C$3*$A19)+SUM(PF$6:PF19))*PF$3/365*_xlfn.DAYS($B20,$B19)&lt;0,0,($C$6-($C$3*$A19)+SUM(PF$6:PF19))*PF$3/365*_xlfn.DAYS($B20,$B19))</f>
        <v>#VALUE!</v>
      </c>
      <c r="PG20" s="5" t="e">
        <f>IF(($C$6-($C$3*$A19)+SUM(PG$6:PG19))*PG$3/365*_xlfn.DAYS($B20,$B19)&lt;0,0,($C$6-($C$3*$A19)+SUM(PG$6:PG19))*PG$3/365*_xlfn.DAYS($B20,$B19))</f>
        <v>#VALUE!</v>
      </c>
      <c r="PH20" s="5" t="e">
        <f>IF(($C$6-($C$3*$A19)+SUM(PH$6:PH19))*PH$3/365*_xlfn.DAYS($B20,$B19)&lt;0,0,($C$6-($C$3*$A19)+SUM(PH$6:PH19))*PH$3/365*_xlfn.DAYS($B20,$B19))</f>
        <v>#VALUE!</v>
      </c>
      <c r="PI20" s="5" t="e">
        <f>IF(($C$6-($C$3*$A19)+SUM(PI$6:PI19))*PI$3/365*_xlfn.DAYS($B20,$B19)&lt;0,0,($C$6-($C$3*$A19)+SUM(PI$6:PI19))*PI$3/365*_xlfn.DAYS($B20,$B19))</f>
        <v>#VALUE!</v>
      </c>
      <c r="PJ20" s="5" t="e">
        <f>IF(($C$6-($C$3*$A19)+SUM(PJ$6:PJ19))*PJ$3/365*_xlfn.DAYS($B20,$B19)&lt;0,0,($C$6-($C$3*$A19)+SUM(PJ$6:PJ19))*PJ$3/365*_xlfn.DAYS($B20,$B19))</f>
        <v>#VALUE!</v>
      </c>
      <c r="PK20" s="5" t="e">
        <f>IF(($C$6-($C$3*$A19)+SUM(PK$6:PK19))*PK$3/365*_xlfn.DAYS($B20,$B19)&lt;0,0,($C$6-($C$3*$A19)+SUM(PK$6:PK19))*PK$3/365*_xlfn.DAYS($B20,$B19))</f>
        <v>#VALUE!</v>
      </c>
      <c r="PL20" s="5" t="e">
        <f>IF(($C$6-($C$3*$A19)+SUM(PL$6:PL19))*PL$3/365*_xlfn.DAYS($B20,$B19)&lt;0,0,($C$6-($C$3*$A19)+SUM(PL$6:PL19))*PL$3/365*_xlfn.DAYS($B20,$B19))</f>
        <v>#VALUE!</v>
      </c>
      <c r="PM20" s="5" t="e">
        <f>IF(($C$6-($C$3*$A19)+SUM(PM$6:PM19))*PM$3/365*_xlfn.DAYS($B20,$B19)&lt;0,0,($C$6-($C$3*$A19)+SUM(PM$6:PM19))*PM$3/365*_xlfn.DAYS($B20,$B19))</f>
        <v>#VALUE!</v>
      </c>
      <c r="PN20" s="5" t="e">
        <f>IF(($C$6-($C$3*$A19)+SUM(PN$6:PN19))*PN$3/365*_xlfn.DAYS($B20,$B19)&lt;0,0,($C$6-($C$3*$A19)+SUM(PN$6:PN19))*PN$3/365*_xlfn.DAYS($B20,$B19))</f>
        <v>#VALUE!</v>
      </c>
      <c r="PO20" s="5" t="e">
        <f>IF(($C$6-($C$3*$A19)+SUM(PO$6:PO19))*PO$3/365*_xlfn.DAYS($B20,$B19)&lt;0,0,($C$6-($C$3*$A19)+SUM(PO$6:PO19))*PO$3/365*_xlfn.DAYS($B20,$B19))</f>
        <v>#VALUE!</v>
      </c>
      <c r="PP20" s="5" t="e">
        <f>IF(($C$6-($C$3*$A19)+SUM(PP$6:PP19))*PP$3/365*_xlfn.DAYS($B20,$B19)&lt;0,0,($C$6-($C$3*$A19)+SUM(PP$6:PP19))*PP$3/365*_xlfn.DAYS($B20,$B19))</f>
        <v>#VALUE!</v>
      </c>
      <c r="PQ20" s="5" t="e">
        <f>IF(($C$6-($C$3*$A19)+SUM(PQ$6:PQ19))*PQ$3/365*_xlfn.DAYS($B20,$B19)&lt;0,0,($C$6-($C$3*$A19)+SUM(PQ$6:PQ19))*PQ$3/365*_xlfn.DAYS($B20,$B19))</f>
        <v>#VALUE!</v>
      </c>
      <c r="PR20" s="5" t="e">
        <f>IF(($C$6-($C$3*$A19)+SUM(PR$6:PR19))*PR$3/365*_xlfn.DAYS($B20,$B19)&lt;0,0,($C$6-($C$3*$A19)+SUM(PR$6:PR19))*PR$3/365*_xlfn.DAYS($B20,$B19))</f>
        <v>#VALUE!</v>
      </c>
      <c r="PS20" s="5" t="e">
        <f>IF(($C$6-($C$3*$A19)+SUM(PS$6:PS19))*PS$3/365*_xlfn.DAYS($B20,$B19)&lt;0,0,($C$6-($C$3*$A19)+SUM(PS$6:PS19))*PS$3/365*_xlfn.DAYS($B20,$B19))</f>
        <v>#VALUE!</v>
      </c>
      <c r="PT20" s="5" t="e">
        <f>IF(($C$6-($C$3*$A19)+SUM(PT$6:PT19))*PT$3/365*_xlfn.DAYS($B20,$B19)&lt;0,0,($C$6-($C$3*$A19)+SUM(PT$6:PT19))*PT$3/365*_xlfn.DAYS($B20,$B19))</f>
        <v>#VALUE!</v>
      </c>
      <c r="PU20" s="5" t="e">
        <f>IF(($C$6-($C$3*$A19)+SUM(PU$6:PU19))*PU$3/365*_xlfn.DAYS($B20,$B19)&lt;0,0,($C$6-($C$3*$A19)+SUM(PU$6:PU19))*PU$3/365*_xlfn.DAYS($B20,$B19))</f>
        <v>#VALUE!</v>
      </c>
      <c r="PV20" s="5" t="e">
        <f>IF(($C$6-($C$3*$A19)+SUM(PV$6:PV19))*PV$3/365*_xlfn.DAYS($B20,$B19)&lt;0,0,($C$6-($C$3*$A19)+SUM(PV$6:PV19))*PV$3/365*_xlfn.DAYS($B20,$B19))</f>
        <v>#VALUE!</v>
      </c>
      <c r="PW20" s="5" t="e">
        <f>IF(($C$6-($C$3*$A19)+SUM(PW$6:PW19))*PW$3/365*_xlfn.DAYS($B20,$B19)&lt;0,0,($C$6-($C$3*$A19)+SUM(PW$6:PW19))*PW$3/365*_xlfn.DAYS($B20,$B19))</f>
        <v>#VALUE!</v>
      </c>
      <c r="PX20" s="5" t="e">
        <f>IF(($C$6-($C$3*$A19)+SUM(PX$6:PX19))*PX$3/365*_xlfn.DAYS($B20,$B19)&lt;0,0,($C$6-($C$3*$A19)+SUM(PX$6:PX19))*PX$3/365*_xlfn.DAYS($B20,$B19))</f>
        <v>#VALUE!</v>
      </c>
      <c r="PY20" s="5" t="e">
        <f>IF(($C$6-($C$3*$A19)+SUM(PY$6:PY19))*PY$3/365*_xlfn.DAYS($B20,$B19)&lt;0,0,($C$6-($C$3*$A19)+SUM(PY$6:PY19))*PY$3/365*_xlfn.DAYS($B20,$B19))</f>
        <v>#VALUE!</v>
      </c>
      <c r="PZ20" s="5" t="e">
        <f>IF(($C$6-($C$3*$A19)+SUM(PZ$6:PZ19))*PZ$3/365*_xlfn.DAYS($B20,$B19)&lt;0,0,($C$6-($C$3*$A19)+SUM(PZ$6:PZ19))*PZ$3/365*_xlfn.DAYS($B20,$B19))</f>
        <v>#VALUE!</v>
      </c>
      <c r="QA20" s="5" t="e">
        <f>IF(($C$6-($C$3*$A19)+SUM(QA$6:QA19))*QA$3/365*_xlfn.DAYS($B20,$B19)&lt;0,0,($C$6-($C$3*$A19)+SUM(QA$6:QA19))*QA$3/365*_xlfn.DAYS($B20,$B19))</f>
        <v>#VALUE!</v>
      </c>
      <c r="QB20" s="5" t="e">
        <f>IF(($C$6-($C$3*$A19)+SUM(QB$6:QB19))*QB$3/365*_xlfn.DAYS($B20,$B19)&lt;0,0,($C$6-($C$3*$A19)+SUM(QB$6:QB19))*QB$3/365*_xlfn.DAYS($B20,$B19))</f>
        <v>#VALUE!</v>
      </c>
      <c r="QC20" s="5" t="e">
        <f>IF(($C$6-($C$3*$A19)+SUM(QC$6:QC19))*QC$3/365*_xlfn.DAYS($B20,$B19)&lt;0,0,($C$6-($C$3*$A19)+SUM(QC$6:QC19))*QC$3/365*_xlfn.DAYS($B20,$B19))</f>
        <v>#VALUE!</v>
      </c>
      <c r="QD20" s="5" t="e">
        <f>IF(($C$6-($C$3*$A19)+SUM(QD$6:QD19))*QD$3/365*_xlfn.DAYS($B20,$B19)&lt;0,0,($C$6-($C$3*$A19)+SUM(QD$6:QD19))*QD$3/365*_xlfn.DAYS($B20,$B19))</f>
        <v>#VALUE!</v>
      </c>
      <c r="QE20" s="5" t="e">
        <f>IF(($C$6-($C$3*$A19)+SUM(QE$6:QE19))*QE$3/365*_xlfn.DAYS($B20,$B19)&lt;0,0,($C$6-($C$3*$A19)+SUM(QE$6:QE19))*QE$3/365*_xlfn.DAYS($B20,$B19))</f>
        <v>#VALUE!</v>
      </c>
      <c r="QF20" s="5" t="e">
        <f>IF(($C$6-($C$3*$A19)+SUM(QF$6:QF19))*QF$3/365*_xlfn.DAYS($B20,$B19)&lt;0,0,($C$6-($C$3*$A19)+SUM(QF$6:QF19))*QF$3/365*_xlfn.DAYS($B20,$B19))</f>
        <v>#VALUE!</v>
      </c>
      <c r="QG20" s="5" t="e">
        <f>IF(($C$6-($C$3*$A19)+SUM(QG$6:QG19))*QG$3/365*_xlfn.DAYS($B20,$B19)&lt;0,0,($C$6-($C$3*$A19)+SUM(QG$6:QG19))*QG$3/365*_xlfn.DAYS($B20,$B19))</f>
        <v>#VALUE!</v>
      </c>
      <c r="QH20" s="5" t="e">
        <f>IF(($C$6-($C$3*$A19)+SUM(QH$6:QH19))*QH$3/365*_xlfn.DAYS($B20,$B19)&lt;0,0,($C$6-($C$3*$A19)+SUM(QH$6:QH19))*QH$3/365*_xlfn.DAYS($B20,$B19))</f>
        <v>#VALUE!</v>
      </c>
      <c r="QI20" s="5" t="e">
        <f>IF(($C$6-($C$3*$A19)+SUM(QI$6:QI19))*QI$3/365*_xlfn.DAYS($B20,$B19)&lt;0,0,($C$6-($C$3*$A19)+SUM(QI$6:QI19))*QI$3/365*_xlfn.DAYS($B20,$B19))</f>
        <v>#VALUE!</v>
      </c>
      <c r="QJ20" s="5" t="e">
        <f>IF(($C$6-($C$3*$A19)+SUM(QJ$6:QJ19))*QJ$3/365*_xlfn.DAYS($B20,$B19)&lt;0,0,($C$6-($C$3*$A19)+SUM(QJ$6:QJ19))*QJ$3/365*_xlfn.DAYS($B20,$B19))</f>
        <v>#VALUE!</v>
      </c>
      <c r="QK20" s="5" t="e">
        <f>IF(($C$6-($C$3*$A19)+SUM(QK$6:QK19))*QK$3/365*_xlfn.DAYS($B20,$B19)&lt;0,0,($C$6-($C$3*$A19)+SUM(QK$6:QK19))*QK$3/365*_xlfn.DAYS($B20,$B19))</f>
        <v>#VALUE!</v>
      </c>
      <c r="QL20" s="5" t="e">
        <f>IF(($C$6-($C$3*$A19)+SUM(QL$6:QL19))*QL$3/365*_xlfn.DAYS($B20,$B19)&lt;0,0,($C$6-($C$3*$A19)+SUM(QL$6:QL19))*QL$3/365*_xlfn.DAYS($B20,$B19))</f>
        <v>#VALUE!</v>
      </c>
      <c r="QM20" s="5" t="e">
        <f>IF(($C$6-($C$3*$A19)+SUM(QM$6:QM19))*QM$3/365*_xlfn.DAYS($B20,$B19)&lt;0,0,($C$6-($C$3*$A19)+SUM(QM$6:QM19))*QM$3/365*_xlfn.DAYS($B20,$B19))</f>
        <v>#VALUE!</v>
      </c>
      <c r="QN20" s="5" t="e">
        <f>IF(($C$6-($C$3*$A19)+SUM(QN$6:QN19))*QN$3/365*_xlfn.DAYS($B20,$B19)&lt;0,0,($C$6-($C$3*$A19)+SUM(QN$6:QN19))*QN$3/365*_xlfn.DAYS($B20,$B19))</f>
        <v>#VALUE!</v>
      </c>
      <c r="QO20" s="5" t="e">
        <f>IF(($C$6-($C$3*$A19)+SUM(QO$6:QO19))*QO$3/365*_xlfn.DAYS($B20,$B19)&lt;0,0,($C$6-($C$3*$A19)+SUM(QO$6:QO19))*QO$3/365*_xlfn.DAYS($B20,$B19))</f>
        <v>#VALUE!</v>
      </c>
      <c r="QP20" s="5" t="e">
        <f>IF(($C$6-($C$3*$A19)+SUM(QP$6:QP19))*QP$3/365*_xlfn.DAYS($B20,$B19)&lt;0,0,($C$6-($C$3*$A19)+SUM(QP$6:QP19))*QP$3/365*_xlfn.DAYS($B20,$B19))</f>
        <v>#VALUE!</v>
      </c>
      <c r="QQ20" s="5" t="e">
        <f>IF(($C$6-($C$3*$A19)+SUM(QQ$6:QQ19))*QQ$3/365*_xlfn.DAYS($B20,$B19)&lt;0,0,($C$6-($C$3*$A19)+SUM(QQ$6:QQ19))*QQ$3/365*_xlfn.DAYS($B20,$B19))</f>
        <v>#VALUE!</v>
      </c>
      <c r="QR20" s="5" t="e">
        <f>IF(($C$6-($C$3*$A19)+SUM(QR$6:QR19))*QR$3/365*_xlfn.DAYS($B20,$B19)&lt;0,0,($C$6-($C$3*$A19)+SUM(QR$6:QR19))*QR$3/365*_xlfn.DAYS($B20,$B19))</f>
        <v>#VALUE!</v>
      </c>
      <c r="QS20" s="5" t="e">
        <f>IF(($C$6-($C$3*$A19)+SUM(QS$6:QS19))*QS$3/365*_xlfn.DAYS($B20,$B19)&lt;0,0,($C$6-($C$3*$A19)+SUM(QS$6:QS19))*QS$3/365*_xlfn.DAYS($B20,$B19))</f>
        <v>#VALUE!</v>
      </c>
      <c r="QT20" s="5" t="e">
        <f>IF(($C$6-($C$3*$A19)+SUM(QT$6:QT19))*QT$3/365*_xlfn.DAYS($B20,$B19)&lt;0,0,($C$6-($C$3*$A19)+SUM(QT$6:QT19))*QT$3/365*_xlfn.DAYS($B20,$B19))</f>
        <v>#VALUE!</v>
      </c>
      <c r="QU20" s="5" t="e">
        <f>IF(($C$6-($C$3*$A19)+SUM(QU$6:QU19))*QU$3/365*_xlfn.DAYS($B20,$B19)&lt;0,0,($C$6-($C$3*$A19)+SUM(QU$6:QU19))*QU$3/365*_xlfn.DAYS($B20,$B19))</f>
        <v>#VALUE!</v>
      </c>
      <c r="QV20" s="5" t="e">
        <f>IF(($C$6-($C$3*$A19)+SUM(QV$6:QV19))*QV$3/365*_xlfn.DAYS($B20,$B19)&lt;0,0,($C$6-($C$3*$A19)+SUM(QV$6:QV19))*QV$3/365*_xlfn.DAYS($B20,$B19))</f>
        <v>#VALUE!</v>
      </c>
      <c r="QW20" s="5" t="e">
        <f>IF(($C$6-($C$3*$A19)+SUM(QW$6:QW19))*QW$3/365*_xlfn.DAYS($B20,$B19)&lt;0,0,($C$6-($C$3*$A19)+SUM(QW$6:QW19))*QW$3/365*_xlfn.DAYS($B20,$B19))</f>
        <v>#VALUE!</v>
      </c>
      <c r="QX20" s="5" t="e">
        <f>IF(($C$6-($C$3*$A19)+SUM(QX$6:QX19))*QX$3/365*_xlfn.DAYS($B20,$B19)&lt;0,0,($C$6-($C$3*$A19)+SUM(QX$6:QX19))*QX$3/365*_xlfn.DAYS($B20,$B19))</f>
        <v>#VALUE!</v>
      </c>
      <c r="QY20" s="5" t="e">
        <f>IF(($C$6-($C$3*$A19)+SUM(QY$6:QY19))*QY$3/365*_xlfn.DAYS($B20,$B19)&lt;0,0,($C$6-($C$3*$A19)+SUM(QY$6:QY19))*QY$3/365*_xlfn.DAYS($B20,$B19))</f>
        <v>#VALUE!</v>
      </c>
      <c r="QZ20" s="5" t="e">
        <f>IF(($C$6-($C$3*$A19)+SUM(QZ$6:QZ19))*QZ$3/365*_xlfn.DAYS($B20,$B19)&lt;0,0,($C$6-($C$3*$A19)+SUM(QZ$6:QZ19))*QZ$3/365*_xlfn.DAYS($B20,$B19))</f>
        <v>#VALUE!</v>
      </c>
      <c r="RA20" s="5" t="e">
        <f>IF(($C$6-($C$3*$A19)+SUM(RA$6:RA19))*RA$3/365*_xlfn.DAYS($B20,$B19)&lt;0,0,($C$6-($C$3*$A19)+SUM(RA$6:RA19))*RA$3/365*_xlfn.DAYS($B20,$B19))</f>
        <v>#VALUE!</v>
      </c>
      <c r="RB20" s="5" t="e">
        <f>IF(($C$6-($C$3*$A19)+SUM(RB$6:RB19))*RB$3/365*_xlfn.DAYS($B20,$B19)&lt;0,0,($C$6-($C$3*$A19)+SUM(RB$6:RB19))*RB$3/365*_xlfn.DAYS($B20,$B19))</f>
        <v>#VALUE!</v>
      </c>
      <c r="RC20" s="5" t="e">
        <f>IF(($C$6-($C$3*$A19)+SUM(RC$6:RC19))*RC$3/365*_xlfn.DAYS($B20,$B19)&lt;0,0,($C$6-($C$3*$A19)+SUM(RC$6:RC19))*RC$3/365*_xlfn.DAYS($B20,$B19))</f>
        <v>#VALUE!</v>
      </c>
      <c r="RD20" s="5" t="e">
        <f>IF(($C$6-($C$3*$A19)+SUM(RD$6:RD19))*RD$3/365*_xlfn.DAYS($B20,$B19)&lt;0,0,($C$6-($C$3*$A19)+SUM(RD$6:RD19))*RD$3/365*_xlfn.DAYS($B20,$B19))</f>
        <v>#VALUE!</v>
      </c>
      <c r="RE20" s="5" t="e">
        <f>IF(($C$6-($C$3*$A19)+SUM(RE$6:RE19))*RE$3/365*_xlfn.DAYS($B20,$B19)&lt;0,0,($C$6-($C$3*$A19)+SUM(RE$6:RE19))*RE$3/365*_xlfn.DAYS($B20,$B19))</f>
        <v>#VALUE!</v>
      </c>
      <c r="RF20" s="5" t="e">
        <f>IF(($C$6-($C$3*$A19)+SUM(RF$6:RF19))*RF$3/365*_xlfn.DAYS($B20,$B19)&lt;0,0,($C$6-($C$3*$A19)+SUM(RF$6:RF19))*RF$3/365*_xlfn.DAYS($B20,$B19))</f>
        <v>#VALUE!</v>
      </c>
      <c r="RG20" s="5" t="e">
        <f>IF(($C$6-($C$3*$A19)+SUM(RG$6:RG19))*RG$3/365*_xlfn.DAYS($B20,$B19)&lt;0,0,($C$6-($C$3*$A19)+SUM(RG$6:RG19))*RG$3/365*_xlfn.DAYS($B20,$B19))</f>
        <v>#VALUE!</v>
      </c>
      <c r="RH20" s="5" t="e">
        <f>IF(($C$6-($C$3*$A19)+SUM(RH$6:RH19))*RH$3/365*_xlfn.DAYS($B20,$B19)&lt;0,0,($C$6-($C$3*$A19)+SUM(RH$6:RH19))*RH$3/365*_xlfn.DAYS($B20,$B19))</f>
        <v>#VALUE!</v>
      </c>
      <c r="RI20" s="5" t="e">
        <f>IF(($C$6-($C$3*$A19)+SUM(RI$6:RI19))*RI$3/365*_xlfn.DAYS($B20,$B19)&lt;0,0,($C$6-($C$3*$A19)+SUM(RI$6:RI19))*RI$3/365*_xlfn.DAYS($B20,$B19))</f>
        <v>#VALUE!</v>
      </c>
      <c r="RJ20" s="5" t="e">
        <f>IF(($C$6-($C$3*$A19)+SUM(RJ$6:RJ19))*RJ$3/365*_xlfn.DAYS($B20,$B19)&lt;0,0,($C$6-($C$3*$A19)+SUM(RJ$6:RJ19))*RJ$3/365*_xlfn.DAYS($B20,$B19))</f>
        <v>#VALUE!</v>
      </c>
      <c r="RK20" s="5" t="e">
        <f>IF(($C$6-($C$3*$A19)+SUM(RK$6:RK19))*RK$3/365*_xlfn.DAYS($B20,$B19)&lt;0,0,($C$6-($C$3*$A19)+SUM(RK$6:RK19))*RK$3/365*_xlfn.DAYS($B20,$B19))</f>
        <v>#VALUE!</v>
      </c>
      <c r="RL20" s="5" t="e">
        <f>IF(($C$6-($C$3*$A19)+SUM(RL$6:RL19))*RL$3/365*_xlfn.DAYS($B20,$B19)&lt;0,0,($C$6-($C$3*$A19)+SUM(RL$6:RL19))*RL$3/365*_xlfn.DAYS($B20,$B19))</f>
        <v>#VALUE!</v>
      </c>
      <c r="RM20" s="5" t="e">
        <f>IF(($C$6-($C$3*$A19)+SUM(RM$6:RM19))*RM$3/365*_xlfn.DAYS($B20,$B19)&lt;0,0,($C$6-($C$3*$A19)+SUM(RM$6:RM19))*RM$3/365*_xlfn.DAYS($B20,$B19))</f>
        <v>#VALUE!</v>
      </c>
      <c r="RN20" s="5" t="e">
        <f>IF(($C$6-($C$3*$A19)+SUM(RN$6:RN19))*RN$3/365*_xlfn.DAYS($B20,$B19)&lt;0,0,($C$6-($C$3*$A19)+SUM(RN$6:RN19))*RN$3/365*_xlfn.DAYS($B20,$B19))</f>
        <v>#VALUE!</v>
      </c>
      <c r="RO20" s="5" t="e">
        <f>IF(($C$6-($C$3*$A19)+SUM(RO$6:RO19))*RO$3/365*_xlfn.DAYS($B20,$B19)&lt;0,0,($C$6-($C$3*$A19)+SUM(RO$6:RO19))*RO$3/365*_xlfn.DAYS($B20,$B19))</f>
        <v>#VALUE!</v>
      </c>
      <c r="RP20" s="5" t="e">
        <f>IF(($C$6-($C$3*$A19)+SUM(RP$6:RP19))*RP$3/365*_xlfn.DAYS($B20,$B19)&lt;0,0,($C$6-($C$3*$A19)+SUM(RP$6:RP19))*RP$3/365*_xlfn.DAYS($B20,$B19))</f>
        <v>#VALUE!</v>
      </c>
      <c r="RQ20" s="5" t="e">
        <f>IF(($C$6-($C$3*$A19)+SUM(RQ$6:RQ19))*RQ$3/365*_xlfn.DAYS($B20,$B19)&lt;0,0,($C$6-($C$3*$A19)+SUM(RQ$6:RQ19))*RQ$3/365*_xlfn.DAYS($B20,$B19))</f>
        <v>#VALUE!</v>
      </c>
      <c r="RR20" s="5" t="e">
        <f>IF(($C$6-($C$3*$A19)+SUM(RR$6:RR19))*RR$3/365*_xlfn.DAYS($B20,$B19)&lt;0,0,($C$6-($C$3*$A19)+SUM(RR$6:RR19))*RR$3/365*_xlfn.DAYS($B20,$B19))</f>
        <v>#VALUE!</v>
      </c>
      <c r="RS20" s="5" t="e">
        <f>IF(($C$6-($C$3*$A19)+SUM(RS$6:RS19))*RS$3/365*_xlfn.DAYS($B20,$B19)&lt;0,0,($C$6-($C$3*$A19)+SUM(RS$6:RS19))*RS$3/365*_xlfn.DAYS($B20,$B19))</f>
        <v>#VALUE!</v>
      </c>
      <c r="RT20" s="5" t="e">
        <f>IF(($C$6-($C$3*$A19)+SUM(RT$6:RT19))*RT$3/365*_xlfn.DAYS($B20,$B19)&lt;0,0,($C$6-($C$3*$A19)+SUM(RT$6:RT19))*RT$3/365*_xlfn.DAYS($B20,$B19))</f>
        <v>#VALUE!</v>
      </c>
      <c r="RU20" s="5" t="e">
        <f>IF(($C$6-($C$3*$A19)+SUM(RU$6:RU19))*RU$3/365*_xlfn.DAYS($B20,$B19)&lt;0,0,($C$6-($C$3*$A19)+SUM(RU$6:RU19))*RU$3/365*_xlfn.DAYS($B20,$B19))</f>
        <v>#VALUE!</v>
      </c>
      <c r="RV20" s="5" t="e">
        <f>IF(($C$6-($C$3*$A19)+SUM(RV$6:RV19))*RV$3/365*_xlfn.DAYS($B20,$B19)&lt;0,0,($C$6-($C$3*$A19)+SUM(RV$6:RV19))*RV$3/365*_xlfn.DAYS($B20,$B19))</f>
        <v>#VALUE!</v>
      </c>
      <c r="RW20" s="5" t="e">
        <f>IF(($C$6-($C$3*$A19)+SUM(RW$6:RW19))*RW$3/365*_xlfn.DAYS($B20,$B19)&lt;0,0,($C$6-($C$3*$A19)+SUM(RW$6:RW19))*RW$3/365*_xlfn.DAYS($B20,$B19))</f>
        <v>#VALUE!</v>
      </c>
      <c r="RX20" s="5" t="e">
        <f>IF(($C$6-($C$3*$A19)+SUM(RX$6:RX19))*RX$3/365*_xlfn.DAYS($B20,$B19)&lt;0,0,($C$6-($C$3*$A19)+SUM(RX$6:RX19))*RX$3/365*_xlfn.DAYS($B20,$B19))</f>
        <v>#VALUE!</v>
      </c>
      <c r="RY20" s="5" t="e">
        <f>IF(($C$6-($C$3*$A19)+SUM(RY$6:RY19))*RY$3/365*_xlfn.DAYS($B20,$B19)&lt;0,0,($C$6-($C$3*$A19)+SUM(RY$6:RY19))*RY$3/365*_xlfn.DAYS($B20,$B19))</f>
        <v>#VALUE!</v>
      </c>
      <c r="RZ20" s="5" t="e">
        <f>IF(($C$6-($C$3*$A19)+SUM(RZ$6:RZ19))*RZ$3/365*_xlfn.DAYS($B20,$B19)&lt;0,0,($C$6-($C$3*$A19)+SUM(RZ$6:RZ19))*RZ$3/365*_xlfn.DAYS($B20,$B19))</f>
        <v>#VALUE!</v>
      </c>
      <c r="SA20" s="5" t="e">
        <f>IF(($C$6-($C$3*$A19)+SUM(SA$6:SA19))*SA$3/365*_xlfn.DAYS($B20,$B19)&lt;0,0,($C$6-($C$3*$A19)+SUM(SA$6:SA19))*SA$3/365*_xlfn.DAYS($B20,$B19))</f>
        <v>#VALUE!</v>
      </c>
      <c r="SB20" s="5" t="e">
        <f>IF(($C$6-($C$3*$A19)+SUM(SB$6:SB19))*SB$3/365*_xlfn.DAYS($B20,$B19)&lt;0,0,($C$6-($C$3*$A19)+SUM(SB$6:SB19))*SB$3/365*_xlfn.DAYS($B20,$B19))</f>
        <v>#VALUE!</v>
      </c>
      <c r="SC20" s="5" t="e">
        <f>IF(($C$6-($C$3*$A19)+SUM(SC$6:SC19))*SC$3/365*_xlfn.DAYS($B20,$B19)&lt;0,0,($C$6-($C$3*$A19)+SUM(SC$6:SC19))*SC$3/365*_xlfn.DAYS($B20,$B19))</f>
        <v>#VALUE!</v>
      </c>
      <c r="SD20" s="5" t="e">
        <f>IF(($C$6-($C$3*$A19)+SUM(SD$6:SD19))*SD$3/365*_xlfn.DAYS($B20,$B19)&lt;0,0,($C$6-($C$3*$A19)+SUM(SD$6:SD19))*SD$3/365*_xlfn.DAYS($B20,$B19))</f>
        <v>#VALUE!</v>
      </c>
      <c r="SE20" s="5" t="e">
        <f>IF(($C$6-($C$3*$A19)+SUM(SE$6:SE19))*SE$3/365*_xlfn.DAYS($B20,$B19)&lt;0,0,($C$6-($C$3*$A19)+SUM(SE$6:SE19))*SE$3/365*_xlfn.DAYS($B20,$B19))</f>
        <v>#VALUE!</v>
      </c>
      <c r="SF20" s="5" t="e">
        <f>IF(($C$6-($C$3*$A19)+SUM(SF$6:SF19))*SF$3/365*_xlfn.DAYS($B20,$B19)&lt;0,0,($C$6-($C$3*$A19)+SUM(SF$6:SF19))*SF$3/365*_xlfn.DAYS($B20,$B19))</f>
        <v>#VALUE!</v>
      </c>
      <c r="SG20" s="5" t="e">
        <f>IF(($C$6-($C$3*$A19)+SUM(SG$6:SG19))*SG$3/365*_xlfn.DAYS($B20,$B19)&lt;0,0,($C$6-($C$3*$A19)+SUM(SG$6:SG19))*SG$3/365*_xlfn.DAYS($B20,$B19))</f>
        <v>#VALUE!</v>
      </c>
      <c r="SH20" s="5" t="e">
        <f>IF(($C$6-($C$3*$A19)+SUM(SH$6:SH19))*SH$3/365*_xlfn.DAYS($B20,$B19)&lt;0,0,($C$6-($C$3*$A19)+SUM(SH$6:SH19))*SH$3/365*_xlfn.DAYS($B20,$B19))</f>
        <v>#VALUE!</v>
      </c>
      <c r="SI20" s="5" t="e">
        <f>IF(($C$6-($C$3*$A19)+SUM(SI$6:SI19))*SI$3/365*_xlfn.DAYS($B20,$B19)&lt;0,0,($C$6-($C$3*$A19)+SUM(SI$6:SI19))*SI$3/365*_xlfn.DAYS($B20,$B19))</f>
        <v>#VALUE!</v>
      </c>
    </row>
    <row r="21" spans="1:503" x14ac:dyDescent="0.25">
      <c r="A21">
        <v>16</v>
      </c>
      <c r="B21" s="1">
        <f>IFERROR(VLOOKUP(IF(WEEKDAY(Sheet3!A16)=7,Sheet3!A16+2,IF(WEEKDAY(Sheet3!A16)=1,Sheet3!A16+1,Sheet3!A16)),Sheet3!D17:F32,3,FALSE),IF(WEEKDAY(Sheet3!A16)=7,Sheet3!A16+2,IF(WEEKDAY(Sheet3!A16)=1,Sheet3!A16+1,Sheet3!A16)))</f>
        <v>44704</v>
      </c>
      <c r="C21" s="4">
        <f t="shared" si="34"/>
        <v>0</v>
      </c>
      <c r="D21" s="5">
        <f t="shared" si="33"/>
        <v>0</v>
      </c>
      <c r="E21" s="5">
        <f>IF(($C$6-($C$3*$A20)+SUM(E$6:E20))*E$3/365*_xlfn.DAYS($B21,$B20)&lt;0,0,($C$6-($C$3*$A20)+SUM(E$6:E20))*E$3/365*_xlfn.DAYS($B21,$B20))</f>
        <v>0</v>
      </c>
      <c r="F21" s="5">
        <f>IF(($C$6-($C$3*$A20)+SUM(F$6:F20))*F$3/365*_xlfn.DAYS($B21,$B20)&lt;0,0,($C$6-($C$3*$A20)+SUM(F$6:F20))*F$3/365*_xlfn.DAYS($B21,$B20))</f>
        <v>0</v>
      </c>
      <c r="G21" s="5">
        <f>IF(($C$6-($C$3*$A20)+SUM(G$6:G20))*G$3/365*_xlfn.DAYS($B21,$B20)&lt;0,0,($C$6-($C$3*$A20)+SUM(G$6:G20))*G$3/365*_xlfn.DAYS($B21,$B20))</f>
        <v>0</v>
      </c>
      <c r="H21" s="5">
        <f>IF(($C$6-($C$3*$A20)+SUM(H$6:H20))*H$3/365*_xlfn.DAYS($B21,$B20)&lt;0,0,($C$6-($C$3*$A20)+SUM(H$6:H20))*H$3/365*_xlfn.DAYS($B21,$B20))</f>
        <v>0</v>
      </c>
      <c r="I21" s="5">
        <f>IF(($C$6-($C$3*$A20)+SUM(I$6:I20))*I$3/365*_xlfn.DAYS($B21,$B20)&lt;0,0,($C$6-($C$3*$A20)+SUM(I$6:I20))*I$3/365*_xlfn.DAYS($B21,$B20))</f>
        <v>0</v>
      </c>
      <c r="J21" s="5">
        <f>IF(($C$6-($C$3*$A20)+SUM(J$6:J20))*J$3/365*_xlfn.DAYS($B21,$B20)&lt;0,0,($C$6-($C$3*$A20)+SUM(J$6:J20))*J$3/365*_xlfn.DAYS($B21,$B20))</f>
        <v>0</v>
      </c>
      <c r="K21" s="5">
        <f>IF(($C$6-($C$3*$A20)+SUM(K$6:K20))*K$3/365*_xlfn.DAYS($B21,$B20)&lt;0,0,($C$6-($C$3*$A20)+SUM(K$6:K20))*K$3/365*_xlfn.DAYS($B21,$B20))</f>
        <v>0</v>
      </c>
      <c r="L21" s="5">
        <f>IF(($C$6-($C$3*$A20)+SUM(L$6:L20))*L$3/365*_xlfn.DAYS($B21,$B20)&lt;0,0,($C$6-($C$3*$A20)+SUM(L$6:L20))*L$3/365*_xlfn.DAYS($B21,$B20))</f>
        <v>0</v>
      </c>
      <c r="M21" s="5">
        <f>IF(($C$6-($C$3*$A20)+SUM(M$6:M20))*M$3/365*_xlfn.DAYS($B21,$B20)&lt;0,0,($C$6-($C$3*$A20)+SUM(M$6:M20))*M$3/365*_xlfn.DAYS($B21,$B20))</f>
        <v>0</v>
      </c>
      <c r="N21" s="5">
        <f>IF(($C$6-($C$3*$A20)+SUM(N$6:N20))*N$3/365*_xlfn.DAYS($B21,$B20)&lt;0,0,($C$6-($C$3*$A20)+SUM(N$6:N20))*N$3/365*_xlfn.DAYS($B21,$B20))</f>
        <v>0</v>
      </c>
      <c r="O21" s="5">
        <f>IF(($C$6-($C$3*$A20)+SUM(O$6:O20))*O$3/365*_xlfn.DAYS($B21,$B20)&lt;0,0,($C$6-($C$3*$A20)+SUM(O$6:O20))*O$3/365*_xlfn.DAYS($B21,$B20))</f>
        <v>0</v>
      </c>
      <c r="P21" s="5">
        <f>IF(($C$6-($C$3*$A20)+SUM(P$6:P20))*P$3/365*_xlfn.DAYS($B21,$B20)&lt;0,0,($C$6-($C$3*$A20)+SUM(P$6:P20))*P$3/365*_xlfn.DAYS($B21,$B20))</f>
        <v>0</v>
      </c>
      <c r="Q21" s="5">
        <f>IF(($C$6-($C$3*$A20)+SUM(Q$6:Q20))*Q$3/365*_xlfn.DAYS($B21,$B20)&lt;0,0,($C$6-($C$3*$A20)+SUM(Q$6:Q20))*Q$3/365*_xlfn.DAYS($B21,$B20))</f>
        <v>0</v>
      </c>
      <c r="R21" s="5">
        <f>IF(($C$6-($C$3*$A20)+SUM(R$6:R20))*R$3/365*_xlfn.DAYS($B21,$B20)&lt;0,0,($C$6-($C$3*$A20)+SUM(R$6:R20))*R$3/365*_xlfn.DAYS($B21,$B20))</f>
        <v>0</v>
      </c>
      <c r="S21" s="5">
        <f>IF(($C$6-($C$3*$A20)+SUM(S$6:S20))*S$3/365*_xlfn.DAYS($B21,$B20)&lt;0,0,($C$6-($C$3*$A20)+SUM(S$6:S20))*S$3/365*_xlfn.DAYS($B21,$B20))</f>
        <v>0</v>
      </c>
      <c r="T21" s="5">
        <f>IF(($C$6-($C$3*$A20)+SUM(T$6:T20))*T$3/365*_xlfn.DAYS($B21,$B20)&lt;0,0,($C$6-($C$3*$A20)+SUM(T$6:T20))*T$3/365*_xlfn.DAYS($B21,$B20))</f>
        <v>0</v>
      </c>
      <c r="U21" s="5">
        <f>IF(($C$6-($C$3*$A20)+SUM(U$6:U20))*U$3/365*_xlfn.DAYS($B21,$B20)&lt;0,0,($C$6-($C$3*$A20)+SUM(U$6:U20))*U$3/365*_xlfn.DAYS($B21,$B20))</f>
        <v>0</v>
      </c>
      <c r="V21" s="5">
        <f>IF(($C$6-($C$3*$A20)+SUM(V$6:V20))*V$3/365*_xlfn.DAYS($B21,$B20)&lt;0,0,($C$6-($C$3*$A20)+SUM(V$6:V20))*V$3/365*_xlfn.DAYS($B21,$B20))</f>
        <v>0</v>
      </c>
      <c r="W21" s="5">
        <f>IF(($C$6-($C$3*$A20)+SUM(W$6:W20))*W$3/365*_xlfn.DAYS($B21,$B20)&lt;0,0,($C$6-($C$3*$A20)+SUM(W$6:W20))*W$3/365*_xlfn.DAYS($B21,$B20))</f>
        <v>0</v>
      </c>
      <c r="X21" s="5">
        <f>IF(($C$6-($C$3*$A20)+SUM(X$6:X20))*X$3/365*_xlfn.DAYS($B21,$B20)&lt;0,0,($C$6-($C$3*$A20)+SUM(X$6:X20))*X$3/365*_xlfn.DAYS($B21,$B20))</f>
        <v>0</v>
      </c>
      <c r="Y21" s="5">
        <f>IF(($C$6-($C$3*$A20)+SUM(Y$6:Y20))*Y$3/365*_xlfn.DAYS($B21,$B20)&lt;0,0,($C$6-($C$3*$A20)+SUM(Y$6:Y20))*Y$3/365*_xlfn.DAYS($B21,$B20))</f>
        <v>0</v>
      </c>
      <c r="Z21" s="5">
        <f>IF(($C$6-($C$3*$A20)+SUM(Z$6:Z20))*Z$3/365*_xlfn.DAYS($B21,$B20)&lt;0,0,($C$6-($C$3*$A20)+SUM(Z$6:Z20))*Z$3/365*_xlfn.DAYS($B21,$B20))</f>
        <v>0</v>
      </c>
      <c r="AA21" s="5">
        <f>IF(($C$6-($C$3*$A20)+SUM(AA$6:AA20))*AA$3/365*_xlfn.DAYS($B21,$B20)&lt;0,0,($C$6-($C$3*$A20)+SUM(AA$6:AA20))*AA$3/365*_xlfn.DAYS($B21,$B20))</f>
        <v>0</v>
      </c>
      <c r="AB21" s="5">
        <f>IF(($C$6-($C$3*$A20)+SUM(AB$6:AB20))*AB$3/365*_xlfn.DAYS($B21,$B20)&lt;0,0,($C$6-($C$3*$A20)+SUM(AB$6:AB20))*AB$3/365*_xlfn.DAYS($B21,$B20))</f>
        <v>0</v>
      </c>
      <c r="AC21" s="5">
        <f>IF(($C$6-($C$3*$A20)+SUM(AC$6:AC20))*AC$3/365*_xlfn.DAYS($B21,$B20)&lt;0,0,($C$6-($C$3*$A20)+SUM(AC$6:AC20))*AC$3/365*_xlfn.DAYS($B21,$B20))</f>
        <v>0</v>
      </c>
      <c r="AD21" s="5">
        <f>IF(($C$6-($C$3*$A20)+SUM(AD$6:AD20))*AD$3/365*_xlfn.DAYS($B21,$B20)&lt;0,0,($C$6-($C$3*$A20)+SUM(AD$6:AD20))*AD$3/365*_xlfn.DAYS($B21,$B20))</f>
        <v>0</v>
      </c>
      <c r="AE21" s="5">
        <f>IF(($C$6-($C$3*$A20)+SUM(AE$6:AE20))*AE$3/365*_xlfn.DAYS($B21,$B20)&lt;0,0,($C$6-($C$3*$A20)+SUM(AE$6:AE20))*AE$3/365*_xlfn.DAYS($B21,$B20))</f>
        <v>0</v>
      </c>
      <c r="AF21" s="5">
        <f>IF(($C$6-($C$3*$A20)+SUM(AF$6:AF20))*AF$3/365*_xlfn.DAYS($B21,$B20)&lt;0,0,($C$6-($C$3*$A20)+SUM(AF$6:AF20))*AF$3/365*_xlfn.DAYS($B21,$B20))</f>
        <v>0</v>
      </c>
      <c r="AG21" s="5">
        <f>IF(($C$6-($C$3*$A20)+SUM(AG$6:AG20))*AG$3/365*_xlfn.DAYS($B21,$B20)&lt;0,0,($C$6-($C$3*$A20)+SUM(AG$6:AG20))*AG$3/365*_xlfn.DAYS($B21,$B20))</f>
        <v>0</v>
      </c>
      <c r="AH21" s="5">
        <f>IF(($C$6-($C$3*$A20)+SUM(AH$6:AH20))*AH$3/365*_xlfn.DAYS($B21,$B20)&lt;0,0,($C$6-($C$3*$A20)+SUM(AH$6:AH20))*AH$3/365*_xlfn.DAYS($B21,$B20))</f>
        <v>0</v>
      </c>
      <c r="AI21" s="5">
        <f>IF(($C$6-($C$3*$A20)+SUM(AI$6:AI20))*AI$3/365*_xlfn.DAYS($B21,$B20)&lt;0,0,($C$6-($C$3*$A20)+SUM(AI$6:AI20))*AI$3/365*_xlfn.DAYS($B21,$B20))</f>
        <v>0</v>
      </c>
      <c r="AJ21" s="5">
        <f>IF(($C$6-($C$3*$A20)+SUM(AJ$6:AJ20))*AJ$3/365*_xlfn.DAYS($B21,$B20)&lt;0,0,($C$6-($C$3*$A20)+SUM(AJ$6:AJ20))*AJ$3/365*_xlfn.DAYS($B21,$B20))</f>
        <v>0</v>
      </c>
      <c r="AK21" s="5">
        <f>IF(($C$6-($C$3*$A20)+SUM(AK$6:AK20))*AK$3/365*_xlfn.DAYS($B21,$B20)&lt;0,0,($C$6-($C$3*$A20)+SUM(AK$6:AK20))*AK$3/365*_xlfn.DAYS($B21,$B20))</f>
        <v>0</v>
      </c>
      <c r="AL21" s="5">
        <f>IF(($C$6-($C$3*$A20)+SUM(AL$6:AL20))*AL$3/365*_xlfn.DAYS($B21,$B20)&lt;0,0,($C$6-($C$3*$A20)+SUM(AL$6:AL20))*AL$3/365*_xlfn.DAYS($B21,$B20))</f>
        <v>0</v>
      </c>
      <c r="AM21" s="5">
        <f>IF(($C$6-($C$3*$A20)+SUM(AM$6:AM20))*AM$3/365*_xlfn.DAYS($B21,$B20)&lt;0,0,($C$6-($C$3*$A20)+SUM(AM$6:AM20))*AM$3/365*_xlfn.DAYS($B21,$B20))</f>
        <v>0</v>
      </c>
      <c r="AN21" s="5">
        <f>IF(($C$6-($C$3*$A20)+SUM(AN$6:AN20))*AN$3/365*_xlfn.DAYS($B21,$B20)&lt;0,0,($C$6-($C$3*$A20)+SUM(AN$6:AN20))*AN$3/365*_xlfn.DAYS($B21,$B20))</f>
        <v>0</v>
      </c>
      <c r="AO21" s="5">
        <f>IF(($C$6-($C$3*$A20)+SUM(AO$6:AO20))*AO$3/365*_xlfn.DAYS($B21,$B20)&lt;0,0,($C$6-($C$3*$A20)+SUM(AO$6:AO20))*AO$3/365*_xlfn.DAYS($B21,$B20))</f>
        <v>0</v>
      </c>
      <c r="AP21" s="5">
        <f>IF(($C$6-($C$3*$A20)+SUM(AP$6:AP20))*AP$3/365*_xlfn.DAYS($B21,$B20)&lt;0,0,($C$6-($C$3*$A20)+SUM(AP$6:AP20))*AP$3/365*_xlfn.DAYS($B21,$B20))</f>
        <v>0</v>
      </c>
      <c r="AQ21" s="5">
        <f>IF(($C$6-($C$3*$A20)+SUM(AQ$6:AQ20))*AQ$3/365*_xlfn.DAYS($B21,$B20)&lt;0,0,($C$6-($C$3*$A20)+SUM(AQ$6:AQ20))*AQ$3/365*_xlfn.DAYS($B21,$B20))</f>
        <v>0</v>
      </c>
      <c r="AR21" s="5">
        <f>IF(($C$6-($C$3*$A20)+SUM(AR$6:AR20))*AR$3/365*_xlfn.DAYS($B21,$B20)&lt;0,0,($C$6-($C$3*$A20)+SUM(AR$6:AR20))*AR$3/365*_xlfn.DAYS($B21,$B20))</f>
        <v>0</v>
      </c>
      <c r="AS21" s="5">
        <f>IF(($C$6-($C$3*$A20)+SUM(AS$6:AS20))*AS$3/365*_xlfn.DAYS($B21,$B20)&lt;0,0,($C$6-($C$3*$A20)+SUM(AS$6:AS20))*AS$3/365*_xlfn.DAYS($B21,$B20))</f>
        <v>0</v>
      </c>
      <c r="AT21" s="5">
        <f>IF(($C$6-($C$3*$A20)+SUM(AT$6:AT20))*AT$3/365*_xlfn.DAYS($B21,$B20)&lt;0,0,($C$6-($C$3*$A20)+SUM(AT$6:AT20))*AT$3/365*_xlfn.DAYS($B21,$B20))</f>
        <v>0</v>
      </c>
      <c r="AU21" s="5">
        <f>IF(($C$6-($C$3*$A20)+SUM(AU$6:AU20))*AU$3/365*_xlfn.DAYS($B21,$B20)&lt;0,0,($C$6-($C$3*$A20)+SUM(AU$6:AU20))*AU$3/365*_xlfn.DAYS($B21,$B20))</f>
        <v>0</v>
      </c>
      <c r="AV21" s="5">
        <f>IF(($C$6-($C$3*$A20)+SUM(AV$6:AV20))*AV$3/365*_xlfn.DAYS($B21,$B20)&lt;0,0,($C$6-($C$3*$A20)+SUM(AV$6:AV20))*AV$3/365*_xlfn.DAYS($B21,$B20))</f>
        <v>0</v>
      </c>
      <c r="AW21" s="5">
        <f>IF(($C$6-($C$3*$A20)+SUM(AW$6:AW20))*AW$3/365*_xlfn.DAYS($B21,$B20)&lt;0,0,($C$6-($C$3*$A20)+SUM(AW$6:AW20))*AW$3/365*_xlfn.DAYS($B21,$B20))</f>
        <v>0</v>
      </c>
      <c r="AX21" s="5">
        <f>IF(($C$6-($C$3*$A20)+SUM(AX$6:AX20))*AX$3/365*_xlfn.DAYS($B21,$B20)&lt;0,0,($C$6-($C$3*$A20)+SUM(AX$6:AX20))*AX$3/365*_xlfn.DAYS($B21,$B20))</f>
        <v>0</v>
      </c>
      <c r="AY21" s="5">
        <f>IF(($C$6-($C$3*$A20)+SUM(AY$6:AY20))*AY$3/365*_xlfn.DAYS($B21,$B20)&lt;0,0,($C$6-($C$3*$A20)+SUM(AY$6:AY20))*AY$3/365*_xlfn.DAYS($B21,$B20))</f>
        <v>0</v>
      </c>
      <c r="AZ21" s="5">
        <f>IF(($C$6-($C$3*$A20)+SUM(AZ$6:AZ20))*AZ$3/365*_xlfn.DAYS($B21,$B20)&lt;0,0,($C$6-($C$3*$A20)+SUM(AZ$6:AZ20))*AZ$3/365*_xlfn.DAYS($B21,$B20))</f>
        <v>0</v>
      </c>
      <c r="BA21" s="5">
        <f>IF(($C$6-($C$3*$A20)+SUM(BA$6:BA20))*BA$3/365*_xlfn.DAYS($B21,$B20)&lt;0,0,($C$6-($C$3*$A20)+SUM(BA$6:BA20))*BA$3/365*_xlfn.DAYS($B21,$B20))</f>
        <v>0</v>
      </c>
      <c r="BB21" s="5">
        <f>IF(($C$6-($C$3*$A20)+SUM(BB$6:BB20))*BB$3/365*_xlfn.DAYS($B21,$B20)&lt;0,0,($C$6-($C$3*$A20)+SUM(BB$6:BB20))*BB$3/365*_xlfn.DAYS($B21,$B20))</f>
        <v>0</v>
      </c>
      <c r="BC21" s="5">
        <f>IF(($C$6-($C$3*$A20)+SUM(BC$6:BC20))*BC$3/365*_xlfn.DAYS($B21,$B20)&lt;0,0,($C$6-($C$3*$A20)+SUM(BC$6:BC20))*BC$3/365*_xlfn.DAYS($B21,$B20))</f>
        <v>0</v>
      </c>
      <c r="BD21" s="5">
        <f>IF(($C$6-($C$3*$A20)+SUM(BD$6:BD20))*BD$3/365*_xlfn.DAYS($B21,$B20)&lt;0,0,($C$6-($C$3*$A20)+SUM(BD$6:BD20))*BD$3/365*_xlfn.DAYS($B21,$B20))</f>
        <v>0</v>
      </c>
      <c r="BE21" s="5">
        <f>IF(($C$6-($C$3*$A20)+SUM(BE$6:BE20))*BE$3/365*_xlfn.DAYS($B21,$B20)&lt;0,0,($C$6-($C$3*$A20)+SUM(BE$6:BE20))*BE$3/365*_xlfn.DAYS($B21,$B20))</f>
        <v>0</v>
      </c>
      <c r="BF21" s="5">
        <f>IF(($C$6-($C$3*$A20)+SUM(BF$6:BF20))*BF$3/365*_xlfn.DAYS($B21,$B20)&lt;0,0,($C$6-($C$3*$A20)+SUM(BF$6:BF20))*BF$3/365*_xlfn.DAYS($B21,$B20))</f>
        <v>0</v>
      </c>
      <c r="BG21" s="5">
        <f>IF(($C$6-($C$3*$A20)+SUM(BG$6:BG20))*BG$3/365*_xlfn.DAYS($B21,$B20)&lt;0,0,($C$6-($C$3*$A20)+SUM(BG$6:BG20))*BG$3/365*_xlfn.DAYS($B21,$B20))</f>
        <v>0</v>
      </c>
      <c r="BH21" s="5">
        <f>IF(($C$6-($C$3*$A20)+SUM(BH$6:BH20))*BH$3/365*_xlfn.DAYS($B21,$B20)&lt;0,0,($C$6-($C$3*$A20)+SUM(BH$6:BH20))*BH$3/365*_xlfn.DAYS($B21,$B20))</f>
        <v>0</v>
      </c>
      <c r="BI21" s="5">
        <f>IF(($C$6-($C$3*$A20)+SUM(BI$6:BI20))*BI$3/365*_xlfn.DAYS($B21,$B20)&lt;0,0,($C$6-($C$3*$A20)+SUM(BI$6:BI20))*BI$3/365*_xlfn.DAYS($B21,$B20))</f>
        <v>0</v>
      </c>
      <c r="BJ21" s="5">
        <f>IF(($C$6-($C$3*$A20)+SUM(BJ$6:BJ20))*BJ$3/365*_xlfn.DAYS($B21,$B20)&lt;0,0,($C$6-($C$3*$A20)+SUM(BJ$6:BJ20))*BJ$3/365*_xlfn.DAYS($B21,$B20))</f>
        <v>0</v>
      </c>
      <c r="BK21" s="5">
        <f>IF(($C$6-($C$3*$A20)+SUM(BK$6:BK20))*BK$3/365*_xlfn.DAYS($B21,$B20)&lt;0,0,($C$6-($C$3*$A20)+SUM(BK$6:BK20))*BK$3/365*_xlfn.DAYS($B21,$B20))</f>
        <v>0</v>
      </c>
      <c r="BL21" s="5">
        <f>IF(($C$6-($C$3*$A20)+SUM(BL$6:BL20))*BL$3/365*_xlfn.DAYS($B21,$B20)&lt;0,0,($C$6-($C$3*$A20)+SUM(BL$6:BL20))*BL$3/365*_xlfn.DAYS($B21,$B20))</f>
        <v>0</v>
      </c>
      <c r="BM21" s="5">
        <f>IF(($C$6-($C$3*$A20)+SUM(BM$6:BM20))*BM$3/365*_xlfn.DAYS($B21,$B20)&lt;0,0,($C$6-($C$3*$A20)+SUM(BM$6:BM20))*BM$3/365*_xlfn.DAYS($B21,$B20))</f>
        <v>0</v>
      </c>
      <c r="BN21" s="5">
        <f>IF(($C$6-($C$3*$A20)+SUM(BN$6:BN20))*BN$3/365*_xlfn.DAYS($B21,$B20)&lt;0,0,($C$6-($C$3*$A20)+SUM(BN$6:BN20))*BN$3/365*_xlfn.DAYS($B21,$B20))</f>
        <v>0</v>
      </c>
      <c r="BO21" s="5">
        <f>IF(($C$6-($C$3*$A20)+SUM(BO$6:BO20))*BO$3/365*_xlfn.DAYS($B21,$B20)&lt;0,0,($C$6-($C$3*$A20)+SUM(BO$6:BO20))*BO$3/365*_xlfn.DAYS($B21,$B20))</f>
        <v>0</v>
      </c>
      <c r="BP21" s="5">
        <f>IF(($C$6-($C$3*$A20)+SUM(BP$6:BP20))*BP$3/365*_xlfn.DAYS($B21,$B20)&lt;0,0,($C$6-($C$3*$A20)+SUM(BP$6:BP20))*BP$3/365*_xlfn.DAYS($B21,$B20))</f>
        <v>0</v>
      </c>
      <c r="BQ21" s="5">
        <f>IF(($C$6-($C$3*$A20)+SUM(BQ$6:BQ20))*BQ$3/365*_xlfn.DAYS($B21,$B20)&lt;0,0,($C$6-($C$3*$A20)+SUM(BQ$6:BQ20))*BQ$3/365*_xlfn.DAYS($B21,$B20))</f>
        <v>0</v>
      </c>
      <c r="BR21" s="5">
        <f>IF(($C$6-($C$3*$A20)+SUM(BR$6:BR20))*BR$3/365*_xlfn.DAYS($B21,$B20)&lt;0,0,($C$6-($C$3*$A20)+SUM(BR$6:BR20))*BR$3/365*_xlfn.DAYS($B21,$B20))</f>
        <v>0</v>
      </c>
      <c r="BS21" s="5">
        <f>IF(($C$6-($C$3*$A20)+SUM(BS$6:BS20))*BS$3/365*_xlfn.DAYS($B21,$B20)&lt;0,0,($C$6-($C$3*$A20)+SUM(BS$6:BS20))*BS$3/365*_xlfn.DAYS($B21,$B20))</f>
        <v>0</v>
      </c>
      <c r="BT21" s="5">
        <f>IF(($C$6-($C$3*$A20)+SUM(BT$6:BT20))*BT$3/365*_xlfn.DAYS($B21,$B20)&lt;0,0,($C$6-($C$3*$A20)+SUM(BT$6:BT20))*BT$3/365*_xlfn.DAYS($B21,$B20))</f>
        <v>0</v>
      </c>
      <c r="BU21" s="5">
        <f>IF(($C$6-($C$3*$A20)+SUM(BU$6:BU20))*BU$3/365*_xlfn.DAYS($B21,$B20)&lt;0,0,($C$6-($C$3*$A20)+SUM(BU$6:BU20))*BU$3/365*_xlfn.DAYS($B21,$B20))</f>
        <v>0</v>
      </c>
      <c r="BV21" s="5">
        <f>IF(($C$6-($C$3*$A20)+SUM(BV$6:BV20))*BV$3/365*_xlfn.DAYS($B21,$B20)&lt;0,0,($C$6-($C$3*$A20)+SUM(BV$6:BV20))*BV$3/365*_xlfn.DAYS($B21,$B20))</f>
        <v>0</v>
      </c>
      <c r="BW21" s="5">
        <f>IF(($C$6-($C$3*$A20)+SUM(BW$6:BW20))*BW$3/365*_xlfn.DAYS($B21,$B20)&lt;0,0,($C$6-($C$3*$A20)+SUM(BW$6:BW20))*BW$3/365*_xlfn.DAYS($B21,$B20))</f>
        <v>0</v>
      </c>
      <c r="BX21" s="5">
        <f>IF(($C$6-($C$3*$A20)+SUM(BX$6:BX20))*BX$3/365*_xlfn.DAYS($B21,$B20)&lt;0,0,($C$6-($C$3*$A20)+SUM(BX$6:BX20))*BX$3/365*_xlfn.DAYS($B21,$B20))</f>
        <v>0</v>
      </c>
      <c r="BY21" s="5">
        <f>IF(($C$6-($C$3*$A20)+SUM(BY$6:BY20))*BY$3/365*_xlfn.DAYS($B21,$B20)&lt;0,0,($C$6-($C$3*$A20)+SUM(BY$6:BY20))*BY$3/365*_xlfn.DAYS($B21,$B20))</f>
        <v>0</v>
      </c>
      <c r="BZ21" s="5">
        <f>IF(($C$6-($C$3*$A20)+SUM(BZ$6:BZ20))*BZ$3/365*_xlfn.DAYS($B21,$B20)&lt;0,0,($C$6-($C$3*$A20)+SUM(BZ$6:BZ20))*BZ$3/365*_xlfn.DAYS($B21,$B20))</f>
        <v>0</v>
      </c>
      <c r="CA21" s="5">
        <f>IF(($C$6-($C$3*$A20)+SUM(CA$6:CA20))*CA$3/365*_xlfn.DAYS($B21,$B20)&lt;0,0,($C$6-($C$3*$A20)+SUM(CA$6:CA20))*CA$3/365*_xlfn.DAYS($B21,$B20))</f>
        <v>0</v>
      </c>
      <c r="CB21" s="5">
        <f>IF(($C$6-($C$3*$A20)+SUM(CB$6:CB20))*CB$3/365*_xlfn.DAYS($B21,$B20)&lt;0,0,($C$6-($C$3*$A20)+SUM(CB$6:CB20))*CB$3/365*_xlfn.DAYS($B21,$B20))</f>
        <v>0</v>
      </c>
      <c r="CC21" s="5">
        <f>IF(($C$6-($C$3*$A20)+SUM(CC$6:CC20))*CC$3/365*_xlfn.DAYS($B21,$B20)&lt;0,0,($C$6-($C$3*$A20)+SUM(CC$6:CC20))*CC$3/365*_xlfn.DAYS($B21,$B20))</f>
        <v>0</v>
      </c>
      <c r="CD21" s="5">
        <f>IF(($C$6-($C$3*$A20)+SUM(CD$6:CD20))*CD$3/365*_xlfn.DAYS($B21,$B20)&lt;0,0,($C$6-($C$3*$A20)+SUM(CD$6:CD20))*CD$3/365*_xlfn.DAYS($B21,$B20))</f>
        <v>0</v>
      </c>
      <c r="CE21" s="5">
        <f>IF(($C$6-($C$3*$A20)+SUM(CE$6:CE20))*CE$3/365*_xlfn.DAYS($B21,$B20)&lt;0,0,($C$6-($C$3*$A20)+SUM(CE$6:CE20))*CE$3/365*_xlfn.DAYS($B21,$B20))</f>
        <v>0</v>
      </c>
      <c r="CF21" s="5">
        <f>IF(($C$6-($C$3*$A20)+SUM(CF$6:CF20))*CF$3/365*_xlfn.DAYS($B21,$B20)&lt;0,0,($C$6-($C$3*$A20)+SUM(CF$6:CF20))*CF$3/365*_xlfn.DAYS($B21,$B20))</f>
        <v>0</v>
      </c>
      <c r="CG21" s="5">
        <f>IF(($C$6-($C$3*$A20)+SUM(CG$6:CG20))*CG$3/365*_xlfn.DAYS($B21,$B20)&lt;0,0,($C$6-($C$3*$A20)+SUM(CG$6:CG20))*CG$3/365*_xlfn.DAYS($B21,$B20))</f>
        <v>0</v>
      </c>
      <c r="CH21" s="5">
        <f>IF(($C$6-($C$3*$A20)+SUM(CH$6:CH20))*CH$3/365*_xlfn.DAYS($B21,$B20)&lt;0,0,($C$6-($C$3*$A20)+SUM(CH$6:CH20))*CH$3/365*_xlfn.DAYS($B21,$B20))</f>
        <v>0</v>
      </c>
      <c r="CI21" s="5">
        <f>IF(($C$6-($C$3*$A20)+SUM(CI$6:CI20))*CI$3/365*_xlfn.DAYS($B21,$B20)&lt;0,0,($C$6-($C$3*$A20)+SUM(CI$6:CI20))*CI$3/365*_xlfn.DAYS($B21,$B20))</f>
        <v>0</v>
      </c>
      <c r="CJ21" s="5">
        <f>IF(($C$6-($C$3*$A20)+SUM(CJ$6:CJ20))*CJ$3/365*_xlfn.DAYS($B21,$B20)&lt;0,0,($C$6-($C$3*$A20)+SUM(CJ$6:CJ20))*CJ$3/365*_xlfn.DAYS($B21,$B20))</f>
        <v>0</v>
      </c>
      <c r="CK21" s="5">
        <f>IF(($C$6-($C$3*$A20)+SUM(CK$6:CK20))*CK$3/365*_xlfn.DAYS($B21,$B20)&lt;0,0,($C$6-($C$3*$A20)+SUM(CK$6:CK20))*CK$3/365*_xlfn.DAYS($B21,$B20))</f>
        <v>0</v>
      </c>
      <c r="CL21" s="5">
        <f>IF(($C$6-($C$3*$A20)+SUM(CL$6:CL20))*CL$3/365*_xlfn.DAYS($B21,$B20)&lt;0,0,($C$6-($C$3*$A20)+SUM(CL$6:CL20))*CL$3/365*_xlfn.DAYS($B21,$B20))</f>
        <v>0</v>
      </c>
      <c r="CM21" s="5">
        <f>IF(($C$6-($C$3*$A20)+SUM(CM$6:CM20))*CM$3/365*_xlfn.DAYS($B21,$B20)&lt;0,0,($C$6-($C$3*$A20)+SUM(CM$6:CM20))*CM$3/365*_xlfn.DAYS($B21,$B20))</f>
        <v>0</v>
      </c>
      <c r="CN21" s="5">
        <f>IF(($C$6-($C$3*$A20)+SUM(CN$6:CN20))*CN$3/365*_xlfn.DAYS($B21,$B20)&lt;0,0,($C$6-($C$3*$A20)+SUM(CN$6:CN20))*CN$3/365*_xlfn.DAYS($B21,$B20))</f>
        <v>0</v>
      </c>
      <c r="CO21" s="5">
        <f>IF(($C$6-($C$3*$A20)+SUM(CO$6:CO20))*CO$3/365*_xlfn.DAYS($B21,$B20)&lt;0,0,($C$6-($C$3*$A20)+SUM(CO$6:CO20))*CO$3/365*_xlfn.DAYS($B21,$B20))</f>
        <v>0</v>
      </c>
      <c r="CP21" s="5">
        <f>IF(($C$6-($C$3*$A20)+SUM(CP$6:CP20))*CP$3/365*_xlfn.DAYS($B21,$B20)&lt;0,0,($C$6-($C$3*$A20)+SUM(CP$6:CP20))*CP$3/365*_xlfn.DAYS($B21,$B20))</f>
        <v>0</v>
      </c>
      <c r="CQ21" s="5">
        <f>IF(($C$6-($C$3*$A20)+SUM(CQ$6:CQ20))*CQ$3/365*_xlfn.DAYS($B21,$B20)&lt;0,0,($C$6-($C$3*$A20)+SUM(CQ$6:CQ20))*CQ$3/365*_xlfn.DAYS($B21,$B20))</f>
        <v>0</v>
      </c>
      <c r="CR21" s="5">
        <f>IF(($C$6-($C$3*$A20)+SUM(CR$6:CR20))*CR$3/365*_xlfn.DAYS($B21,$B20)&lt;0,0,($C$6-($C$3*$A20)+SUM(CR$6:CR20))*CR$3/365*_xlfn.DAYS($B21,$B20))</f>
        <v>0</v>
      </c>
      <c r="CS21" s="5">
        <f>IF(($C$6-($C$3*$A20)+SUM(CS$6:CS20))*CS$3/365*_xlfn.DAYS($B21,$B20)&lt;0,0,($C$6-($C$3*$A20)+SUM(CS$6:CS20))*CS$3/365*_xlfn.DAYS($B21,$B20))</f>
        <v>0</v>
      </c>
      <c r="CT21" s="5">
        <f>IF(($C$6-($C$3*$A20)+SUM(CT$6:CT20))*CT$3/365*_xlfn.DAYS($B21,$B20)&lt;0,0,($C$6-($C$3*$A20)+SUM(CT$6:CT20))*CT$3/365*_xlfn.DAYS($B21,$B20))</f>
        <v>0</v>
      </c>
      <c r="CU21" s="5">
        <f>IF(($C$6-($C$3*$A20)+SUM(CU$6:CU20))*CU$3/365*_xlfn.DAYS($B21,$B20)&lt;0,0,($C$6-($C$3*$A20)+SUM(CU$6:CU20))*CU$3/365*_xlfn.DAYS($B21,$B20))</f>
        <v>0</v>
      </c>
      <c r="CV21" s="5">
        <f>IF(($C$6-($C$3*$A20)+SUM(CV$6:CV20))*CV$3/365*_xlfn.DAYS($B21,$B20)&lt;0,0,($C$6-($C$3*$A20)+SUM(CV$6:CV20))*CV$3/365*_xlfn.DAYS($B21,$B20))</f>
        <v>0</v>
      </c>
      <c r="CW21" s="5">
        <f>IF(($C$6-($C$3*$A20)+SUM(CW$6:CW20))*CW$3/365*_xlfn.DAYS($B21,$B20)&lt;0,0,($C$6-($C$3*$A20)+SUM(CW$6:CW20))*CW$3/365*_xlfn.DAYS($B21,$B20))</f>
        <v>0</v>
      </c>
      <c r="CX21" s="5">
        <f>IF(($C$6-($C$3*$A20)+SUM(CX$6:CX20))*CX$3/365*_xlfn.DAYS($B21,$B20)&lt;0,0,($C$6-($C$3*$A20)+SUM(CX$6:CX20))*CX$3/365*_xlfn.DAYS($B21,$B20))</f>
        <v>0</v>
      </c>
      <c r="CY21" s="5">
        <f>IF(($C$6-($C$3*$A20)+SUM(CY$6:CY20))*CY$3/365*_xlfn.DAYS($B21,$B20)&lt;0,0,($C$6-($C$3*$A20)+SUM(CY$6:CY20))*CY$3/365*_xlfn.DAYS($B21,$B20))</f>
        <v>0</v>
      </c>
      <c r="CZ21" s="5">
        <f>IF(($C$6-($C$3*$A20)+SUM(CZ$6:CZ20))*CZ$3/365*_xlfn.DAYS($B21,$B20)&lt;0,0,($C$6-($C$3*$A20)+SUM(CZ$6:CZ20))*CZ$3/365*_xlfn.DAYS($B21,$B20))</f>
        <v>0</v>
      </c>
      <c r="DA21" s="5">
        <f>IF(($C$6-($C$3*$A20)+SUM(DA$6:DA20))*DA$3/365*_xlfn.DAYS($B21,$B20)&lt;0,0,($C$6-($C$3*$A20)+SUM(DA$6:DA20))*DA$3/365*_xlfn.DAYS($B21,$B20))</f>
        <v>0</v>
      </c>
      <c r="DB21" s="5">
        <f>IF(($C$6-($C$3*$A20)+SUM(DB$6:DB20))*DB$3/365*_xlfn.DAYS($B21,$B20)&lt;0,0,($C$6-($C$3*$A20)+SUM(DB$6:DB20))*DB$3/365*_xlfn.DAYS($B21,$B20))</f>
        <v>0</v>
      </c>
      <c r="DC21" s="5">
        <f>IF(($C$6-($C$3*$A20)+SUM(DC$6:DC20))*DC$3/365*_xlfn.DAYS($B21,$B20)&lt;0,0,($C$6-($C$3*$A20)+SUM(DC$6:DC20))*DC$3/365*_xlfn.DAYS($B21,$B20))</f>
        <v>0</v>
      </c>
      <c r="DD21" s="5">
        <f>IF(($C$6-($C$3*$A20)+SUM(DD$6:DD20))*DD$3/365*_xlfn.DAYS($B21,$B20)&lt;0,0,($C$6-($C$3*$A20)+SUM(DD$6:DD20))*DD$3/365*_xlfn.DAYS($B21,$B20))</f>
        <v>0</v>
      </c>
      <c r="DE21" s="5">
        <f>IF(($C$6-($C$3*$A20)+SUM(DE$6:DE20))*DE$3/365*_xlfn.DAYS($B21,$B20)&lt;0,0,($C$6-($C$3*$A20)+SUM(DE$6:DE20))*DE$3/365*_xlfn.DAYS($B21,$B20))</f>
        <v>0</v>
      </c>
      <c r="DF21" s="5">
        <f>IF(($C$6-($C$3*$A20)+SUM(DF$6:DF20))*DF$3/365*_xlfn.DAYS($B21,$B20)&lt;0,0,($C$6-($C$3*$A20)+SUM(DF$6:DF20))*DF$3/365*_xlfn.DAYS($B21,$B20))</f>
        <v>0</v>
      </c>
      <c r="DG21" s="5">
        <f>IF(($C$6-($C$3*$A20)+SUM(DG$6:DG20))*DG$3/365*_xlfn.DAYS($B21,$B20)&lt;0,0,($C$6-($C$3*$A20)+SUM(DG$6:DG20))*DG$3/365*_xlfn.DAYS($B21,$B20))</f>
        <v>0</v>
      </c>
      <c r="DH21" s="5">
        <f>IF(($C$6-($C$3*$A20)+SUM(DH$6:DH20))*DH$3/365*_xlfn.DAYS($B21,$B20)&lt;0,0,($C$6-($C$3*$A20)+SUM(DH$6:DH20))*DH$3/365*_xlfn.DAYS($B21,$B20))</f>
        <v>0</v>
      </c>
      <c r="DI21" s="5">
        <f>IF(($C$6-($C$3*$A20)+SUM(DI$6:DI20))*DI$3/365*_xlfn.DAYS($B21,$B20)&lt;0,0,($C$6-($C$3*$A20)+SUM(DI$6:DI20))*DI$3/365*_xlfn.DAYS($B21,$B20))</f>
        <v>0</v>
      </c>
      <c r="DJ21" s="5">
        <f>IF(($C$6-($C$3*$A20)+SUM(DJ$6:DJ20))*DJ$3/365*_xlfn.DAYS($B21,$B20)&lt;0,0,($C$6-($C$3*$A20)+SUM(DJ$6:DJ20))*DJ$3/365*_xlfn.DAYS($B21,$B20))</f>
        <v>0</v>
      </c>
      <c r="DK21" s="5">
        <f>IF(($C$6-($C$3*$A20)+SUM(DK$6:DK20))*DK$3/365*_xlfn.DAYS($B21,$B20)&lt;0,0,($C$6-($C$3*$A20)+SUM(DK$6:DK20))*DK$3/365*_xlfn.DAYS($B21,$B20))</f>
        <v>0</v>
      </c>
      <c r="DL21" s="5">
        <f>IF(($C$6-($C$3*$A20)+SUM(DL$6:DL20))*DL$3/365*_xlfn.DAYS($B21,$B20)&lt;0,0,($C$6-($C$3*$A20)+SUM(DL$6:DL20))*DL$3/365*_xlfn.DAYS($B21,$B20))</f>
        <v>0</v>
      </c>
      <c r="DM21" s="5">
        <f>IF(($C$6-($C$3*$A20)+SUM(DM$6:DM20))*DM$3/365*_xlfn.DAYS($B21,$B20)&lt;0,0,($C$6-($C$3*$A20)+SUM(DM$6:DM20))*DM$3/365*_xlfn.DAYS($B21,$B20))</f>
        <v>0</v>
      </c>
      <c r="DN21" s="5">
        <f>IF(($C$6-($C$3*$A20)+SUM(DN$6:DN20))*DN$3/365*_xlfn.DAYS($B21,$B20)&lt;0,0,($C$6-($C$3*$A20)+SUM(DN$6:DN20))*DN$3/365*_xlfn.DAYS($B21,$B20))</f>
        <v>0</v>
      </c>
      <c r="DO21" s="5">
        <f>IF(($C$6-($C$3*$A20)+SUM(DO$6:DO20))*DO$3/365*_xlfn.DAYS($B21,$B20)&lt;0,0,($C$6-($C$3*$A20)+SUM(DO$6:DO20))*DO$3/365*_xlfn.DAYS($B21,$B20))</f>
        <v>0</v>
      </c>
      <c r="DP21" s="5">
        <f>IF(($C$6-($C$3*$A20)+SUM(DP$6:DP20))*DP$3/365*_xlfn.DAYS($B21,$B20)&lt;0,0,($C$6-($C$3*$A20)+SUM(DP$6:DP20))*DP$3/365*_xlfn.DAYS($B21,$B20))</f>
        <v>0</v>
      </c>
      <c r="DQ21" s="5">
        <f>IF(($C$6-($C$3*$A20)+SUM(DQ$6:DQ20))*DQ$3/365*_xlfn.DAYS($B21,$B20)&lt;0,0,($C$6-($C$3*$A20)+SUM(DQ$6:DQ20))*DQ$3/365*_xlfn.DAYS($B21,$B20))</f>
        <v>0</v>
      </c>
      <c r="DR21" s="5">
        <f>IF(($C$6-($C$3*$A20)+SUM(DR$6:DR20))*DR$3/365*_xlfn.DAYS($B21,$B20)&lt;0,0,($C$6-($C$3*$A20)+SUM(DR$6:DR20))*DR$3/365*_xlfn.DAYS($B21,$B20))</f>
        <v>0</v>
      </c>
      <c r="DS21" s="5">
        <f>IF(($C$6-($C$3*$A20)+SUM(DS$6:DS20))*DS$3/365*_xlfn.DAYS($B21,$B20)&lt;0,0,($C$6-($C$3*$A20)+SUM(DS$6:DS20))*DS$3/365*_xlfn.DAYS($B21,$B20))</f>
        <v>0</v>
      </c>
      <c r="DT21" s="5">
        <f>IF(($C$6-($C$3*$A20)+SUM(DT$6:DT20))*DT$3/365*_xlfn.DAYS($B21,$B20)&lt;0,0,($C$6-($C$3*$A20)+SUM(DT$6:DT20))*DT$3/365*_xlfn.DAYS($B21,$B20))</f>
        <v>0</v>
      </c>
      <c r="DU21" s="5">
        <f>IF(($C$6-($C$3*$A20)+SUM(DU$6:DU20))*DU$3/365*_xlfn.DAYS($B21,$B20)&lt;0,0,($C$6-($C$3*$A20)+SUM(DU$6:DU20))*DU$3/365*_xlfn.DAYS($B21,$B20))</f>
        <v>0</v>
      </c>
      <c r="DV21" s="5">
        <f>IF(($C$6-($C$3*$A20)+SUM(DV$6:DV20))*DV$3/365*_xlfn.DAYS($B21,$B20)&lt;0,0,($C$6-($C$3*$A20)+SUM(DV$6:DV20))*DV$3/365*_xlfn.DAYS($B21,$B20))</f>
        <v>0</v>
      </c>
      <c r="DW21" s="5">
        <f>IF(($C$6-($C$3*$A20)+SUM(DW$6:DW20))*DW$3/365*_xlfn.DAYS($B21,$B20)&lt;0,0,($C$6-($C$3*$A20)+SUM(DW$6:DW20))*DW$3/365*_xlfn.DAYS($B21,$B20))</f>
        <v>0</v>
      </c>
      <c r="DX21" s="5">
        <f>IF(($C$6-($C$3*$A20)+SUM(DX$6:DX20))*DX$3/365*_xlfn.DAYS($B21,$B20)&lt;0,0,($C$6-($C$3*$A20)+SUM(DX$6:DX20))*DX$3/365*_xlfn.DAYS($B21,$B20))</f>
        <v>0</v>
      </c>
      <c r="DY21" s="5">
        <f>IF(($C$6-($C$3*$A20)+SUM(DY$6:DY20))*DY$3/365*_xlfn.DAYS($B21,$B20)&lt;0,0,($C$6-($C$3*$A20)+SUM(DY$6:DY20))*DY$3/365*_xlfn.DAYS($B21,$B20))</f>
        <v>0</v>
      </c>
      <c r="DZ21" s="5">
        <f>IF(($C$6-($C$3*$A20)+SUM(DZ$6:DZ20))*DZ$3/365*_xlfn.DAYS($B21,$B20)&lt;0,0,($C$6-($C$3*$A20)+SUM(DZ$6:DZ20))*DZ$3/365*_xlfn.DAYS($B21,$B20))</f>
        <v>0</v>
      </c>
      <c r="EA21" s="5">
        <f>IF(($C$6-($C$3*$A20)+SUM(EA$6:EA20))*EA$3/365*_xlfn.DAYS($B21,$B20)&lt;0,0,($C$6-($C$3*$A20)+SUM(EA$6:EA20))*EA$3/365*_xlfn.DAYS($B21,$B20))</f>
        <v>0</v>
      </c>
      <c r="EB21" s="5">
        <f>IF(($C$6-($C$3*$A20)+SUM(EB$6:EB20))*EB$3/365*_xlfn.DAYS($B21,$B20)&lt;0,0,($C$6-($C$3*$A20)+SUM(EB$6:EB20))*EB$3/365*_xlfn.DAYS($B21,$B20))</f>
        <v>0</v>
      </c>
      <c r="EC21" s="5">
        <f>IF(($C$6-($C$3*$A20)+SUM(EC$6:EC20))*EC$3/365*_xlfn.DAYS($B21,$B20)&lt;0,0,($C$6-($C$3*$A20)+SUM(EC$6:EC20))*EC$3/365*_xlfn.DAYS($B21,$B20))</f>
        <v>0</v>
      </c>
      <c r="ED21" s="5">
        <f>IF(($C$6-($C$3*$A20)+SUM(ED$6:ED20))*ED$3/365*_xlfn.DAYS($B21,$B20)&lt;0,0,($C$6-($C$3*$A20)+SUM(ED$6:ED20))*ED$3/365*_xlfn.DAYS($B21,$B20))</f>
        <v>0</v>
      </c>
      <c r="EE21" s="5">
        <f>IF(($C$6-($C$3*$A20)+SUM(EE$6:EE20))*EE$3/365*_xlfn.DAYS($B21,$B20)&lt;0,0,($C$6-($C$3*$A20)+SUM(EE$6:EE20))*EE$3/365*_xlfn.DAYS($B21,$B20))</f>
        <v>0</v>
      </c>
      <c r="EF21" s="5">
        <f>IF(($C$6-($C$3*$A20)+SUM(EF$6:EF20))*EF$3/365*_xlfn.DAYS($B21,$B20)&lt;0,0,($C$6-($C$3*$A20)+SUM(EF$6:EF20))*EF$3/365*_xlfn.DAYS($B21,$B20))</f>
        <v>0</v>
      </c>
      <c r="EG21" s="5">
        <f>IF(($C$6-($C$3*$A20)+SUM(EG$6:EG20))*EG$3/365*_xlfn.DAYS($B21,$B20)&lt;0,0,($C$6-($C$3*$A20)+SUM(EG$6:EG20))*EG$3/365*_xlfn.DAYS($B21,$B20))</f>
        <v>0</v>
      </c>
      <c r="EH21" s="5">
        <f>IF(($C$6-($C$3*$A20)+SUM(EH$6:EH20))*EH$3/365*_xlfn.DAYS($B21,$B20)&lt;0,0,($C$6-($C$3*$A20)+SUM(EH$6:EH20))*EH$3/365*_xlfn.DAYS($B21,$B20))</f>
        <v>0</v>
      </c>
      <c r="EI21" s="5">
        <f>IF(($C$6-($C$3*$A20)+SUM(EI$6:EI20))*EI$3/365*_xlfn.DAYS($B21,$B20)&lt;0,0,($C$6-($C$3*$A20)+SUM(EI$6:EI20))*EI$3/365*_xlfn.DAYS($B21,$B20))</f>
        <v>0</v>
      </c>
      <c r="EJ21" s="5">
        <f>IF(($C$6-($C$3*$A20)+SUM(EJ$6:EJ20))*EJ$3/365*_xlfn.DAYS($B21,$B20)&lt;0,0,($C$6-($C$3*$A20)+SUM(EJ$6:EJ20))*EJ$3/365*_xlfn.DAYS($B21,$B20))</f>
        <v>0</v>
      </c>
      <c r="EK21" s="5">
        <f>IF(($C$6-($C$3*$A20)+SUM(EK$6:EK20))*EK$3/365*_xlfn.DAYS($B21,$B20)&lt;0,0,($C$6-($C$3*$A20)+SUM(EK$6:EK20))*EK$3/365*_xlfn.DAYS($B21,$B20))</f>
        <v>0</v>
      </c>
      <c r="EL21" s="5">
        <f>IF(($C$6-($C$3*$A20)+SUM(EL$6:EL20))*EL$3/365*_xlfn.DAYS($B21,$B20)&lt;0,0,($C$6-($C$3*$A20)+SUM(EL$6:EL20))*EL$3/365*_xlfn.DAYS($B21,$B20))</f>
        <v>0</v>
      </c>
      <c r="EM21" s="5">
        <f>IF(($C$6-($C$3*$A20)+SUM(EM$6:EM20))*EM$3/365*_xlfn.DAYS($B21,$B20)&lt;0,0,($C$6-($C$3*$A20)+SUM(EM$6:EM20))*EM$3/365*_xlfn.DAYS($B21,$B20))</f>
        <v>0</v>
      </c>
      <c r="EN21" s="5">
        <f>IF(($C$6-($C$3*$A20)+SUM(EN$6:EN20))*EN$3/365*_xlfn.DAYS($B21,$B20)&lt;0,0,($C$6-($C$3*$A20)+SUM(EN$6:EN20))*EN$3/365*_xlfn.DAYS($B21,$B20))</f>
        <v>0</v>
      </c>
      <c r="EO21" s="5">
        <f>IF(($C$6-($C$3*$A20)+SUM(EO$6:EO20))*EO$3/365*_xlfn.DAYS($B21,$B20)&lt;0,0,($C$6-($C$3*$A20)+SUM(EO$6:EO20))*EO$3/365*_xlfn.DAYS($B21,$B20))</f>
        <v>0</v>
      </c>
      <c r="EP21" s="5">
        <f>IF(($C$6-($C$3*$A20)+SUM(EP$6:EP20))*EP$3/365*_xlfn.DAYS($B21,$B20)&lt;0,0,($C$6-($C$3*$A20)+SUM(EP$6:EP20))*EP$3/365*_xlfn.DAYS($B21,$B20))</f>
        <v>0</v>
      </c>
      <c r="EQ21" s="5">
        <f>IF(($C$6-($C$3*$A20)+SUM(EQ$6:EQ20))*EQ$3/365*_xlfn.DAYS($B21,$B20)&lt;0,0,($C$6-($C$3*$A20)+SUM(EQ$6:EQ20))*EQ$3/365*_xlfn.DAYS($B21,$B20))</f>
        <v>0</v>
      </c>
      <c r="ER21" s="5">
        <f>IF(($C$6-($C$3*$A20)+SUM(ER$6:ER20))*ER$3/365*_xlfn.DAYS($B21,$B20)&lt;0,0,($C$6-($C$3*$A20)+SUM(ER$6:ER20))*ER$3/365*_xlfn.DAYS($B21,$B20))</f>
        <v>0</v>
      </c>
      <c r="ES21" s="5">
        <f>IF(($C$6-($C$3*$A20)+SUM(ES$6:ES20))*ES$3/365*_xlfn.DAYS($B21,$B20)&lt;0,0,($C$6-($C$3*$A20)+SUM(ES$6:ES20))*ES$3/365*_xlfn.DAYS($B21,$B20))</f>
        <v>0</v>
      </c>
      <c r="ET21" s="5">
        <f>IF(($C$6-($C$3*$A20)+SUM(ET$6:ET20))*ET$3/365*_xlfn.DAYS($B21,$B20)&lt;0,0,($C$6-($C$3*$A20)+SUM(ET$6:ET20))*ET$3/365*_xlfn.DAYS($B21,$B20))</f>
        <v>0</v>
      </c>
      <c r="EU21" s="5">
        <f>IF(($C$6-($C$3*$A20)+SUM(EU$6:EU20))*EU$3/365*_xlfn.DAYS($B21,$B20)&lt;0,0,($C$6-($C$3*$A20)+SUM(EU$6:EU20))*EU$3/365*_xlfn.DAYS($B21,$B20))</f>
        <v>0</v>
      </c>
      <c r="EV21" s="5">
        <f>IF(($C$6-($C$3*$A20)+SUM(EV$6:EV20))*EV$3/365*_xlfn.DAYS($B21,$B20)&lt;0,0,($C$6-($C$3*$A20)+SUM(EV$6:EV20))*EV$3/365*_xlfn.DAYS($B21,$B20))</f>
        <v>0</v>
      </c>
      <c r="EW21" s="5">
        <f>IF(($C$6-($C$3*$A20)+SUM(EW$6:EW20))*EW$3/365*_xlfn.DAYS($B21,$B20)&lt;0,0,($C$6-($C$3*$A20)+SUM(EW$6:EW20))*EW$3/365*_xlfn.DAYS($B21,$B20))</f>
        <v>0</v>
      </c>
      <c r="EX21" s="5">
        <f>IF(($C$6-($C$3*$A20)+SUM(EX$6:EX20))*EX$3/365*_xlfn.DAYS($B21,$B20)&lt;0,0,($C$6-($C$3*$A20)+SUM(EX$6:EX20))*EX$3/365*_xlfn.DAYS($B21,$B20))</f>
        <v>0</v>
      </c>
      <c r="EY21" s="5">
        <f>IF(($C$6-($C$3*$A20)+SUM(EY$6:EY20))*EY$3/365*_xlfn.DAYS($B21,$B20)&lt;0,0,($C$6-($C$3*$A20)+SUM(EY$6:EY20))*EY$3/365*_xlfn.DAYS($B21,$B20))</f>
        <v>0</v>
      </c>
      <c r="EZ21" s="5">
        <f>IF(($C$6-($C$3*$A20)+SUM(EZ$6:EZ20))*EZ$3/365*_xlfn.DAYS($B21,$B20)&lt;0,0,($C$6-($C$3*$A20)+SUM(EZ$6:EZ20))*EZ$3/365*_xlfn.DAYS($B21,$B20))</f>
        <v>0</v>
      </c>
      <c r="FA21" s="5">
        <f>IF(($C$6-($C$3*$A20)+SUM(FA$6:FA20))*FA$3/365*_xlfn.DAYS($B21,$B20)&lt;0,0,($C$6-($C$3*$A20)+SUM(FA$6:FA20))*FA$3/365*_xlfn.DAYS($B21,$B20))</f>
        <v>0</v>
      </c>
      <c r="FB21" s="5">
        <f>IF(($C$6-($C$3*$A20)+SUM(FB$6:FB20))*FB$3/365*_xlfn.DAYS($B21,$B20)&lt;0,0,($C$6-($C$3*$A20)+SUM(FB$6:FB20))*FB$3/365*_xlfn.DAYS($B21,$B20))</f>
        <v>0</v>
      </c>
      <c r="FC21" s="5">
        <f>IF(($C$6-($C$3*$A20)+SUM(FC$6:FC20))*FC$3/365*_xlfn.DAYS($B21,$B20)&lt;0,0,($C$6-($C$3*$A20)+SUM(FC$6:FC20))*FC$3/365*_xlfn.DAYS($B21,$B20))</f>
        <v>0</v>
      </c>
      <c r="FD21" s="5">
        <f>IF(($C$6-($C$3*$A20)+SUM(FD$6:FD20))*FD$3/365*_xlfn.DAYS($B21,$B20)&lt;0,0,($C$6-($C$3*$A20)+SUM(FD$6:FD20))*FD$3/365*_xlfn.DAYS($B21,$B20))</f>
        <v>0</v>
      </c>
      <c r="FE21" s="5">
        <f>IF(($C$6-($C$3*$A20)+SUM(FE$6:FE20))*FE$3/365*_xlfn.DAYS($B21,$B20)&lt;0,0,($C$6-($C$3*$A20)+SUM(FE$6:FE20))*FE$3/365*_xlfn.DAYS($B21,$B20))</f>
        <v>0</v>
      </c>
      <c r="FF21" s="5">
        <f>IF(($C$6-($C$3*$A20)+SUM(FF$6:FF20))*FF$3/365*_xlfn.DAYS($B21,$B20)&lt;0,0,($C$6-($C$3*$A20)+SUM(FF$6:FF20))*FF$3/365*_xlfn.DAYS($B21,$B20))</f>
        <v>0</v>
      </c>
      <c r="FG21" s="5">
        <f>IF(($C$6-($C$3*$A20)+SUM(FG$6:FG20))*FG$3/365*_xlfn.DAYS($B21,$B20)&lt;0,0,($C$6-($C$3*$A20)+SUM(FG$6:FG20))*FG$3/365*_xlfn.DAYS($B21,$B20))</f>
        <v>0</v>
      </c>
      <c r="FH21" s="5">
        <f>IF(($C$6-($C$3*$A20)+SUM(FH$6:FH20))*FH$3/365*_xlfn.DAYS($B21,$B20)&lt;0,0,($C$6-($C$3*$A20)+SUM(FH$6:FH20))*FH$3/365*_xlfn.DAYS($B21,$B20))</f>
        <v>0</v>
      </c>
      <c r="FI21" s="5">
        <f>IF(($C$6-($C$3*$A20)+SUM(FI$6:FI20))*FI$3/365*_xlfn.DAYS($B21,$B20)&lt;0,0,($C$6-($C$3*$A20)+SUM(FI$6:FI20))*FI$3/365*_xlfn.DAYS($B21,$B20))</f>
        <v>0</v>
      </c>
      <c r="FJ21" s="5">
        <f>IF(($C$6-($C$3*$A20)+SUM(FJ$6:FJ20))*FJ$3/365*_xlfn.DAYS($B21,$B20)&lt;0,0,($C$6-($C$3*$A20)+SUM(FJ$6:FJ20))*FJ$3/365*_xlfn.DAYS($B21,$B20))</f>
        <v>0</v>
      </c>
      <c r="FK21" s="5">
        <f>IF(($C$6-($C$3*$A20)+SUM(FK$6:FK20))*FK$3/365*_xlfn.DAYS($B21,$B20)&lt;0,0,($C$6-($C$3*$A20)+SUM(FK$6:FK20))*FK$3/365*_xlfn.DAYS($B21,$B20))</f>
        <v>0</v>
      </c>
      <c r="FL21" s="5">
        <f>IF(($C$6-($C$3*$A20)+SUM(FL$6:FL20))*FL$3/365*_xlfn.DAYS($B21,$B20)&lt;0,0,($C$6-($C$3*$A20)+SUM(FL$6:FL20))*FL$3/365*_xlfn.DAYS($B21,$B20))</f>
        <v>0</v>
      </c>
      <c r="FM21" s="5">
        <f>IF(($C$6-($C$3*$A20)+SUM(FM$6:FM20))*FM$3/365*_xlfn.DAYS($B21,$B20)&lt;0,0,($C$6-($C$3*$A20)+SUM(FM$6:FM20))*FM$3/365*_xlfn.DAYS($B21,$B20))</f>
        <v>0</v>
      </c>
      <c r="FN21" s="5">
        <f>IF(($C$6-($C$3*$A20)+SUM(FN$6:FN20))*FN$3/365*_xlfn.DAYS($B21,$B20)&lt;0,0,($C$6-($C$3*$A20)+SUM(FN$6:FN20))*FN$3/365*_xlfn.DAYS($B21,$B20))</f>
        <v>0</v>
      </c>
      <c r="FO21" s="5">
        <f>IF(($C$6-($C$3*$A20)+SUM(FO$6:FO20))*FO$3/365*_xlfn.DAYS($B21,$B20)&lt;0,0,($C$6-($C$3*$A20)+SUM(FO$6:FO20))*FO$3/365*_xlfn.DAYS($B21,$B20))</f>
        <v>0</v>
      </c>
      <c r="FP21" s="5">
        <f>IF(($C$6-($C$3*$A20)+SUM(FP$6:FP20))*FP$3/365*_xlfn.DAYS($B21,$B20)&lt;0,0,($C$6-($C$3*$A20)+SUM(FP$6:FP20))*FP$3/365*_xlfn.DAYS($B21,$B20))</f>
        <v>0</v>
      </c>
      <c r="FQ21" s="5">
        <f>IF(($C$6-($C$3*$A20)+SUM(FQ$6:FQ20))*FQ$3/365*_xlfn.DAYS($B21,$B20)&lt;0,0,($C$6-($C$3*$A20)+SUM(FQ$6:FQ20))*FQ$3/365*_xlfn.DAYS($B21,$B20))</f>
        <v>0</v>
      </c>
      <c r="FR21" s="5">
        <f>IF(($C$6-($C$3*$A20)+SUM(FR$6:FR20))*FR$3/365*_xlfn.DAYS($B21,$B20)&lt;0,0,($C$6-($C$3*$A20)+SUM(FR$6:FR20))*FR$3/365*_xlfn.DAYS($B21,$B20))</f>
        <v>0</v>
      </c>
      <c r="FS21" s="5">
        <f>IF(($C$6-($C$3*$A20)+SUM(FS$6:FS20))*FS$3/365*_xlfn.DAYS($B21,$B20)&lt;0,0,($C$6-($C$3*$A20)+SUM(FS$6:FS20))*FS$3/365*_xlfn.DAYS($B21,$B20))</f>
        <v>0</v>
      </c>
      <c r="FT21" s="5">
        <f>IF(($C$6-($C$3*$A20)+SUM(FT$6:FT20))*FT$3/365*_xlfn.DAYS($B21,$B20)&lt;0,0,($C$6-($C$3*$A20)+SUM(FT$6:FT20))*FT$3/365*_xlfn.DAYS($B21,$B20))</f>
        <v>0</v>
      </c>
      <c r="FU21" s="5">
        <f>IF(($C$6-($C$3*$A20)+SUM(FU$6:FU20))*FU$3/365*_xlfn.DAYS($B21,$B20)&lt;0,0,($C$6-($C$3*$A20)+SUM(FU$6:FU20))*FU$3/365*_xlfn.DAYS($B21,$B20))</f>
        <v>0</v>
      </c>
      <c r="FV21" s="5">
        <f>IF(($C$6-($C$3*$A20)+SUM(FV$6:FV20))*FV$3/365*_xlfn.DAYS($B21,$B20)&lt;0,0,($C$6-($C$3*$A20)+SUM(FV$6:FV20))*FV$3/365*_xlfn.DAYS($B21,$B20))</f>
        <v>0</v>
      </c>
      <c r="FW21" s="5">
        <f>IF(($C$6-($C$3*$A20)+SUM(FW$6:FW20))*FW$3/365*_xlfn.DAYS($B21,$B20)&lt;0,0,($C$6-($C$3*$A20)+SUM(FW$6:FW20))*FW$3/365*_xlfn.DAYS($B21,$B20))</f>
        <v>0</v>
      </c>
      <c r="FX21" s="5">
        <f>IF(($C$6-($C$3*$A20)+SUM(FX$6:FX20))*FX$3/365*_xlfn.DAYS($B21,$B20)&lt;0,0,($C$6-($C$3*$A20)+SUM(FX$6:FX20))*FX$3/365*_xlfn.DAYS($B21,$B20))</f>
        <v>0</v>
      </c>
      <c r="FY21" s="5">
        <f>IF(($C$6-($C$3*$A20)+SUM(FY$6:FY20))*FY$3/365*_xlfn.DAYS($B21,$B20)&lt;0,0,($C$6-($C$3*$A20)+SUM(FY$6:FY20))*FY$3/365*_xlfn.DAYS($B21,$B20))</f>
        <v>0</v>
      </c>
      <c r="FZ21" s="5">
        <f>IF(($C$6-($C$3*$A20)+SUM(FZ$6:FZ20))*FZ$3/365*_xlfn.DAYS($B21,$B20)&lt;0,0,($C$6-($C$3*$A20)+SUM(FZ$6:FZ20))*FZ$3/365*_xlfn.DAYS($B21,$B20))</f>
        <v>0</v>
      </c>
      <c r="GA21" s="5">
        <f>IF(($C$6-($C$3*$A20)+SUM(GA$6:GA20))*GA$3/365*_xlfn.DAYS($B21,$B20)&lt;0,0,($C$6-($C$3*$A20)+SUM(GA$6:GA20))*GA$3/365*_xlfn.DAYS($B21,$B20))</f>
        <v>0</v>
      </c>
      <c r="GB21" s="5">
        <f>IF(($C$6-($C$3*$A20)+SUM(GB$6:GB20))*GB$3/365*_xlfn.DAYS($B21,$B20)&lt;0,0,($C$6-($C$3*$A20)+SUM(GB$6:GB20))*GB$3/365*_xlfn.DAYS($B21,$B20))</f>
        <v>0</v>
      </c>
      <c r="GC21" s="5">
        <f>IF(($C$6-($C$3*$A20)+SUM(GC$6:GC20))*GC$3/365*_xlfn.DAYS($B21,$B20)&lt;0,0,($C$6-($C$3*$A20)+SUM(GC$6:GC20))*GC$3/365*_xlfn.DAYS($B21,$B20))</f>
        <v>0</v>
      </c>
      <c r="GD21" s="5">
        <f>IF(($C$6-($C$3*$A20)+SUM(GD$6:GD20))*GD$3/365*_xlfn.DAYS($B21,$B20)&lt;0,0,($C$6-($C$3*$A20)+SUM(GD$6:GD20))*GD$3/365*_xlfn.DAYS($B21,$B20))</f>
        <v>0</v>
      </c>
      <c r="GE21" s="5">
        <f>IF(($C$6-($C$3*$A20)+SUM(GE$6:GE20))*GE$3/365*_xlfn.DAYS($B21,$B20)&lt;0,0,($C$6-($C$3*$A20)+SUM(GE$6:GE20))*GE$3/365*_xlfn.DAYS($B21,$B20))</f>
        <v>0</v>
      </c>
      <c r="GF21" s="5">
        <f>IF(($C$6-($C$3*$A20)+SUM(GF$6:GF20))*GF$3/365*_xlfn.DAYS($B21,$B20)&lt;0,0,($C$6-($C$3*$A20)+SUM(GF$6:GF20))*GF$3/365*_xlfn.DAYS($B21,$B20))</f>
        <v>0</v>
      </c>
      <c r="GG21" s="5">
        <f>IF(($C$6-($C$3*$A20)+SUM(GG$6:GG20))*GG$3/365*_xlfn.DAYS($B21,$B20)&lt;0,0,($C$6-($C$3*$A20)+SUM(GG$6:GG20))*GG$3/365*_xlfn.DAYS($B21,$B20))</f>
        <v>0</v>
      </c>
      <c r="GH21" s="5">
        <f>IF(($C$6-($C$3*$A20)+SUM(GH$6:GH20))*GH$3/365*_xlfn.DAYS($B21,$B20)&lt;0,0,($C$6-($C$3*$A20)+SUM(GH$6:GH20))*GH$3/365*_xlfn.DAYS($B21,$B20))</f>
        <v>0</v>
      </c>
      <c r="GI21" s="5">
        <f>IF(($C$6-($C$3*$A20)+SUM(GI$6:GI20))*GI$3/365*_xlfn.DAYS($B21,$B20)&lt;0,0,($C$6-($C$3*$A20)+SUM(GI$6:GI20))*GI$3/365*_xlfn.DAYS($B21,$B20))</f>
        <v>0</v>
      </c>
      <c r="GJ21" s="5">
        <f>IF(($C$6-($C$3*$A20)+SUM(GJ$6:GJ20))*GJ$3/365*_xlfn.DAYS($B21,$B20)&lt;0,0,($C$6-($C$3*$A20)+SUM(GJ$6:GJ20))*GJ$3/365*_xlfn.DAYS($B21,$B20))</f>
        <v>0</v>
      </c>
      <c r="GK21" s="5">
        <f>IF(($C$6-($C$3*$A20)+SUM(GK$6:GK20))*GK$3/365*_xlfn.DAYS($B21,$B20)&lt;0,0,($C$6-($C$3*$A20)+SUM(GK$6:GK20))*GK$3/365*_xlfn.DAYS($B21,$B20))</f>
        <v>0</v>
      </c>
      <c r="GL21" s="5">
        <f>IF(($C$6-($C$3*$A20)+SUM(GL$6:GL20))*GL$3/365*_xlfn.DAYS($B21,$B20)&lt;0,0,($C$6-($C$3*$A20)+SUM(GL$6:GL20))*GL$3/365*_xlfn.DAYS($B21,$B20))</f>
        <v>0</v>
      </c>
      <c r="GM21" s="5">
        <f>IF(($C$6-($C$3*$A20)+SUM(GM$6:GM20))*GM$3/365*_xlfn.DAYS($B21,$B20)&lt;0,0,($C$6-($C$3*$A20)+SUM(GM$6:GM20))*GM$3/365*_xlfn.DAYS($B21,$B20))</f>
        <v>0</v>
      </c>
      <c r="GN21" s="5">
        <f>IF(($C$6-($C$3*$A20)+SUM(GN$6:GN20))*GN$3/365*_xlfn.DAYS($B21,$B20)&lt;0,0,($C$6-($C$3*$A20)+SUM(GN$6:GN20))*GN$3/365*_xlfn.DAYS($B21,$B20))</f>
        <v>0</v>
      </c>
      <c r="GO21" s="5">
        <f>IF(($C$6-($C$3*$A20)+SUM(GO$6:GO20))*GO$3/365*_xlfn.DAYS($B21,$B20)&lt;0,0,($C$6-($C$3*$A20)+SUM(GO$6:GO20))*GO$3/365*_xlfn.DAYS($B21,$B20))</f>
        <v>0</v>
      </c>
      <c r="GP21" s="5">
        <f>IF(($C$6-($C$3*$A20)+SUM(GP$6:GP20))*GP$3/365*_xlfn.DAYS($B21,$B20)&lt;0,0,($C$6-($C$3*$A20)+SUM(GP$6:GP20))*GP$3/365*_xlfn.DAYS($B21,$B20))</f>
        <v>0</v>
      </c>
      <c r="GQ21" s="5">
        <f>IF(($C$6-($C$3*$A20)+SUM(GQ$6:GQ20))*GQ$3/365*_xlfn.DAYS($B21,$B20)&lt;0,0,($C$6-($C$3*$A20)+SUM(GQ$6:GQ20))*GQ$3/365*_xlfn.DAYS($B21,$B20))</f>
        <v>0</v>
      </c>
      <c r="GR21" s="5">
        <f>IF(($C$6-($C$3*$A20)+SUM(GR$6:GR20))*GR$3/365*_xlfn.DAYS($B21,$B20)&lt;0,0,($C$6-($C$3*$A20)+SUM(GR$6:GR20))*GR$3/365*_xlfn.DAYS($B21,$B20))</f>
        <v>0</v>
      </c>
      <c r="GS21" s="5">
        <f>IF(($C$6-($C$3*$A20)+SUM(GS$6:GS20))*GS$3/365*_xlfn.DAYS($B21,$B20)&lt;0,0,($C$6-($C$3*$A20)+SUM(GS$6:GS20))*GS$3/365*_xlfn.DAYS($B21,$B20))</f>
        <v>0</v>
      </c>
      <c r="GT21" s="5">
        <f>IF(($C$6-($C$3*$A20)+SUM(GT$6:GT20))*GT$3/365*_xlfn.DAYS($B21,$B20)&lt;0,0,($C$6-($C$3*$A20)+SUM(GT$6:GT20))*GT$3/365*_xlfn.DAYS($B21,$B20))</f>
        <v>0</v>
      </c>
      <c r="GU21" s="5">
        <f>IF(($C$6-($C$3*$A20)+SUM(GU$6:GU20))*GU$3/365*_xlfn.DAYS($B21,$B20)&lt;0,0,($C$6-($C$3*$A20)+SUM(GU$6:GU20))*GU$3/365*_xlfn.DAYS($B21,$B20))</f>
        <v>0</v>
      </c>
      <c r="GV21" s="5">
        <f>IF(($C$6-($C$3*$A20)+SUM(GV$6:GV20))*GV$3/365*_xlfn.DAYS($B21,$B20)&lt;0,0,($C$6-($C$3*$A20)+SUM(GV$6:GV20))*GV$3/365*_xlfn.DAYS($B21,$B20))</f>
        <v>0</v>
      </c>
      <c r="GW21" s="5">
        <f>IF(($C$6-($C$3*$A20)+SUM(GW$6:GW20))*GW$3/365*_xlfn.DAYS($B21,$B20)&lt;0,0,($C$6-($C$3*$A20)+SUM(GW$6:GW20))*GW$3/365*_xlfn.DAYS($B21,$B20))</f>
        <v>0</v>
      </c>
      <c r="GX21" s="5">
        <f>IF(($C$6-($C$3*$A20)+SUM(GX$6:GX20))*GX$3/365*_xlfn.DAYS($B21,$B20)&lt;0,0,($C$6-($C$3*$A20)+SUM(GX$6:GX20))*GX$3/365*_xlfn.DAYS($B21,$B20))</f>
        <v>0</v>
      </c>
      <c r="GY21" s="5">
        <f>IF(($C$6-($C$3*$A20)+SUM(GY$6:GY20))*GY$3/365*_xlfn.DAYS($B21,$B20)&lt;0,0,($C$6-($C$3*$A20)+SUM(GY$6:GY20))*GY$3/365*_xlfn.DAYS($B21,$B20))</f>
        <v>0</v>
      </c>
      <c r="GZ21" s="5">
        <f>IF(($C$6-($C$3*$A20)+SUM(GZ$6:GZ20))*GZ$3/365*_xlfn.DAYS($B21,$B20)&lt;0,0,($C$6-($C$3*$A20)+SUM(GZ$6:GZ20))*GZ$3/365*_xlfn.DAYS($B21,$B20))</f>
        <v>0</v>
      </c>
      <c r="HA21" s="5">
        <f>IF(($C$6-($C$3*$A20)+SUM(HA$6:HA20))*HA$3/365*_xlfn.DAYS($B21,$B20)&lt;0,0,($C$6-($C$3*$A20)+SUM(HA$6:HA20))*HA$3/365*_xlfn.DAYS($B21,$B20))</f>
        <v>0</v>
      </c>
      <c r="HB21" s="5">
        <f>IF(($C$6-($C$3*$A20)+SUM(HB$6:HB20))*HB$3/365*_xlfn.DAYS($B21,$B20)&lt;0,0,($C$6-($C$3*$A20)+SUM(HB$6:HB20))*HB$3/365*_xlfn.DAYS($B21,$B20))</f>
        <v>0</v>
      </c>
      <c r="HC21" s="5">
        <f>IF(($C$6-($C$3*$A20)+SUM(HC$6:HC20))*HC$3/365*_xlfn.DAYS($B21,$B20)&lt;0,0,($C$6-($C$3*$A20)+SUM(HC$6:HC20))*HC$3/365*_xlfn.DAYS($B21,$B20))</f>
        <v>0</v>
      </c>
      <c r="HD21" s="5">
        <f>IF(($C$6-($C$3*$A20)+SUM(HD$6:HD20))*HD$3/365*_xlfn.DAYS($B21,$B20)&lt;0,0,($C$6-($C$3*$A20)+SUM(HD$6:HD20))*HD$3/365*_xlfn.DAYS($B21,$B20))</f>
        <v>0</v>
      </c>
      <c r="HE21" s="5">
        <f>IF(($C$6-($C$3*$A20)+SUM(HE$6:HE20))*HE$3/365*_xlfn.DAYS($B21,$B20)&lt;0,0,($C$6-($C$3*$A20)+SUM(HE$6:HE20))*HE$3/365*_xlfn.DAYS($B21,$B20))</f>
        <v>0</v>
      </c>
      <c r="HF21" s="5">
        <f>IF(($C$6-($C$3*$A20)+SUM(HF$6:HF20))*HF$3/365*_xlfn.DAYS($B21,$B20)&lt;0,0,($C$6-($C$3*$A20)+SUM(HF$6:HF20))*HF$3/365*_xlfn.DAYS($B21,$B20))</f>
        <v>0</v>
      </c>
      <c r="HG21" s="5">
        <f>IF(($C$6-($C$3*$A20)+SUM(HG$6:HG20))*HG$3/365*_xlfn.DAYS($B21,$B20)&lt;0,0,($C$6-($C$3*$A20)+SUM(HG$6:HG20))*HG$3/365*_xlfn.DAYS($B21,$B20))</f>
        <v>0</v>
      </c>
      <c r="HH21" s="5">
        <f>IF(($C$6-($C$3*$A20)+SUM(HH$6:HH20))*HH$3/365*_xlfn.DAYS($B21,$B20)&lt;0,0,($C$6-($C$3*$A20)+SUM(HH$6:HH20))*HH$3/365*_xlfn.DAYS($B21,$B20))</f>
        <v>0</v>
      </c>
      <c r="HI21" s="5">
        <f>IF(($C$6-($C$3*$A20)+SUM(HI$6:HI20))*HI$3/365*_xlfn.DAYS($B21,$B20)&lt;0,0,($C$6-($C$3*$A20)+SUM(HI$6:HI20))*HI$3/365*_xlfn.DAYS($B21,$B20))</f>
        <v>0</v>
      </c>
      <c r="HJ21" s="5">
        <f>IF(($C$6-($C$3*$A20)+SUM(HJ$6:HJ20))*HJ$3/365*_xlfn.DAYS($B21,$B20)&lt;0,0,($C$6-($C$3*$A20)+SUM(HJ$6:HJ20))*HJ$3/365*_xlfn.DAYS($B21,$B20))</f>
        <v>0</v>
      </c>
      <c r="HK21" s="5">
        <f>IF(($C$6-($C$3*$A20)+SUM(HK$6:HK20))*HK$3/365*_xlfn.DAYS($B21,$B20)&lt;0,0,($C$6-($C$3*$A20)+SUM(HK$6:HK20))*HK$3/365*_xlfn.DAYS($B21,$B20))</f>
        <v>0</v>
      </c>
      <c r="HL21" s="5">
        <f>IF(($C$6-($C$3*$A20)+SUM(HL$6:HL20))*HL$3/365*_xlfn.DAYS($B21,$B20)&lt;0,0,($C$6-($C$3*$A20)+SUM(HL$6:HL20))*HL$3/365*_xlfn.DAYS($B21,$B20))</f>
        <v>0</v>
      </c>
      <c r="HM21" s="5">
        <f>IF(($C$6-($C$3*$A20)+SUM(HM$6:HM20))*HM$3/365*_xlfn.DAYS($B21,$B20)&lt;0,0,($C$6-($C$3*$A20)+SUM(HM$6:HM20))*HM$3/365*_xlfn.DAYS($B21,$B20))</f>
        <v>0</v>
      </c>
      <c r="HN21" s="5">
        <f>IF(($C$6-($C$3*$A20)+SUM(HN$6:HN20))*HN$3/365*_xlfn.DAYS($B21,$B20)&lt;0,0,($C$6-($C$3*$A20)+SUM(HN$6:HN20))*HN$3/365*_xlfn.DAYS($B21,$B20))</f>
        <v>0</v>
      </c>
      <c r="HO21" s="5">
        <f>IF(($C$6-($C$3*$A20)+SUM(HO$6:HO20))*HO$3/365*_xlfn.DAYS($B21,$B20)&lt;0,0,($C$6-($C$3*$A20)+SUM(HO$6:HO20))*HO$3/365*_xlfn.DAYS($B21,$B20))</f>
        <v>0</v>
      </c>
      <c r="HP21" s="5">
        <f>IF(($C$6-($C$3*$A20)+SUM(HP$6:HP20))*HP$3/365*_xlfn.DAYS($B21,$B20)&lt;0,0,($C$6-($C$3*$A20)+SUM(HP$6:HP20))*HP$3/365*_xlfn.DAYS($B21,$B20))</f>
        <v>0</v>
      </c>
      <c r="HQ21" s="5">
        <f>IF(($C$6-($C$3*$A20)+SUM(HQ$6:HQ20))*HQ$3/365*_xlfn.DAYS($B21,$B20)&lt;0,0,($C$6-($C$3*$A20)+SUM(HQ$6:HQ20))*HQ$3/365*_xlfn.DAYS($B21,$B20))</f>
        <v>0</v>
      </c>
      <c r="HR21" s="5">
        <f>IF(($C$6-($C$3*$A20)+SUM(HR$6:HR20))*HR$3/365*_xlfn.DAYS($B21,$B20)&lt;0,0,($C$6-($C$3*$A20)+SUM(HR$6:HR20))*HR$3/365*_xlfn.DAYS($B21,$B20))</f>
        <v>0</v>
      </c>
      <c r="HS21" s="5">
        <f>IF(($C$6-($C$3*$A20)+SUM(HS$6:HS20))*HS$3/365*_xlfn.DAYS($B21,$B20)&lt;0,0,($C$6-($C$3*$A20)+SUM(HS$6:HS20))*HS$3/365*_xlfn.DAYS($B21,$B20))</f>
        <v>0</v>
      </c>
      <c r="HT21" s="5">
        <f>IF(($C$6-($C$3*$A20)+SUM(HT$6:HT20))*HT$3/365*_xlfn.DAYS($B21,$B20)&lt;0,0,($C$6-($C$3*$A20)+SUM(HT$6:HT20))*HT$3/365*_xlfn.DAYS($B21,$B20))</f>
        <v>0</v>
      </c>
      <c r="HU21" s="5">
        <f>IF(($C$6-($C$3*$A20)+SUM(HU$6:HU20))*HU$3/365*_xlfn.DAYS($B21,$B20)&lt;0,0,($C$6-($C$3*$A20)+SUM(HU$6:HU20))*HU$3/365*_xlfn.DAYS($B21,$B20))</f>
        <v>0</v>
      </c>
      <c r="HV21" s="5">
        <f>IF(($C$6-($C$3*$A20)+SUM(HV$6:HV20))*HV$3/365*_xlfn.DAYS($B21,$B20)&lt;0,0,($C$6-($C$3*$A20)+SUM(HV$6:HV20))*HV$3/365*_xlfn.DAYS($B21,$B20))</f>
        <v>0</v>
      </c>
      <c r="HW21" s="5">
        <f>IF(($C$6-($C$3*$A20)+SUM(HW$6:HW20))*HW$3/365*_xlfn.DAYS($B21,$B20)&lt;0,0,($C$6-($C$3*$A20)+SUM(HW$6:HW20))*HW$3/365*_xlfn.DAYS($B21,$B20))</f>
        <v>0</v>
      </c>
      <c r="HX21" s="5">
        <f>IF(($C$6-($C$3*$A20)+SUM(HX$6:HX20))*HX$3/365*_xlfn.DAYS($B21,$B20)&lt;0,0,($C$6-($C$3*$A20)+SUM(HX$6:HX20))*HX$3/365*_xlfn.DAYS($B21,$B20))</f>
        <v>0</v>
      </c>
      <c r="HY21" s="5">
        <f>IF(($C$6-($C$3*$A20)+SUM(HY$6:HY20))*HY$3/365*_xlfn.DAYS($B21,$B20)&lt;0,0,($C$6-($C$3*$A20)+SUM(HY$6:HY20))*HY$3/365*_xlfn.DAYS($B21,$B20))</f>
        <v>0</v>
      </c>
      <c r="HZ21" s="5">
        <f>IF(($C$6-($C$3*$A20)+SUM(HZ$6:HZ20))*HZ$3/365*_xlfn.DAYS($B21,$B20)&lt;0,0,($C$6-($C$3*$A20)+SUM(HZ$6:HZ20))*HZ$3/365*_xlfn.DAYS($B21,$B20))</f>
        <v>0</v>
      </c>
      <c r="IA21" s="5">
        <f>IF(($C$6-($C$3*$A20)+SUM(IA$6:IA20))*IA$3/365*_xlfn.DAYS($B21,$B20)&lt;0,0,($C$6-($C$3*$A20)+SUM(IA$6:IA20))*IA$3/365*_xlfn.DAYS($B21,$B20))</f>
        <v>0</v>
      </c>
      <c r="IB21" s="5">
        <f>IF(($C$6-($C$3*$A20)+SUM(IB$6:IB20))*IB$3/365*_xlfn.DAYS($B21,$B20)&lt;0,0,($C$6-($C$3*$A20)+SUM(IB$6:IB20))*IB$3/365*_xlfn.DAYS($B21,$B20))</f>
        <v>0</v>
      </c>
      <c r="IC21" s="5">
        <f>IF(($C$6-($C$3*$A20)+SUM(IC$6:IC20))*IC$3/365*_xlfn.DAYS($B21,$B20)&lt;0,0,($C$6-($C$3*$A20)+SUM(IC$6:IC20))*IC$3/365*_xlfn.DAYS($B21,$B20))</f>
        <v>0</v>
      </c>
      <c r="ID21" s="5">
        <f>IF(($C$6-($C$3*$A20)+SUM(ID$6:ID20))*ID$3/365*_xlfn.DAYS($B21,$B20)&lt;0,0,($C$6-($C$3*$A20)+SUM(ID$6:ID20))*ID$3/365*_xlfn.DAYS($B21,$B20))</f>
        <v>0</v>
      </c>
      <c r="IE21" s="5">
        <f>IF(($C$6-($C$3*$A20)+SUM(IE$6:IE20))*IE$3/365*_xlfn.DAYS($B21,$B20)&lt;0,0,($C$6-($C$3*$A20)+SUM(IE$6:IE20))*IE$3/365*_xlfn.DAYS($B21,$B20))</f>
        <v>0</v>
      </c>
      <c r="IF21" s="5">
        <f>IF(($C$6-($C$3*$A20)+SUM(IF$6:IF20))*IF$3/365*_xlfn.DAYS($B21,$B20)&lt;0,0,($C$6-($C$3*$A20)+SUM(IF$6:IF20))*IF$3/365*_xlfn.DAYS($B21,$B20))</f>
        <v>0</v>
      </c>
      <c r="IG21" s="5">
        <f>IF(($C$6-($C$3*$A20)+SUM(IG$6:IG20))*IG$3/365*_xlfn.DAYS($B21,$B20)&lt;0,0,($C$6-($C$3*$A20)+SUM(IG$6:IG20))*IG$3/365*_xlfn.DAYS($B21,$B20))</f>
        <v>0</v>
      </c>
      <c r="IH21" s="5">
        <f>IF(($C$6-($C$3*$A20)+SUM(IH$6:IH20))*IH$3/365*_xlfn.DAYS($B21,$B20)&lt;0,0,($C$6-($C$3*$A20)+SUM(IH$6:IH20))*IH$3/365*_xlfn.DAYS($B21,$B20))</f>
        <v>0</v>
      </c>
      <c r="II21" s="5">
        <f>IF(($C$6-($C$3*$A20)+SUM(II$6:II20))*II$3/365*_xlfn.DAYS($B21,$B20)&lt;0,0,($C$6-($C$3*$A20)+SUM(II$6:II20))*II$3/365*_xlfn.DAYS($B21,$B20))</f>
        <v>0</v>
      </c>
      <c r="IJ21" s="5">
        <f>IF(($C$6-($C$3*$A20)+SUM(IJ$6:IJ20))*IJ$3/365*_xlfn.DAYS($B21,$B20)&lt;0,0,($C$6-($C$3*$A20)+SUM(IJ$6:IJ20))*IJ$3/365*_xlfn.DAYS($B21,$B20))</f>
        <v>0</v>
      </c>
      <c r="IK21" s="5">
        <f>IF(($C$6-($C$3*$A20)+SUM(IK$6:IK20))*IK$3/365*_xlfn.DAYS($B21,$B20)&lt;0,0,($C$6-($C$3*$A20)+SUM(IK$6:IK20))*IK$3/365*_xlfn.DAYS($B21,$B20))</f>
        <v>0</v>
      </c>
      <c r="IL21" s="5">
        <f>IF(($C$6-($C$3*$A20)+SUM(IL$6:IL20))*IL$3/365*_xlfn.DAYS($B21,$B20)&lt;0,0,($C$6-($C$3*$A20)+SUM(IL$6:IL20))*IL$3/365*_xlfn.DAYS($B21,$B20))</f>
        <v>0</v>
      </c>
      <c r="IM21" s="5">
        <f>IF(($C$6-($C$3*$A20)+SUM(IM$6:IM20))*IM$3/365*_xlfn.DAYS($B21,$B20)&lt;0,0,($C$6-($C$3*$A20)+SUM(IM$6:IM20))*IM$3/365*_xlfn.DAYS($B21,$B20))</f>
        <v>0</v>
      </c>
      <c r="IN21" s="5">
        <f>IF(($C$6-($C$3*$A20)+SUM(IN$6:IN20))*IN$3/365*_xlfn.DAYS($B21,$B20)&lt;0,0,($C$6-($C$3*$A20)+SUM(IN$6:IN20))*IN$3/365*_xlfn.DAYS($B21,$B20))</f>
        <v>0</v>
      </c>
      <c r="IO21" s="5">
        <f>IF(($C$6-($C$3*$A20)+SUM(IO$6:IO20))*IO$3/365*_xlfn.DAYS($B21,$B20)&lt;0,0,($C$6-($C$3*$A20)+SUM(IO$6:IO20))*IO$3/365*_xlfn.DAYS($B21,$B20))</f>
        <v>0</v>
      </c>
      <c r="IP21" s="5">
        <f>IF(($C$6-($C$3*$A20)+SUM(IP$6:IP20))*IP$3/365*_xlfn.DAYS($B21,$B20)&lt;0,0,($C$6-($C$3*$A20)+SUM(IP$6:IP20))*IP$3/365*_xlfn.DAYS($B21,$B20))</f>
        <v>0</v>
      </c>
      <c r="IQ21" s="5">
        <f>IF(($C$6-($C$3*$A20)+SUM(IQ$6:IQ20))*IQ$3/365*_xlfn.DAYS($B21,$B20)&lt;0,0,($C$6-($C$3*$A20)+SUM(IQ$6:IQ20))*IQ$3/365*_xlfn.DAYS($B21,$B20))</f>
        <v>0</v>
      </c>
      <c r="IR21" s="5">
        <f>IF(($C$6-($C$3*$A20)+SUM(IR$6:IR20))*IR$3/365*_xlfn.DAYS($B21,$B20)&lt;0,0,($C$6-($C$3*$A20)+SUM(IR$6:IR20))*IR$3/365*_xlfn.DAYS($B21,$B20))</f>
        <v>0</v>
      </c>
      <c r="IS21" s="5">
        <f>IF(($C$6-($C$3*$A20)+SUM(IS$6:IS20))*IS$3/365*_xlfn.DAYS($B21,$B20)&lt;0,0,($C$6-($C$3*$A20)+SUM(IS$6:IS20))*IS$3/365*_xlfn.DAYS($B21,$B20))</f>
        <v>0</v>
      </c>
      <c r="IT21" s="5">
        <f>IF(($C$6-($C$3*$A20)+SUM(IT$6:IT20))*IT$3/365*_xlfn.DAYS($B21,$B20)&lt;0,0,($C$6-($C$3*$A20)+SUM(IT$6:IT20))*IT$3/365*_xlfn.DAYS($B21,$B20))</f>
        <v>0</v>
      </c>
      <c r="IU21" s="5">
        <f>IF(($C$6-($C$3*$A20)+SUM(IU$6:IU20))*IU$3/365*_xlfn.DAYS($B21,$B20)&lt;0,0,($C$6-($C$3*$A20)+SUM(IU$6:IU20))*IU$3/365*_xlfn.DAYS($B21,$B20))</f>
        <v>0</v>
      </c>
      <c r="IV21" s="5">
        <f>IF(($C$6-($C$3*$A20)+SUM(IV$6:IV20))*IV$3/365*_xlfn.DAYS($B21,$B20)&lt;0,0,($C$6-($C$3*$A20)+SUM(IV$6:IV20))*IV$3/365*_xlfn.DAYS($B21,$B20))</f>
        <v>0</v>
      </c>
      <c r="IW21" s="5">
        <f>IF(($C$6-($C$3*$A20)+SUM(IW$6:IW20))*IW$3/365*_xlfn.DAYS($B21,$B20)&lt;0,0,($C$6-($C$3*$A20)+SUM(IW$6:IW20))*IW$3/365*_xlfn.DAYS($B21,$B20))</f>
        <v>0</v>
      </c>
      <c r="IX21" s="5">
        <f>IF(($C$6-($C$3*$A20)+SUM(IX$6:IX20))*IX$3/365*_xlfn.DAYS($B21,$B20)&lt;0,0,($C$6-($C$3*$A20)+SUM(IX$6:IX20))*IX$3/365*_xlfn.DAYS($B21,$B20))</f>
        <v>0</v>
      </c>
      <c r="IY21" s="5">
        <f>IF(($C$6-($C$3*$A20)+SUM(IY$6:IY20))*IY$3/365*_xlfn.DAYS($B21,$B20)&lt;0,0,($C$6-($C$3*$A20)+SUM(IY$6:IY20))*IY$3/365*_xlfn.DAYS($B21,$B20))</f>
        <v>0</v>
      </c>
      <c r="IZ21" s="5">
        <f>IF(($C$6-($C$3*$A20)+SUM(IZ$6:IZ20))*IZ$3/365*_xlfn.DAYS($B21,$B20)&lt;0,0,($C$6-($C$3*$A20)+SUM(IZ$6:IZ20))*IZ$3/365*_xlfn.DAYS($B21,$B20))</f>
        <v>0</v>
      </c>
      <c r="JA21" s="5">
        <f>IF(($C$6-($C$3*$A20)+SUM(JA$6:JA20))*JA$3/365*_xlfn.DAYS($B21,$B20)&lt;0,0,($C$6-($C$3*$A20)+SUM(JA$6:JA20))*JA$3/365*_xlfn.DAYS($B21,$B20))</f>
        <v>0</v>
      </c>
      <c r="JB21" s="5">
        <f>IF(($C$6-($C$3*$A20)+SUM(JB$6:JB20))*JB$3/365*_xlfn.DAYS($B21,$B20)&lt;0,0,($C$6-($C$3*$A20)+SUM(JB$6:JB20))*JB$3/365*_xlfn.DAYS($B21,$B20))</f>
        <v>0</v>
      </c>
      <c r="JC21" s="5">
        <f>IF(($C$6-($C$3*$A20)+SUM(JC$6:JC20))*JC$3/365*_xlfn.DAYS($B21,$B20)&lt;0,0,($C$6-($C$3*$A20)+SUM(JC$6:JC20))*JC$3/365*_xlfn.DAYS($B21,$B20))</f>
        <v>0</v>
      </c>
      <c r="JD21" s="5">
        <f>IF(($C$6-($C$3*$A20)+SUM(JD$6:JD20))*JD$3/365*_xlfn.DAYS($B21,$B20)&lt;0,0,($C$6-($C$3*$A20)+SUM(JD$6:JD20))*JD$3/365*_xlfn.DAYS($B21,$B20))</f>
        <v>0</v>
      </c>
      <c r="JE21" s="5">
        <f>IF(($C$6-($C$3*$A20)+SUM(JE$6:JE20))*JE$3/365*_xlfn.DAYS($B21,$B20)&lt;0,0,($C$6-($C$3*$A20)+SUM(JE$6:JE20))*JE$3/365*_xlfn.DAYS($B21,$B20))</f>
        <v>0</v>
      </c>
      <c r="JF21" s="5">
        <f>IF(($C$6-($C$3*$A20)+SUM(JF$6:JF20))*JF$3/365*_xlfn.DAYS($B21,$B20)&lt;0,0,($C$6-($C$3*$A20)+SUM(JF$6:JF20))*JF$3/365*_xlfn.DAYS($B21,$B20))</f>
        <v>0</v>
      </c>
      <c r="JG21" s="5">
        <f>IF(($C$6-($C$3*$A20)+SUM(JG$6:JG20))*JG$3/365*_xlfn.DAYS($B21,$B20)&lt;0,0,($C$6-($C$3*$A20)+SUM(JG$6:JG20))*JG$3/365*_xlfn.DAYS($B21,$B20))</f>
        <v>0</v>
      </c>
      <c r="JH21" s="5">
        <f>IF(($C$6-($C$3*$A20)+SUM(JH$6:JH20))*JH$3/365*_xlfn.DAYS($B21,$B20)&lt;0,0,($C$6-($C$3*$A20)+SUM(JH$6:JH20))*JH$3/365*_xlfn.DAYS($B21,$B20))</f>
        <v>0</v>
      </c>
      <c r="JI21" s="5">
        <f>IF(($C$6-($C$3*$A20)+SUM(JI$6:JI20))*JI$3/365*_xlfn.DAYS($B21,$B20)&lt;0,0,($C$6-($C$3*$A20)+SUM(JI$6:JI20))*JI$3/365*_xlfn.DAYS($B21,$B20))</f>
        <v>0</v>
      </c>
      <c r="JJ21" s="5">
        <f>IF(($C$6-($C$3*$A20)+SUM(JJ$6:JJ20))*JJ$3/365*_xlfn.DAYS($B21,$B20)&lt;0,0,($C$6-($C$3*$A20)+SUM(JJ$6:JJ20))*JJ$3/365*_xlfn.DAYS($B21,$B20))</f>
        <v>0</v>
      </c>
      <c r="JK21" s="5">
        <f>IF(($C$6-($C$3*$A20)+SUM(JK$6:JK20))*JK$3/365*_xlfn.DAYS($B21,$B20)&lt;0,0,($C$6-($C$3*$A20)+SUM(JK$6:JK20))*JK$3/365*_xlfn.DAYS($B21,$B20))</f>
        <v>0</v>
      </c>
      <c r="JL21" s="5">
        <f>IF(($C$6-($C$3*$A20)+SUM(JL$6:JL20))*JL$3/365*_xlfn.DAYS($B21,$B20)&lt;0,0,($C$6-($C$3*$A20)+SUM(JL$6:JL20))*JL$3/365*_xlfn.DAYS($B21,$B20))</f>
        <v>0</v>
      </c>
      <c r="JM21" s="5">
        <f>IF(($C$6-($C$3*$A20)+SUM(JM$6:JM20))*JM$3/365*_xlfn.DAYS($B21,$B20)&lt;0,0,($C$6-($C$3*$A20)+SUM(JM$6:JM20))*JM$3/365*_xlfn.DAYS($B21,$B20))</f>
        <v>0</v>
      </c>
      <c r="JN21" s="5">
        <f>IF(($C$6-($C$3*$A20)+SUM(JN$6:JN20))*JN$3/365*_xlfn.DAYS($B21,$B20)&lt;0,0,($C$6-($C$3*$A20)+SUM(JN$6:JN20))*JN$3/365*_xlfn.DAYS($B21,$B20))</f>
        <v>0</v>
      </c>
      <c r="JO21" s="5">
        <f>IF(($C$6-($C$3*$A20)+SUM(JO$6:JO20))*JO$3/365*_xlfn.DAYS($B21,$B20)&lt;0,0,($C$6-($C$3*$A20)+SUM(JO$6:JO20))*JO$3/365*_xlfn.DAYS($B21,$B20))</f>
        <v>0</v>
      </c>
      <c r="JP21" s="5">
        <f>IF(($C$6-($C$3*$A20)+SUM(JP$6:JP20))*JP$3/365*_xlfn.DAYS($B21,$B20)&lt;0,0,($C$6-($C$3*$A20)+SUM(JP$6:JP20))*JP$3/365*_xlfn.DAYS($B21,$B20))</f>
        <v>0</v>
      </c>
      <c r="JQ21" s="5">
        <f>IF(($C$6-($C$3*$A20)+SUM(JQ$6:JQ20))*JQ$3/365*_xlfn.DAYS($B21,$B20)&lt;0,0,($C$6-($C$3*$A20)+SUM(JQ$6:JQ20))*JQ$3/365*_xlfn.DAYS($B21,$B20))</f>
        <v>0</v>
      </c>
      <c r="JR21" s="5">
        <f>IF(($C$6-($C$3*$A20)+SUM(JR$6:JR20))*JR$3/365*_xlfn.DAYS($B21,$B20)&lt;0,0,($C$6-($C$3*$A20)+SUM(JR$6:JR20))*JR$3/365*_xlfn.DAYS($B21,$B20))</f>
        <v>0</v>
      </c>
      <c r="JS21" s="5">
        <f>IF(($C$6-($C$3*$A20)+SUM(JS$6:JS20))*JS$3/365*_xlfn.DAYS($B21,$B20)&lt;0,0,($C$6-($C$3*$A20)+SUM(JS$6:JS20))*JS$3/365*_xlfn.DAYS($B21,$B20))</f>
        <v>0</v>
      </c>
      <c r="JT21" s="5">
        <f>IF(($C$6-($C$3*$A20)+SUM(JT$6:JT20))*JT$3/365*_xlfn.DAYS($B21,$B20)&lt;0,0,($C$6-($C$3*$A20)+SUM(JT$6:JT20))*JT$3/365*_xlfn.DAYS($B21,$B20))</f>
        <v>0</v>
      </c>
      <c r="JU21" s="5">
        <f>IF(($C$6-($C$3*$A20)+SUM(JU$6:JU20))*JU$3/365*_xlfn.DAYS($B21,$B20)&lt;0,0,($C$6-($C$3*$A20)+SUM(JU$6:JU20))*JU$3/365*_xlfn.DAYS($B21,$B20))</f>
        <v>0</v>
      </c>
      <c r="JV21" s="5">
        <f>IF(($C$6-($C$3*$A20)+SUM(JV$6:JV20))*JV$3/365*_xlfn.DAYS($B21,$B20)&lt;0,0,($C$6-($C$3*$A20)+SUM(JV$6:JV20))*JV$3/365*_xlfn.DAYS($B21,$B20))</f>
        <v>0</v>
      </c>
      <c r="JW21" s="5">
        <f>IF(($C$6-($C$3*$A20)+SUM(JW$6:JW20))*JW$3/365*_xlfn.DAYS($B21,$B20)&lt;0,0,($C$6-($C$3*$A20)+SUM(JW$6:JW20))*JW$3/365*_xlfn.DAYS($B21,$B20))</f>
        <v>0</v>
      </c>
      <c r="JX21" s="5">
        <f>IF(($C$6-($C$3*$A20)+SUM(JX$6:JX20))*JX$3/365*_xlfn.DAYS($B21,$B20)&lt;0,0,($C$6-($C$3*$A20)+SUM(JX$6:JX20))*JX$3/365*_xlfn.DAYS($B21,$B20))</f>
        <v>0</v>
      </c>
      <c r="JY21" s="5">
        <f>IF(($C$6-($C$3*$A20)+SUM(JY$6:JY20))*JY$3/365*_xlfn.DAYS($B21,$B20)&lt;0,0,($C$6-($C$3*$A20)+SUM(JY$6:JY20))*JY$3/365*_xlfn.DAYS($B21,$B20))</f>
        <v>0</v>
      </c>
      <c r="JZ21" s="5">
        <f>IF(($C$6-($C$3*$A20)+SUM(JZ$6:JZ20))*JZ$3/365*_xlfn.DAYS($B21,$B20)&lt;0,0,($C$6-($C$3*$A20)+SUM(JZ$6:JZ20))*JZ$3/365*_xlfn.DAYS($B21,$B20))</f>
        <v>0</v>
      </c>
      <c r="KA21" s="5">
        <f>IF(($C$6-($C$3*$A20)+SUM(KA$6:KA20))*KA$3/365*_xlfn.DAYS($B21,$B20)&lt;0,0,($C$6-($C$3*$A20)+SUM(KA$6:KA20))*KA$3/365*_xlfn.DAYS($B21,$B20))</f>
        <v>0</v>
      </c>
      <c r="KB21" s="5">
        <f>IF(($C$6-($C$3*$A20)+SUM(KB$6:KB20))*KB$3/365*_xlfn.DAYS($B21,$B20)&lt;0,0,($C$6-($C$3*$A20)+SUM(KB$6:KB20))*KB$3/365*_xlfn.DAYS($B21,$B20))</f>
        <v>0</v>
      </c>
      <c r="KC21" s="5">
        <f>IF(($C$6-($C$3*$A20)+SUM(KC$6:KC20))*KC$3/365*_xlfn.DAYS($B21,$B20)&lt;0,0,($C$6-($C$3*$A20)+SUM(KC$6:KC20))*KC$3/365*_xlfn.DAYS($B21,$B20))</f>
        <v>0</v>
      </c>
      <c r="KD21" s="5">
        <f>IF(($C$6-($C$3*$A20)+SUM(KD$6:KD20))*KD$3/365*_xlfn.DAYS($B21,$B20)&lt;0,0,($C$6-($C$3*$A20)+SUM(KD$6:KD20))*KD$3/365*_xlfn.DAYS($B21,$B20))</f>
        <v>0</v>
      </c>
      <c r="KE21" s="5">
        <f>IF(($C$6-($C$3*$A20)+SUM(KE$6:KE20))*KE$3/365*_xlfn.DAYS($B21,$B20)&lt;0,0,($C$6-($C$3*$A20)+SUM(KE$6:KE20))*KE$3/365*_xlfn.DAYS($B21,$B20))</f>
        <v>0</v>
      </c>
      <c r="KF21" s="5">
        <f>IF(($C$6-($C$3*$A20)+SUM(KF$6:KF20))*KF$3/365*_xlfn.DAYS($B21,$B20)&lt;0,0,($C$6-($C$3*$A20)+SUM(KF$6:KF20))*KF$3/365*_xlfn.DAYS($B21,$B20))</f>
        <v>0</v>
      </c>
      <c r="KG21" s="5">
        <f>IF(($C$6-($C$3*$A20)+SUM(KG$6:KG20))*KG$3/365*_xlfn.DAYS($B21,$B20)&lt;0,0,($C$6-($C$3*$A20)+SUM(KG$6:KG20))*KG$3/365*_xlfn.DAYS($B21,$B20))</f>
        <v>0</v>
      </c>
      <c r="KH21" s="5">
        <f>IF(($C$6-($C$3*$A20)+SUM(KH$6:KH20))*KH$3/365*_xlfn.DAYS($B21,$B20)&lt;0,0,($C$6-($C$3*$A20)+SUM(KH$6:KH20))*KH$3/365*_xlfn.DAYS($B21,$B20))</f>
        <v>0</v>
      </c>
      <c r="KI21" s="5">
        <f>IF(($C$6-($C$3*$A20)+SUM(KI$6:KI20))*KI$3/365*_xlfn.DAYS($B21,$B20)&lt;0,0,($C$6-($C$3*$A20)+SUM(KI$6:KI20))*KI$3/365*_xlfn.DAYS($B21,$B20))</f>
        <v>0</v>
      </c>
      <c r="KJ21" s="5">
        <f>IF(($C$6-($C$3*$A20)+SUM(KJ$6:KJ20))*KJ$3/365*_xlfn.DAYS($B21,$B20)&lt;0,0,($C$6-($C$3*$A20)+SUM(KJ$6:KJ20))*KJ$3/365*_xlfn.DAYS($B21,$B20))</f>
        <v>0</v>
      </c>
      <c r="KK21" s="5">
        <f>IF(($C$6-($C$3*$A20)+SUM(KK$6:KK20))*KK$3/365*_xlfn.DAYS($B21,$B20)&lt;0,0,($C$6-($C$3*$A20)+SUM(KK$6:KK20))*KK$3/365*_xlfn.DAYS($B21,$B20))</f>
        <v>0</v>
      </c>
      <c r="KL21" s="5">
        <f>IF(($C$6-($C$3*$A20)+SUM(KL$6:KL20))*KL$3/365*_xlfn.DAYS($B21,$B20)&lt;0,0,($C$6-($C$3*$A20)+SUM(KL$6:KL20))*KL$3/365*_xlfn.DAYS($B21,$B20))</f>
        <v>0</v>
      </c>
      <c r="KM21" s="5">
        <f>IF(($C$6-($C$3*$A20)+SUM(KM$6:KM20))*KM$3/365*_xlfn.DAYS($B21,$B20)&lt;0,0,($C$6-($C$3*$A20)+SUM(KM$6:KM20))*KM$3/365*_xlfn.DAYS($B21,$B20))</f>
        <v>0</v>
      </c>
      <c r="KN21" s="5">
        <f>IF(($C$6-($C$3*$A20)+SUM(KN$6:KN20))*KN$3/365*_xlfn.DAYS($B21,$B20)&lt;0,0,($C$6-($C$3*$A20)+SUM(KN$6:KN20))*KN$3/365*_xlfn.DAYS($B21,$B20))</f>
        <v>0</v>
      </c>
      <c r="KO21" s="5">
        <f>IF(($C$6-($C$3*$A20)+SUM(KO$6:KO20))*KO$3/365*_xlfn.DAYS($B21,$B20)&lt;0,0,($C$6-($C$3*$A20)+SUM(KO$6:KO20))*KO$3/365*_xlfn.DAYS($B21,$B20))</f>
        <v>0</v>
      </c>
      <c r="KP21" s="5">
        <f>IF(($C$6-($C$3*$A20)+SUM(KP$6:KP20))*KP$3/365*_xlfn.DAYS($B21,$B20)&lt;0,0,($C$6-($C$3*$A20)+SUM(KP$6:KP20))*KP$3/365*_xlfn.DAYS($B21,$B20))</f>
        <v>0</v>
      </c>
      <c r="KQ21" s="5">
        <f>IF(($C$6-($C$3*$A20)+SUM(KQ$6:KQ20))*KQ$3/365*_xlfn.DAYS($B21,$B20)&lt;0,0,($C$6-($C$3*$A20)+SUM(KQ$6:KQ20))*KQ$3/365*_xlfn.DAYS($B21,$B20))</f>
        <v>0</v>
      </c>
      <c r="KR21" s="5">
        <f>IF(($C$6-($C$3*$A20)+SUM(KR$6:KR20))*KR$3/365*_xlfn.DAYS($B21,$B20)&lt;0,0,($C$6-($C$3*$A20)+SUM(KR$6:KR20))*KR$3/365*_xlfn.DAYS($B21,$B20))</f>
        <v>0</v>
      </c>
      <c r="KS21" s="5">
        <f>IF(($C$6-($C$3*$A20)+SUM(KS$6:KS20))*KS$3/365*_xlfn.DAYS($B21,$B20)&lt;0,0,($C$6-($C$3*$A20)+SUM(KS$6:KS20))*KS$3/365*_xlfn.DAYS($B21,$B20))</f>
        <v>0</v>
      </c>
      <c r="KT21" s="5">
        <f>IF(($C$6-($C$3*$A20)+SUM(KT$6:KT20))*KT$3/365*_xlfn.DAYS($B21,$B20)&lt;0,0,($C$6-($C$3*$A20)+SUM(KT$6:KT20))*KT$3/365*_xlfn.DAYS($B21,$B20))</f>
        <v>0</v>
      </c>
      <c r="KU21" s="5">
        <f>IF(($C$6-($C$3*$A20)+SUM(KU$6:KU20))*KU$3/365*_xlfn.DAYS($B21,$B20)&lt;0,0,($C$6-($C$3*$A20)+SUM(KU$6:KU20))*KU$3/365*_xlfn.DAYS($B21,$B20))</f>
        <v>0</v>
      </c>
      <c r="KV21" s="5">
        <f>IF(($C$6-($C$3*$A20)+SUM(KV$6:KV20))*KV$3/365*_xlfn.DAYS($B21,$B20)&lt;0,0,($C$6-($C$3*$A20)+SUM(KV$6:KV20))*KV$3/365*_xlfn.DAYS($B21,$B20))</f>
        <v>0</v>
      </c>
      <c r="KW21" s="5">
        <f>IF(($C$6-($C$3*$A20)+SUM(KW$6:KW20))*KW$3/365*_xlfn.DAYS($B21,$B20)&lt;0,0,($C$6-($C$3*$A20)+SUM(KW$6:KW20))*KW$3/365*_xlfn.DAYS($B21,$B20))</f>
        <v>0</v>
      </c>
      <c r="KX21" s="5">
        <f>IF(($C$6-($C$3*$A20)+SUM(KX$6:KX20))*KX$3/365*_xlfn.DAYS($B21,$B20)&lt;0,0,($C$6-($C$3*$A20)+SUM(KX$6:KX20))*KX$3/365*_xlfn.DAYS($B21,$B20))</f>
        <v>0</v>
      </c>
      <c r="KY21" s="5">
        <f>IF(($C$6-($C$3*$A20)+SUM(KY$6:KY20))*KY$3/365*_xlfn.DAYS($B21,$B20)&lt;0,0,($C$6-($C$3*$A20)+SUM(KY$6:KY20))*KY$3/365*_xlfn.DAYS($B21,$B20))</f>
        <v>0</v>
      </c>
      <c r="KZ21" s="5">
        <f>IF(($C$6-($C$3*$A20)+SUM(KZ$6:KZ20))*KZ$3/365*_xlfn.DAYS($B21,$B20)&lt;0,0,($C$6-($C$3*$A20)+SUM(KZ$6:KZ20))*KZ$3/365*_xlfn.DAYS($B21,$B20))</f>
        <v>0</v>
      </c>
      <c r="LA21" s="5">
        <f>IF(($C$6-($C$3*$A20)+SUM(LA$6:LA20))*LA$3/365*_xlfn.DAYS($B21,$B20)&lt;0,0,($C$6-($C$3*$A20)+SUM(LA$6:LA20))*LA$3/365*_xlfn.DAYS($B21,$B20))</f>
        <v>0</v>
      </c>
      <c r="LB21" s="5">
        <f>IF(($C$6-($C$3*$A20)+SUM(LB$6:LB20))*LB$3/365*_xlfn.DAYS($B21,$B20)&lt;0,0,($C$6-($C$3*$A20)+SUM(LB$6:LB20))*LB$3/365*_xlfn.DAYS($B21,$B20))</f>
        <v>0</v>
      </c>
      <c r="LC21" s="5">
        <f>IF(($C$6-($C$3*$A20)+SUM(LC$6:LC20))*LC$3/365*_xlfn.DAYS($B21,$B20)&lt;0,0,($C$6-($C$3*$A20)+SUM(LC$6:LC20))*LC$3/365*_xlfn.DAYS($B21,$B20))</f>
        <v>0</v>
      </c>
      <c r="LD21" s="5">
        <f>IF(($C$6-($C$3*$A20)+SUM(LD$6:LD20))*LD$3/365*_xlfn.DAYS($B21,$B20)&lt;0,0,($C$6-($C$3*$A20)+SUM(LD$6:LD20))*LD$3/365*_xlfn.DAYS($B21,$B20))</f>
        <v>0</v>
      </c>
      <c r="LE21" s="5">
        <f>IF(($C$6-($C$3*$A20)+SUM(LE$6:LE20))*LE$3/365*_xlfn.DAYS($B21,$B20)&lt;0,0,($C$6-($C$3*$A20)+SUM(LE$6:LE20))*LE$3/365*_xlfn.DAYS($B21,$B20))</f>
        <v>0</v>
      </c>
      <c r="LF21" s="5">
        <f>IF(($C$6-($C$3*$A20)+SUM(LF$6:LF20))*LF$3/365*_xlfn.DAYS($B21,$B20)&lt;0,0,($C$6-($C$3*$A20)+SUM(LF$6:LF20))*LF$3/365*_xlfn.DAYS($B21,$B20))</f>
        <v>0</v>
      </c>
      <c r="LG21" s="5">
        <f>IF(($C$6-($C$3*$A20)+SUM(LG$6:LG20))*LG$3/365*_xlfn.DAYS($B21,$B20)&lt;0,0,($C$6-($C$3*$A20)+SUM(LG$6:LG20))*LG$3/365*_xlfn.DAYS($B21,$B20))</f>
        <v>0</v>
      </c>
      <c r="LH21" s="5">
        <f>IF(($C$6-($C$3*$A20)+SUM(LH$6:LH20))*LH$3/365*_xlfn.DAYS($B21,$B20)&lt;0,0,($C$6-($C$3*$A20)+SUM(LH$6:LH20))*LH$3/365*_xlfn.DAYS($B21,$B20))</f>
        <v>0</v>
      </c>
      <c r="LI21" s="5">
        <f>IF(($C$6-($C$3*$A20)+SUM(LI$6:LI20))*LI$3/365*_xlfn.DAYS($B21,$B20)&lt;0,0,($C$6-($C$3*$A20)+SUM(LI$6:LI20))*LI$3/365*_xlfn.DAYS($B21,$B20))</f>
        <v>0</v>
      </c>
      <c r="LJ21" s="5">
        <f>IF(($C$6-($C$3*$A20)+SUM(LJ$6:LJ20))*LJ$3/365*_xlfn.DAYS($B21,$B20)&lt;0,0,($C$6-($C$3*$A20)+SUM(LJ$6:LJ20))*LJ$3/365*_xlfn.DAYS($B21,$B20))</f>
        <v>0</v>
      </c>
      <c r="LK21" s="5">
        <f>IF(($C$6-($C$3*$A20)+SUM(LK$6:LK20))*LK$3/365*_xlfn.DAYS($B21,$B20)&lt;0,0,($C$6-($C$3*$A20)+SUM(LK$6:LK20))*LK$3/365*_xlfn.DAYS($B21,$B20))</f>
        <v>0</v>
      </c>
      <c r="LL21" s="5">
        <f>IF(($C$6-($C$3*$A20)+SUM(LL$6:LL20))*LL$3/365*_xlfn.DAYS($B21,$B20)&lt;0,0,($C$6-($C$3*$A20)+SUM(LL$6:LL20))*LL$3/365*_xlfn.DAYS($B21,$B20))</f>
        <v>0</v>
      </c>
      <c r="LM21" s="5">
        <f>IF(($C$6-($C$3*$A20)+SUM(LM$6:LM20))*LM$3/365*_xlfn.DAYS($B21,$B20)&lt;0,0,($C$6-($C$3*$A20)+SUM(LM$6:LM20))*LM$3/365*_xlfn.DAYS($B21,$B20))</f>
        <v>0</v>
      </c>
      <c r="LN21" s="5">
        <f>IF(($C$6-($C$3*$A20)+SUM(LN$6:LN20))*LN$3/365*_xlfn.DAYS($B21,$B20)&lt;0,0,($C$6-($C$3*$A20)+SUM(LN$6:LN20))*LN$3/365*_xlfn.DAYS($B21,$B20))</f>
        <v>0</v>
      </c>
      <c r="LO21" s="5">
        <f>IF(($C$6-($C$3*$A20)+SUM(LO$6:LO20))*LO$3/365*_xlfn.DAYS($B21,$B20)&lt;0,0,($C$6-($C$3*$A20)+SUM(LO$6:LO20))*LO$3/365*_xlfn.DAYS($B21,$B20))</f>
        <v>0</v>
      </c>
      <c r="LP21" s="5">
        <f>IF(($C$6-($C$3*$A20)+SUM(LP$6:LP20))*LP$3/365*_xlfn.DAYS($B21,$B20)&lt;0,0,($C$6-($C$3*$A20)+SUM(LP$6:LP20))*LP$3/365*_xlfn.DAYS($B21,$B20))</f>
        <v>0</v>
      </c>
      <c r="LQ21" s="5">
        <f>IF(($C$6-($C$3*$A20)+SUM(LQ$6:LQ20))*LQ$3/365*_xlfn.DAYS($B21,$B20)&lt;0,0,($C$6-($C$3*$A20)+SUM(LQ$6:LQ20))*LQ$3/365*_xlfn.DAYS($B21,$B20))</f>
        <v>0</v>
      </c>
      <c r="LR21" s="5">
        <f>IF(($C$6-($C$3*$A20)+SUM(LR$6:LR20))*LR$3/365*_xlfn.DAYS($B21,$B20)&lt;0,0,($C$6-($C$3*$A20)+SUM(LR$6:LR20))*LR$3/365*_xlfn.DAYS($B21,$B20))</f>
        <v>0</v>
      </c>
      <c r="LS21" s="5">
        <f>IF(($C$6-($C$3*$A20)+SUM(LS$6:LS20))*LS$3/365*_xlfn.DAYS($B21,$B20)&lt;0,0,($C$6-($C$3*$A20)+SUM(LS$6:LS20))*LS$3/365*_xlfn.DAYS($B21,$B20))</f>
        <v>0</v>
      </c>
      <c r="LT21" s="5">
        <f>IF(($C$6-($C$3*$A20)+SUM(LT$6:LT20))*LT$3/365*_xlfn.DAYS($B21,$B20)&lt;0,0,($C$6-($C$3*$A20)+SUM(LT$6:LT20))*LT$3/365*_xlfn.DAYS($B21,$B20))</f>
        <v>0</v>
      </c>
      <c r="LU21" s="5">
        <f>IF(($C$6-($C$3*$A20)+SUM(LU$6:LU20))*LU$3/365*_xlfn.DAYS($B21,$B20)&lt;0,0,($C$6-($C$3*$A20)+SUM(LU$6:LU20))*LU$3/365*_xlfn.DAYS($B21,$B20))</f>
        <v>0</v>
      </c>
      <c r="LV21" s="5">
        <f>IF(($C$6-($C$3*$A20)+SUM(LV$6:LV20))*LV$3/365*_xlfn.DAYS($B21,$B20)&lt;0,0,($C$6-($C$3*$A20)+SUM(LV$6:LV20))*LV$3/365*_xlfn.DAYS($B21,$B20))</f>
        <v>0</v>
      </c>
      <c r="LW21" s="5">
        <f>IF(($C$6-($C$3*$A20)+SUM(LW$6:LW20))*LW$3/365*_xlfn.DAYS($B21,$B20)&lt;0,0,($C$6-($C$3*$A20)+SUM(LW$6:LW20))*LW$3/365*_xlfn.DAYS($B21,$B20))</f>
        <v>0</v>
      </c>
      <c r="LX21" s="5">
        <f>IF(($C$6-($C$3*$A20)+SUM(LX$6:LX20))*LX$3/365*_xlfn.DAYS($B21,$B20)&lt;0,0,($C$6-($C$3*$A20)+SUM(LX$6:LX20))*LX$3/365*_xlfn.DAYS($B21,$B20))</f>
        <v>0</v>
      </c>
      <c r="LY21" s="5">
        <f>IF(($C$6-($C$3*$A20)+SUM(LY$6:LY20))*LY$3/365*_xlfn.DAYS($B21,$B20)&lt;0,0,($C$6-($C$3*$A20)+SUM(LY$6:LY20))*LY$3/365*_xlfn.DAYS($B21,$B20))</f>
        <v>0</v>
      </c>
      <c r="LZ21" s="5">
        <f>IF(($C$6-($C$3*$A20)+SUM(LZ$6:LZ20))*LZ$3/365*_xlfn.DAYS($B21,$B20)&lt;0,0,($C$6-($C$3*$A20)+SUM(LZ$6:LZ20))*LZ$3/365*_xlfn.DAYS($B21,$B20))</f>
        <v>0</v>
      </c>
      <c r="MA21" s="5">
        <f>IF(($C$6-($C$3*$A20)+SUM(MA$6:MA20))*MA$3/365*_xlfn.DAYS($B21,$B20)&lt;0,0,($C$6-($C$3*$A20)+SUM(MA$6:MA20))*MA$3/365*_xlfn.DAYS($B21,$B20))</f>
        <v>0</v>
      </c>
      <c r="MB21" s="5">
        <f>IF(($C$6-($C$3*$A20)+SUM(MB$6:MB20))*MB$3/365*_xlfn.DAYS($B21,$B20)&lt;0,0,($C$6-($C$3*$A20)+SUM(MB$6:MB20))*MB$3/365*_xlfn.DAYS($B21,$B20))</f>
        <v>0</v>
      </c>
      <c r="MC21" s="5">
        <f>IF(($C$6-($C$3*$A20)+SUM(MC$6:MC20))*MC$3/365*_xlfn.DAYS($B21,$B20)&lt;0,0,($C$6-($C$3*$A20)+SUM(MC$6:MC20))*MC$3/365*_xlfn.DAYS($B21,$B20))</f>
        <v>0</v>
      </c>
      <c r="MD21" s="5">
        <f>IF(($C$6-($C$3*$A20)+SUM(MD$6:MD20))*MD$3/365*_xlfn.DAYS($B21,$B20)&lt;0,0,($C$6-($C$3*$A20)+SUM(MD$6:MD20))*MD$3/365*_xlfn.DAYS($B21,$B20))</f>
        <v>0</v>
      </c>
      <c r="ME21" s="5">
        <f>IF(($C$6-($C$3*$A20)+SUM(ME$6:ME20))*ME$3/365*_xlfn.DAYS($B21,$B20)&lt;0,0,($C$6-($C$3*$A20)+SUM(ME$6:ME20))*ME$3/365*_xlfn.DAYS($B21,$B20))</f>
        <v>0</v>
      </c>
      <c r="MF21" s="5">
        <f>IF(($C$6-($C$3*$A20)+SUM(MF$6:MF20))*MF$3/365*_xlfn.DAYS($B21,$B20)&lt;0,0,($C$6-($C$3*$A20)+SUM(MF$6:MF20))*MF$3/365*_xlfn.DAYS($B21,$B20))</f>
        <v>0</v>
      </c>
      <c r="MG21" s="5">
        <f>IF(($C$6-($C$3*$A20)+SUM(MG$6:MG20))*MG$3/365*_xlfn.DAYS($B21,$B20)&lt;0,0,($C$6-($C$3*$A20)+SUM(MG$6:MG20))*MG$3/365*_xlfn.DAYS($B21,$B20))</f>
        <v>0</v>
      </c>
      <c r="MH21" s="5">
        <f>IF(($C$6-($C$3*$A20)+SUM(MH$6:MH20))*MH$3/365*_xlfn.DAYS($B21,$B20)&lt;0,0,($C$6-($C$3*$A20)+SUM(MH$6:MH20))*MH$3/365*_xlfn.DAYS($B21,$B20))</f>
        <v>0</v>
      </c>
      <c r="MI21" s="5">
        <f>IF(($C$6-($C$3*$A20)+SUM(MI$6:MI20))*MI$3/365*_xlfn.DAYS($B21,$B20)&lt;0,0,($C$6-($C$3*$A20)+SUM(MI$6:MI20))*MI$3/365*_xlfn.DAYS($B21,$B20))</f>
        <v>0</v>
      </c>
      <c r="MJ21" s="5">
        <f>IF(($C$6-($C$3*$A20)+SUM(MJ$6:MJ20))*MJ$3/365*_xlfn.DAYS($B21,$B20)&lt;0,0,($C$6-($C$3*$A20)+SUM(MJ$6:MJ20))*MJ$3/365*_xlfn.DAYS($B21,$B20))</f>
        <v>0</v>
      </c>
      <c r="MK21" s="5">
        <f>IF(($C$6-($C$3*$A20)+SUM(MK$6:MK20))*MK$3/365*_xlfn.DAYS($B21,$B20)&lt;0,0,($C$6-($C$3*$A20)+SUM(MK$6:MK20))*MK$3/365*_xlfn.DAYS($B21,$B20))</f>
        <v>0</v>
      </c>
      <c r="ML21" s="5">
        <f>IF(($C$6-($C$3*$A20)+SUM(ML$6:ML20))*ML$3/365*_xlfn.DAYS($B21,$B20)&lt;0,0,($C$6-($C$3*$A20)+SUM(ML$6:ML20))*ML$3/365*_xlfn.DAYS($B21,$B20))</f>
        <v>0</v>
      </c>
      <c r="MM21" s="5">
        <f>IF(($C$6-($C$3*$A20)+SUM(MM$6:MM20))*MM$3/365*_xlfn.DAYS($B21,$B20)&lt;0,0,($C$6-($C$3*$A20)+SUM(MM$6:MM20))*MM$3/365*_xlfn.DAYS($B21,$B20))</f>
        <v>0</v>
      </c>
      <c r="MN21" s="5">
        <f>IF(($C$6-($C$3*$A20)+SUM(MN$6:MN20))*MN$3/365*_xlfn.DAYS($B21,$B20)&lt;0,0,($C$6-($C$3*$A20)+SUM(MN$6:MN20))*MN$3/365*_xlfn.DAYS($B21,$B20))</f>
        <v>0</v>
      </c>
      <c r="MO21" s="5">
        <f>IF(($C$6-($C$3*$A20)+SUM(MO$6:MO20))*MO$3/365*_xlfn.DAYS($B21,$B20)&lt;0,0,($C$6-($C$3*$A20)+SUM(MO$6:MO20))*MO$3/365*_xlfn.DAYS($B21,$B20))</f>
        <v>0</v>
      </c>
      <c r="MP21" s="5">
        <f>IF(($C$6-($C$3*$A20)+SUM(MP$6:MP20))*MP$3/365*_xlfn.DAYS($B21,$B20)&lt;0,0,($C$6-($C$3*$A20)+SUM(MP$6:MP20))*MP$3/365*_xlfn.DAYS($B21,$B20))</f>
        <v>0</v>
      </c>
      <c r="MQ21" s="5">
        <f>IF(($C$6-($C$3*$A20)+SUM(MQ$6:MQ20))*MQ$3/365*_xlfn.DAYS($B21,$B20)&lt;0,0,($C$6-($C$3*$A20)+SUM(MQ$6:MQ20))*MQ$3/365*_xlfn.DAYS($B21,$B20))</f>
        <v>0</v>
      </c>
      <c r="MR21" s="5">
        <f>IF(($C$6-($C$3*$A20)+SUM(MR$6:MR20))*MR$3/365*_xlfn.DAYS($B21,$B20)&lt;0,0,($C$6-($C$3*$A20)+SUM(MR$6:MR20))*MR$3/365*_xlfn.DAYS($B21,$B20))</f>
        <v>0</v>
      </c>
      <c r="MS21" s="5">
        <f>IF(($C$6-($C$3*$A20)+SUM(MS$6:MS20))*MS$3/365*_xlfn.DAYS($B21,$B20)&lt;0,0,($C$6-($C$3*$A20)+SUM(MS$6:MS20))*MS$3/365*_xlfn.DAYS($B21,$B20))</f>
        <v>0</v>
      </c>
      <c r="MT21" s="5">
        <f>IF(($C$6-($C$3*$A20)+SUM(MT$6:MT20))*MT$3/365*_xlfn.DAYS($B21,$B20)&lt;0,0,($C$6-($C$3*$A20)+SUM(MT$6:MT20))*MT$3/365*_xlfn.DAYS($B21,$B20))</f>
        <v>0</v>
      </c>
      <c r="MU21" s="5">
        <f>IF(($C$6-($C$3*$A20)+SUM(MU$6:MU20))*MU$3/365*_xlfn.DAYS($B21,$B20)&lt;0,0,($C$6-($C$3*$A20)+SUM(MU$6:MU20))*MU$3/365*_xlfn.DAYS($B21,$B20))</f>
        <v>0</v>
      </c>
      <c r="MV21" s="5">
        <f>IF(($C$6-($C$3*$A20)+SUM(MV$6:MV20))*MV$3/365*_xlfn.DAYS($B21,$B20)&lt;0,0,($C$6-($C$3*$A20)+SUM(MV$6:MV20))*MV$3/365*_xlfn.DAYS($B21,$B20))</f>
        <v>0</v>
      </c>
      <c r="MW21" s="5" t="e">
        <f>IF(($C$6-($C$3*$A20)+SUM(MW$6:MW20))*MW$3/365*_xlfn.DAYS($B21,$B20)&lt;0,0,($C$6-($C$3*$A20)+SUM(MW$6:MW20))*MW$3/365*_xlfn.DAYS($B21,$B20))</f>
        <v>#VALUE!</v>
      </c>
      <c r="MX21" s="5" t="e">
        <f>IF(($C$6-($C$3*$A20)+SUM(MX$6:MX20))*MX$3/365*_xlfn.DAYS($B21,$B20)&lt;0,0,($C$6-($C$3*$A20)+SUM(MX$6:MX20))*MX$3/365*_xlfn.DAYS($B21,$B20))</f>
        <v>#VALUE!</v>
      </c>
      <c r="MY21" s="5" t="e">
        <f>IF(($C$6-($C$3*$A20)+SUM(MY$6:MY20))*MY$3/365*_xlfn.DAYS($B21,$B20)&lt;0,0,($C$6-($C$3*$A20)+SUM(MY$6:MY20))*MY$3/365*_xlfn.DAYS($B21,$B20))</f>
        <v>#VALUE!</v>
      </c>
      <c r="MZ21" s="5" t="e">
        <f>IF(($C$6-($C$3*$A20)+SUM(MZ$6:MZ20))*MZ$3/365*_xlfn.DAYS($B21,$B20)&lt;0,0,($C$6-($C$3*$A20)+SUM(MZ$6:MZ20))*MZ$3/365*_xlfn.DAYS($B21,$B20))</f>
        <v>#VALUE!</v>
      </c>
      <c r="NA21" s="5" t="e">
        <f>IF(($C$6-($C$3*$A20)+SUM(NA$6:NA20))*NA$3/365*_xlfn.DAYS($B21,$B20)&lt;0,0,($C$6-($C$3*$A20)+SUM(NA$6:NA20))*NA$3/365*_xlfn.DAYS($B21,$B20))</f>
        <v>#VALUE!</v>
      </c>
      <c r="NB21" s="5" t="e">
        <f>IF(($C$6-($C$3*$A20)+SUM(NB$6:NB20))*NB$3/365*_xlfn.DAYS($B21,$B20)&lt;0,0,($C$6-($C$3*$A20)+SUM(NB$6:NB20))*NB$3/365*_xlfn.DAYS($B21,$B20))</f>
        <v>#VALUE!</v>
      </c>
      <c r="NC21" s="5" t="e">
        <f>IF(($C$6-($C$3*$A20)+SUM(NC$6:NC20))*NC$3/365*_xlfn.DAYS($B21,$B20)&lt;0,0,($C$6-($C$3*$A20)+SUM(NC$6:NC20))*NC$3/365*_xlfn.DAYS($B21,$B20))</f>
        <v>#VALUE!</v>
      </c>
      <c r="ND21" s="5" t="e">
        <f>IF(($C$6-($C$3*$A20)+SUM(ND$6:ND20))*ND$3/365*_xlfn.DAYS($B21,$B20)&lt;0,0,($C$6-($C$3*$A20)+SUM(ND$6:ND20))*ND$3/365*_xlfn.DAYS($B21,$B20))</f>
        <v>#VALUE!</v>
      </c>
      <c r="NE21" s="5" t="e">
        <f>IF(($C$6-($C$3*$A20)+SUM(NE$6:NE20))*NE$3/365*_xlfn.DAYS($B21,$B20)&lt;0,0,($C$6-($C$3*$A20)+SUM(NE$6:NE20))*NE$3/365*_xlfn.DAYS($B21,$B20))</f>
        <v>#VALUE!</v>
      </c>
      <c r="NF21" s="5" t="e">
        <f>IF(($C$6-($C$3*$A20)+SUM(NF$6:NF20))*NF$3/365*_xlfn.DAYS($B21,$B20)&lt;0,0,($C$6-($C$3*$A20)+SUM(NF$6:NF20))*NF$3/365*_xlfn.DAYS($B21,$B20))</f>
        <v>#VALUE!</v>
      </c>
      <c r="NG21" s="5" t="e">
        <f>IF(($C$6-($C$3*$A20)+SUM(NG$6:NG20))*NG$3/365*_xlfn.DAYS($B21,$B20)&lt;0,0,($C$6-($C$3*$A20)+SUM(NG$6:NG20))*NG$3/365*_xlfn.DAYS($B21,$B20))</f>
        <v>#VALUE!</v>
      </c>
      <c r="NH21" s="5" t="e">
        <f>IF(($C$6-($C$3*$A20)+SUM(NH$6:NH20))*NH$3/365*_xlfn.DAYS($B21,$B20)&lt;0,0,($C$6-($C$3*$A20)+SUM(NH$6:NH20))*NH$3/365*_xlfn.DAYS($B21,$B20))</f>
        <v>#VALUE!</v>
      </c>
      <c r="NI21" s="5" t="e">
        <f>IF(($C$6-($C$3*$A20)+SUM(NI$6:NI20))*NI$3/365*_xlfn.DAYS($B21,$B20)&lt;0,0,($C$6-($C$3*$A20)+SUM(NI$6:NI20))*NI$3/365*_xlfn.DAYS($B21,$B20))</f>
        <v>#VALUE!</v>
      </c>
      <c r="NJ21" s="5" t="e">
        <f>IF(($C$6-($C$3*$A20)+SUM(NJ$6:NJ20))*NJ$3/365*_xlfn.DAYS($B21,$B20)&lt;0,0,($C$6-($C$3*$A20)+SUM(NJ$6:NJ20))*NJ$3/365*_xlfn.DAYS($B21,$B20))</f>
        <v>#VALUE!</v>
      </c>
      <c r="NK21" s="5" t="e">
        <f>IF(($C$6-($C$3*$A20)+SUM(NK$6:NK20))*NK$3/365*_xlfn.DAYS($B21,$B20)&lt;0,0,($C$6-($C$3*$A20)+SUM(NK$6:NK20))*NK$3/365*_xlfn.DAYS($B21,$B20))</f>
        <v>#VALUE!</v>
      </c>
      <c r="NL21" s="5" t="e">
        <f>IF(($C$6-($C$3*$A20)+SUM(NL$6:NL20))*NL$3/365*_xlfn.DAYS($B21,$B20)&lt;0,0,($C$6-($C$3*$A20)+SUM(NL$6:NL20))*NL$3/365*_xlfn.DAYS($B21,$B20))</f>
        <v>#VALUE!</v>
      </c>
      <c r="NM21" s="5" t="e">
        <f>IF(($C$6-($C$3*$A20)+SUM(NM$6:NM20))*NM$3/365*_xlfn.DAYS($B21,$B20)&lt;0,0,($C$6-($C$3*$A20)+SUM(NM$6:NM20))*NM$3/365*_xlfn.DAYS($B21,$B20))</f>
        <v>#VALUE!</v>
      </c>
      <c r="NN21" s="5" t="e">
        <f>IF(($C$6-($C$3*$A20)+SUM(NN$6:NN20))*NN$3/365*_xlfn.DAYS($B21,$B20)&lt;0,0,($C$6-($C$3*$A20)+SUM(NN$6:NN20))*NN$3/365*_xlfn.DAYS($B21,$B20))</f>
        <v>#VALUE!</v>
      </c>
      <c r="NO21" s="5" t="e">
        <f>IF(($C$6-($C$3*$A20)+SUM(NO$6:NO20))*NO$3/365*_xlfn.DAYS($B21,$B20)&lt;0,0,($C$6-($C$3*$A20)+SUM(NO$6:NO20))*NO$3/365*_xlfn.DAYS($B21,$B20))</f>
        <v>#VALUE!</v>
      </c>
      <c r="NP21" s="5" t="e">
        <f>IF(($C$6-($C$3*$A20)+SUM(NP$6:NP20))*NP$3/365*_xlfn.DAYS($B21,$B20)&lt;0,0,($C$6-($C$3*$A20)+SUM(NP$6:NP20))*NP$3/365*_xlfn.DAYS($B21,$B20))</f>
        <v>#VALUE!</v>
      </c>
      <c r="NQ21" s="5" t="e">
        <f>IF(($C$6-($C$3*$A20)+SUM(NQ$6:NQ20))*NQ$3/365*_xlfn.DAYS($B21,$B20)&lt;0,0,($C$6-($C$3*$A20)+SUM(NQ$6:NQ20))*NQ$3/365*_xlfn.DAYS($B21,$B20))</f>
        <v>#VALUE!</v>
      </c>
      <c r="NR21" s="5" t="e">
        <f>IF(($C$6-($C$3*$A20)+SUM(NR$6:NR20))*NR$3/365*_xlfn.DAYS($B21,$B20)&lt;0,0,($C$6-($C$3*$A20)+SUM(NR$6:NR20))*NR$3/365*_xlfn.DAYS($B21,$B20))</f>
        <v>#VALUE!</v>
      </c>
      <c r="NS21" s="5" t="e">
        <f>IF(($C$6-($C$3*$A20)+SUM(NS$6:NS20))*NS$3/365*_xlfn.DAYS($B21,$B20)&lt;0,0,($C$6-($C$3*$A20)+SUM(NS$6:NS20))*NS$3/365*_xlfn.DAYS($B21,$B20))</f>
        <v>#VALUE!</v>
      </c>
      <c r="NT21" s="5" t="e">
        <f>IF(($C$6-($C$3*$A20)+SUM(NT$6:NT20))*NT$3/365*_xlfn.DAYS($B21,$B20)&lt;0,0,($C$6-($C$3*$A20)+SUM(NT$6:NT20))*NT$3/365*_xlfn.DAYS($B21,$B20))</f>
        <v>#VALUE!</v>
      </c>
      <c r="NU21" s="5" t="e">
        <f>IF(($C$6-($C$3*$A20)+SUM(NU$6:NU20))*NU$3/365*_xlfn.DAYS($B21,$B20)&lt;0,0,($C$6-($C$3*$A20)+SUM(NU$6:NU20))*NU$3/365*_xlfn.DAYS($B21,$B20))</f>
        <v>#VALUE!</v>
      </c>
      <c r="NV21" s="5" t="e">
        <f>IF(($C$6-($C$3*$A20)+SUM(NV$6:NV20))*NV$3/365*_xlfn.DAYS($B21,$B20)&lt;0,0,($C$6-($C$3*$A20)+SUM(NV$6:NV20))*NV$3/365*_xlfn.DAYS($B21,$B20))</f>
        <v>#VALUE!</v>
      </c>
      <c r="NW21" s="5" t="e">
        <f>IF(($C$6-($C$3*$A20)+SUM(NW$6:NW20))*NW$3/365*_xlfn.DAYS($B21,$B20)&lt;0,0,($C$6-($C$3*$A20)+SUM(NW$6:NW20))*NW$3/365*_xlfn.DAYS($B21,$B20))</f>
        <v>#VALUE!</v>
      </c>
      <c r="NX21" s="5" t="e">
        <f>IF(($C$6-($C$3*$A20)+SUM(NX$6:NX20))*NX$3/365*_xlfn.DAYS($B21,$B20)&lt;0,0,($C$6-($C$3*$A20)+SUM(NX$6:NX20))*NX$3/365*_xlfn.DAYS($B21,$B20))</f>
        <v>#VALUE!</v>
      </c>
      <c r="NY21" s="5" t="e">
        <f>IF(($C$6-($C$3*$A20)+SUM(NY$6:NY20))*NY$3/365*_xlfn.DAYS($B21,$B20)&lt;0,0,($C$6-($C$3*$A20)+SUM(NY$6:NY20))*NY$3/365*_xlfn.DAYS($B21,$B20))</f>
        <v>#VALUE!</v>
      </c>
      <c r="NZ21" s="5" t="e">
        <f>IF(($C$6-($C$3*$A20)+SUM(NZ$6:NZ20))*NZ$3/365*_xlfn.DAYS($B21,$B20)&lt;0,0,($C$6-($C$3*$A20)+SUM(NZ$6:NZ20))*NZ$3/365*_xlfn.DAYS($B21,$B20))</f>
        <v>#VALUE!</v>
      </c>
      <c r="OA21" s="5" t="e">
        <f>IF(($C$6-($C$3*$A20)+SUM(OA$6:OA20))*OA$3/365*_xlfn.DAYS($B21,$B20)&lt;0,0,($C$6-($C$3*$A20)+SUM(OA$6:OA20))*OA$3/365*_xlfn.DAYS($B21,$B20))</f>
        <v>#VALUE!</v>
      </c>
      <c r="OB21" s="5" t="e">
        <f>IF(($C$6-($C$3*$A20)+SUM(OB$6:OB20))*OB$3/365*_xlfn.DAYS($B21,$B20)&lt;0,0,($C$6-($C$3*$A20)+SUM(OB$6:OB20))*OB$3/365*_xlfn.DAYS($B21,$B20))</f>
        <v>#VALUE!</v>
      </c>
      <c r="OC21" s="5" t="e">
        <f>IF(($C$6-($C$3*$A20)+SUM(OC$6:OC20))*OC$3/365*_xlfn.DAYS($B21,$B20)&lt;0,0,($C$6-($C$3*$A20)+SUM(OC$6:OC20))*OC$3/365*_xlfn.DAYS($B21,$B20))</f>
        <v>#VALUE!</v>
      </c>
      <c r="OD21" s="5" t="e">
        <f>IF(($C$6-($C$3*$A20)+SUM(OD$6:OD20))*OD$3/365*_xlfn.DAYS($B21,$B20)&lt;0,0,($C$6-($C$3*$A20)+SUM(OD$6:OD20))*OD$3/365*_xlfn.DAYS($B21,$B20))</f>
        <v>#VALUE!</v>
      </c>
      <c r="OE21" s="5" t="e">
        <f>IF(($C$6-($C$3*$A20)+SUM(OE$6:OE20))*OE$3/365*_xlfn.DAYS($B21,$B20)&lt;0,0,($C$6-($C$3*$A20)+SUM(OE$6:OE20))*OE$3/365*_xlfn.DAYS($B21,$B20))</f>
        <v>#VALUE!</v>
      </c>
      <c r="OF21" s="5" t="e">
        <f>IF(($C$6-($C$3*$A20)+SUM(OF$6:OF20))*OF$3/365*_xlfn.DAYS($B21,$B20)&lt;0,0,($C$6-($C$3*$A20)+SUM(OF$6:OF20))*OF$3/365*_xlfn.DAYS($B21,$B20))</f>
        <v>#VALUE!</v>
      </c>
      <c r="OG21" s="5" t="e">
        <f>IF(($C$6-($C$3*$A20)+SUM(OG$6:OG20))*OG$3/365*_xlfn.DAYS($B21,$B20)&lt;0,0,($C$6-($C$3*$A20)+SUM(OG$6:OG20))*OG$3/365*_xlfn.DAYS($B21,$B20))</f>
        <v>#VALUE!</v>
      </c>
      <c r="OH21" s="5" t="e">
        <f>IF(($C$6-($C$3*$A20)+SUM(OH$6:OH20))*OH$3/365*_xlfn.DAYS($B21,$B20)&lt;0,0,($C$6-($C$3*$A20)+SUM(OH$6:OH20))*OH$3/365*_xlfn.DAYS($B21,$B20))</f>
        <v>#VALUE!</v>
      </c>
      <c r="OI21" s="5" t="e">
        <f>IF(($C$6-($C$3*$A20)+SUM(OI$6:OI20))*OI$3/365*_xlfn.DAYS($B21,$B20)&lt;0,0,($C$6-($C$3*$A20)+SUM(OI$6:OI20))*OI$3/365*_xlfn.DAYS($B21,$B20))</f>
        <v>#VALUE!</v>
      </c>
      <c r="OJ21" s="5" t="e">
        <f>IF(($C$6-($C$3*$A20)+SUM(OJ$6:OJ20))*OJ$3/365*_xlfn.DAYS($B21,$B20)&lt;0,0,($C$6-($C$3*$A20)+SUM(OJ$6:OJ20))*OJ$3/365*_xlfn.DAYS($B21,$B20))</f>
        <v>#VALUE!</v>
      </c>
      <c r="OK21" s="5" t="e">
        <f>IF(($C$6-($C$3*$A20)+SUM(OK$6:OK20))*OK$3/365*_xlfn.DAYS($B21,$B20)&lt;0,0,($C$6-($C$3*$A20)+SUM(OK$6:OK20))*OK$3/365*_xlfn.DAYS($B21,$B20))</f>
        <v>#VALUE!</v>
      </c>
      <c r="OL21" s="5" t="e">
        <f>IF(($C$6-($C$3*$A20)+SUM(OL$6:OL20))*OL$3/365*_xlfn.DAYS($B21,$B20)&lt;0,0,($C$6-($C$3*$A20)+SUM(OL$6:OL20))*OL$3/365*_xlfn.DAYS($B21,$B20))</f>
        <v>#VALUE!</v>
      </c>
      <c r="OM21" s="5" t="e">
        <f>IF(($C$6-($C$3*$A20)+SUM(OM$6:OM20))*OM$3/365*_xlfn.DAYS($B21,$B20)&lt;0,0,($C$6-($C$3*$A20)+SUM(OM$6:OM20))*OM$3/365*_xlfn.DAYS($B21,$B20))</f>
        <v>#VALUE!</v>
      </c>
      <c r="ON21" s="5" t="e">
        <f>IF(($C$6-($C$3*$A20)+SUM(ON$6:ON20))*ON$3/365*_xlfn.DAYS($B21,$B20)&lt;0,0,($C$6-($C$3*$A20)+SUM(ON$6:ON20))*ON$3/365*_xlfn.DAYS($B21,$B20))</f>
        <v>#VALUE!</v>
      </c>
      <c r="OO21" s="5" t="e">
        <f>IF(($C$6-($C$3*$A20)+SUM(OO$6:OO20))*OO$3/365*_xlfn.DAYS($B21,$B20)&lt;0,0,($C$6-($C$3*$A20)+SUM(OO$6:OO20))*OO$3/365*_xlfn.DAYS($B21,$B20))</f>
        <v>#VALUE!</v>
      </c>
      <c r="OP21" s="5" t="e">
        <f>IF(($C$6-($C$3*$A20)+SUM(OP$6:OP20))*OP$3/365*_xlfn.DAYS($B21,$B20)&lt;0,0,($C$6-($C$3*$A20)+SUM(OP$6:OP20))*OP$3/365*_xlfn.DAYS($B21,$B20))</f>
        <v>#VALUE!</v>
      </c>
      <c r="OQ21" s="5" t="e">
        <f>IF(($C$6-($C$3*$A20)+SUM(OQ$6:OQ20))*OQ$3/365*_xlfn.DAYS($B21,$B20)&lt;0,0,($C$6-($C$3*$A20)+SUM(OQ$6:OQ20))*OQ$3/365*_xlfn.DAYS($B21,$B20))</f>
        <v>#VALUE!</v>
      </c>
      <c r="OR21" s="5" t="e">
        <f>IF(($C$6-($C$3*$A20)+SUM(OR$6:OR20))*OR$3/365*_xlfn.DAYS($B21,$B20)&lt;0,0,($C$6-($C$3*$A20)+SUM(OR$6:OR20))*OR$3/365*_xlfn.DAYS($B21,$B20))</f>
        <v>#VALUE!</v>
      </c>
      <c r="OS21" s="5" t="e">
        <f>IF(($C$6-($C$3*$A20)+SUM(OS$6:OS20))*OS$3/365*_xlfn.DAYS($B21,$B20)&lt;0,0,($C$6-($C$3*$A20)+SUM(OS$6:OS20))*OS$3/365*_xlfn.DAYS($B21,$B20))</f>
        <v>#VALUE!</v>
      </c>
      <c r="OT21" s="5" t="e">
        <f>IF(($C$6-($C$3*$A20)+SUM(OT$6:OT20))*OT$3/365*_xlfn.DAYS($B21,$B20)&lt;0,0,($C$6-($C$3*$A20)+SUM(OT$6:OT20))*OT$3/365*_xlfn.DAYS($B21,$B20))</f>
        <v>#VALUE!</v>
      </c>
      <c r="OU21" s="5" t="e">
        <f>IF(($C$6-($C$3*$A20)+SUM(OU$6:OU20))*OU$3/365*_xlfn.DAYS($B21,$B20)&lt;0,0,($C$6-($C$3*$A20)+SUM(OU$6:OU20))*OU$3/365*_xlfn.DAYS($B21,$B20))</f>
        <v>#VALUE!</v>
      </c>
      <c r="OV21" s="5" t="e">
        <f>IF(($C$6-($C$3*$A20)+SUM(OV$6:OV20))*OV$3/365*_xlfn.DAYS($B21,$B20)&lt;0,0,($C$6-($C$3*$A20)+SUM(OV$6:OV20))*OV$3/365*_xlfn.DAYS($B21,$B20))</f>
        <v>#VALUE!</v>
      </c>
      <c r="OW21" s="5" t="e">
        <f>IF(($C$6-($C$3*$A20)+SUM(OW$6:OW20))*OW$3/365*_xlfn.DAYS($B21,$B20)&lt;0,0,($C$6-($C$3*$A20)+SUM(OW$6:OW20))*OW$3/365*_xlfn.DAYS($B21,$B20))</f>
        <v>#VALUE!</v>
      </c>
      <c r="OX21" s="5" t="e">
        <f>IF(($C$6-($C$3*$A20)+SUM(OX$6:OX20))*OX$3/365*_xlfn.DAYS($B21,$B20)&lt;0,0,($C$6-($C$3*$A20)+SUM(OX$6:OX20))*OX$3/365*_xlfn.DAYS($B21,$B20))</f>
        <v>#VALUE!</v>
      </c>
      <c r="OY21" s="5" t="e">
        <f>IF(($C$6-($C$3*$A20)+SUM(OY$6:OY20))*OY$3/365*_xlfn.DAYS($B21,$B20)&lt;0,0,($C$6-($C$3*$A20)+SUM(OY$6:OY20))*OY$3/365*_xlfn.DAYS($B21,$B20))</f>
        <v>#VALUE!</v>
      </c>
      <c r="OZ21" s="5" t="e">
        <f>IF(($C$6-($C$3*$A20)+SUM(OZ$6:OZ20))*OZ$3/365*_xlfn.DAYS($B21,$B20)&lt;0,0,($C$6-($C$3*$A20)+SUM(OZ$6:OZ20))*OZ$3/365*_xlfn.DAYS($B21,$B20))</f>
        <v>#VALUE!</v>
      </c>
      <c r="PA21" s="5" t="e">
        <f>IF(($C$6-($C$3*$A20)+SUM(PA$6:PA20))*PA$3/365*_xlfn.DAYS($B21,$B20)&lt;0,0,($C$6-($C$3*$A20)+SUM(PA$6:PA20))*PA$3/365*_xlfn.DAYS($B21,$B20))</f>
        <v>#VALUE!</v>
      </c>
      <c r="PB21" s="5" t="e">
        <f>IF(($C$6-($C$3*$A20)+SUM(PB$6:PB20))*PB$3/365*_xlfn.DAYS($B21,$B20)&lt;0,0,($C$6-($C$3*$A20)+SUM(PB$6:PB20))*PB$3/365*_xlfn.DAYS($B21,$B20))</f>
        <v>#VALUE!</v>
      </c>
      <c r="PC21" s="5" t="e">
        <f>IF(($C$6-($C$3*$A20)+SUM(PC$6:PC20))*PC$3/365*_xlfn.DAYS($B21,$B20)&lt;0,0,($C$6-($C$3*$A20)+SUM(PC$6:PC20))*PC$3/365*_xlfn.DAYS($B21,$B20))</f>
        <v>#VALUE!</v>
      </c>
      <c r="PD21" s="5" t="e">
        <f>IF(($C$6-($C$3*$A20)+SUM(PD$6:PD20))*PD$3/365*_xlfn.DAYS($B21,$B20)&lt;0,0,($C$6-($C$3*$A20)+SUM(PD$6:PD20))*PD$3/365*_xlfn.DAYS($B21,$B20))</f>
        <v>#VALUE!</v>
      </c>
      <c r="PE21" s="5" t="e">
        <f>IF(($C$6-($C$3*$A20)+SUM(PE$6:PE20))*PE$3/365*_xlfn.DAYS($B21,$B20)&lt;0,0,($C$6-($C$3*$A20)+SUM(PE$6:PE20))*PE$3/365*_xlfn.DAYS($B21,$B20))</f>
        <v>#VALUE!</v>
      </c>
      <c r="PF21" s="5" t="e">
        <f>IF(($C$6-($C$3*$A20)+SUM(PF$6:PF20))*PF$3/365*_xlfn.DAYS($B21,$B20)&lt;0,0,($C$6-($C$3*$A20)+SUM(PF$6:PF20))*PF$3/365*_xlfn.DAYS($B21,$B20))</f>
        <v>#VALUE!</v>
      </c>
      <c r="PG21" s="5" t="e">
        <f>IF(($C$6-($C$3*$A20)+SUM(PG$6:PG20))*PG$3/365*_xlfn.DAYS($B21,$B20)&lt;0,0,($C$6-($C$3*$A20)+SUM(PG$6:PG20))*PG$3/365*_xlfn.DAYS($B21,$B20))</f>
        <v>#VALUE!</v>
      </c>
      <c r="PH21" s="5" t="e">
        <f>IF(($C$6-($C$3*$A20)+SUM(PH$6:PH20))*PH$3/365*_xlfn.DAYS($B21,$B20)&lt;0,0,($C$6-($C$3*$A20)+SUM(PH$6:PH20))*PH$3/365*_xlfn.DAYS($B21,$B20))</f>
        <v>#VALUE!</v>
      </c>
      <c r="PI21" s="5" t="e">
        <f>IF(($C$6-($C$3*$A20)+SUM(PI$6:PI20))*PI$3/365*_xlfn.DAYS($B21,$B20)&lt;0,0,($C$6-($C$3*$A20)+SUM(PI$6:PI20))*PI$3/365*_xlfn.DAYS($B21,$B20))</f>
        <v>#VALUE!</v>
      </c>
      <c r="PJ21" s="5" t="e">
        <f>IF(($C$6-($C$3*$A20)+SUM(PJ$6:PJ20))*PJ$3/365*_xlfn.DAYS($B21,$B20)&lt;0,0,($C$6-($C$3*$A20)+SUM(PJ$6:PJ20))*PJ$3/365*_xlfn.DAYS($B21,$B20))</f>
        <v>#VALUE!</v>
      </c>
      <c r="PK21" s="5" t="e">
        <f>IF(($C$6-($C$3*$A20)+SUM(PK$6:PK20))*PK$3/365*_xlfn.DAYS($B21,$B20)&lt;0,0,($C$6-($C$3*$A20)+SUM(PK$6:PK20))*PK$3/365*_xlfn.DAYS($B21,$B20))</f>
        <v>#VALUE!</v>
      </c>
      <c r="PL21" s="5" t="e">
        <f>IF(($C$6-($C$3*$A20)+SUM(PL$6:PL20))*PL$3/365*_xlfn.DAYS($B21,$B20)&lt;0,0,($C$6-($C$3*$A20)+SUM(PL$6:PL20))*PL$3/365*_xlfn.DAYS($B21,$B20))</f>
        <v>#VALUE!</v>
      </c>
      <c r="PM21" s="5" t="e">
        <f>IF(($C$6-($C$3*$A20)+SUM(PM$6:PM20))*PM$3/365*_xlfn.DAYS($B21,$B20)&lt;0,0,($C$6-($C$3*$A20)+SUM(PM$6:PM20))*PM$3/365*_xlfn.DAYS($B21,$B20))</f>
        <v>#VALUE!</v>
      </c>
      <c r="PN21" s="5" t="e">
        <f>IF(($C$6-($C$3*$A20)+SUM(PN$6:PN20))*PN$3/365*_xlfn.DAYS($B21,$B20)&lt;0,0,($C$6-($C$3*$A20)+SUM(PN$6:PN20))*PN$3/365*_xlfn.DAYS($B21,$B20))</f>
        <v>#VALUE!</v>
      </c>
      <c r="PO21" s="5" t="e">
        <f>IF(($C$6-($C$3*$A20)+SUM(PO$6:PO20))*PO$3/365*_xlfn.DAYS($B21,$B20)&lt;0,0,($C$6-($C$3*$A20)+SUM(PO$6:PO20))*PO$3/365*_xlfn.DAYS($B21,$B20))</f>
        <v>#VALUE!</v>
      </c>
      <c r="PP21" s="5" t="e">
        <f>IF(($C$6-($C$3*$A20)+SUM(PP$6:PP20))*PP$3/365*_xlfn.DAYS($B21,$B20)&lt;0,0,($C$6-($C$3*$A20)+SUM(PP$6:PP20))*PP$3/365*_xlfn.DAYS($B21,$B20))</f>
        <v>#VALUE!</v>
      </c>
      <c r="PQ21" s="5" t="e">
        <f>IF(($C$6-($C$3*$A20)+SUM(PQ$6:PQ20))*PQ$3/365*_xlfn.DAYS($B21,$B20)&lt;0,0,($C$6-($C$3*$A20)+SUM(PQ$6:PQ20))*PQ$3/365*_xlfn.DAYS($B21,$B20))</f>
        <v>#VALUE!</v>
      </c>
      <c r="PR21" s="5" t="e">
        <f>IF(($C$6-($C$3*$A20)+SUM(PR$6:PR20))*PR$3/365*_xlfn.DAYS($B21,$B20)&lt;0,0,($C$6-($C$3*$A20)+SUM(PR$6:PR20))*PR$3/365*_xlfn.DAYS($B21,$B20))</f>
        <v>#VALUE!</v>
      </c>
      <c r="PS21" s="5" t="e">
        <f>IF(($C$6-($C$3*$A20)+SUM(PS$6:PS20))*PS$3/365*_xlfn.DAYS($B21,$B20)&lt;0,0,($C$6-($C$3*$A20)+SUM(PS$6:PS20))*PS$3/365*_xlfn.DAYS($B21,$B20))</f>
        <v>#VALUE!</v>
      </c>
      <c r="PT21" s="5" t="e">
        <f>IF(($C$6-($C$3*$A20)+SUM(PT$6:PT20))*PT$3/365*_xlfn.DAYS($B21,$B20)&lt;0,0,($C$6-($C$3*$A20)+SUM(PT$6:PT20))*PT$3/365*_xlfn.DAYS($B21,$B20))</f>
        <v>#VALUE!</v>
      </c>
      <c r="PU21" s="5" t="e">
        <f>IF(($C$6-($C$3*$A20)+SUM(PU$6:PU20))*PU$3/365*_xlfn.DAYS($B21,$B20)&lt;0,0,($C$6-($C$3*$A20)+SUM(PU$6:PU20))*PU$3/365*_xlfn.DAYS($B21,$B20))</f>
        <v>#VALUE!</v>
      </c>
      <c r="PV21" s="5" t="e">
        <f>IF(($C$6-($C$3*$A20)+SUM(PV$6:PV20))*PV$3/365*_xlfn.DAYS($B21,$B20)&lt;0,0,($C$6-($C$3*$A20)+SUM(PV$6:PV20))*PV$3/365*_xlfn.DAYS($B21,$B20))</f>
        <v>#VALUE!</v>
      </c>
      <c r="PW21" s="5" t="e">
        <f>IF(($C$6-($C$3*$A20)+SUM(PW$6:PW20))*PW$3/365*_xlfn.DAYS($B21,$B20)&lt;0,0,($C$6-($C$3*$A20)+SUM(PW$6:PW20))*PW$3/365*_xlfn.DAYS($B21,$B20))</f>
        <v>#VALUE!</v>
      </c>
      <c r="PX21" s="5" t="e">
        <f>IF(($C$6-($C$3*$A20)+SUM(PX$6:PX20))*PX$3/365*_xlfn.DAYS($B21,$B20)&lt;0,0,($C$6-($C$3*$A20)+SUM(PX$6:PX20))*PX$3/365*_xlfn.DAYS($B21,$B20))</f>
        <v>#VALUE!</v>
      </c>
      <c r="PY21" s="5" t="e">
        <f>IF(($C$6-($C$3*$A20)+SUM(PY$6:PY20))*PY$3/365*_xlfn.DAYS($B21,$B20)&lt;0,0,($C$6-($C$3*$A20)+SUM(PY$6:PY20))*PY$3/365*_xlfn.DAYS($B21,$B20))</f>
        <v>#VALUE!</v>
      </c>
      <c r="PZ21" s="5" t="e">
        <f>IF(($C$6-($C$3*$A20)+SUM(PZ$6:PZ20))*PZ$3/365*_xlfn.DAYS($B21,$B20)&lt;0,0,($C$6-($C$3*$A20)+SUM(PZ$6:PZ20))*PZ$3/365*_xlfn.DAYS($B21,$B20))</f>
        <v>#VALUE!</v>
      </c>
      <c r="QA21" s="5" t="e">
        <f>IF(($C$6-($C$3*$A20)+SUM(QA$6:QA20))*QA$3/365*_xlfn.DAYS($B21,$B20)&lt;0,0,($C$6-($C$3*$A20)+SUM(QA$6:QA20))*QA$3/365*_xlfn.DAYS($B21,$B20))</f>
        <v>#VALUE!</v>
      </c>
      <c r="QB21" s="5" t="e">
        <f>IF(($C$6-($C$3*$A20)+SUM(QB$6:QB20))*QB$3/365*_xlfn.DAYS($B21,$B20)&lt;0,0,($C$6-($C$3*$A20)+SUM(QB$6:QB20))*QB$3/365*_xlfn.DAYS($B21,$B20))</f>
        <v>#VALUE!</v>
      </c>
      <c r="QC21" s="5" t="e">
        <f>IF(($C$6-($C$3*$A20)+SUM(QC$6:QC20))*QC$3/365*_xlfn.DAYS($B21,$B20)&lt;0,0,($C$6-($C$3*$A20)+SUM(QC$6:QC20))*QC$3/365*_xlfn.DAYS($B21,$B20))</f>
        <v>#VALUE!</v>
      </c>
      <c r="QD21" s="5" t="e">
        <f>IF(($C$6-($C$3*$A20)+SUM(QD$6:QD20))*QD$3/365*_xlfn.DAYS($B21,$B20)&lt;0,0,($C$6-($C$3*$A20)+SUM(QD$6:QD20))*QD$3/365*_xlfn.DAYS($B21,$B20))</f>
        <v>#VALUE!</v>
      </c>
      <c r="QE21" s="5" t="e">
        <f>IF(($C$6-($C$3*$A20)+SUM(QE$6:QE20))*QE$3/365*_xlfn.DAYS($B21,$B20)&lt;0,0,($C$6-($C$3*$A20)+SUM(QE$6:QE20))*QE$3/365*_xlfn.DAYS($B21,$B20))</f>
        <v>#VALUE!</v>
      </c>
      <c r="QF21" s="5" t="e">
        <f>IF(($C$6-($C$3*$A20)+SUM(QF$6:QF20))*QF$3/365*_xlfn.DAYS($B21,$B20)&lt;0,0,($C$6-($C$3*$A20)+SUM(QF$6:QF20))*QF$3/365*_xlfn.DAYS($B21,$B20))</f>
        <v>#VALUE!</v>
      </c>
      <c r="QG21" s="5" t="e">
        <f>IF(($C$6-($C$3*$A20)+SUM(QG$6:QG20))*QG$3/365*_xlfn.DAYS($B21,$B20)&lt;0,0,($C$6-($C$3*$A20)+SUM(QG$6:QG20))*QG$3/365*_xlfn.DAYS($B21,$B20))</f>
        <v>#VALUE!</v>
      </c>
      <c r="QH21" s="5" t="e">
        <f>IF(($C$6-($C$3*$A20)+SUM(QH$6:QH20))*QH$3/365*_xlfn.DAYS($B21,$B20)&lt;0,0,($C$6-($C$3*$A20)+SUM(QH$6:QH20))*QH$3/365*_xlfn.DAYS($B21,$B20))</f>
        <v>#VALUE!</v>
      </c>
      <c r="QI21" s="5" t="e">
        <f>IF(($C$6-($C$3*$A20)+SUM(QI$6:QI20))*QI$3/365*_xlfn.DAYS($B21,$B20)&lt;0,0,($C$6-($C$3*$A20)+SUM(QI$6:QI20))*QI$3/365*_xlfn.DAYS($B21,$B20))</f>
        <v>#VALUE!</v>
      </c>
      <c r="QJ21" s="5" t="e">
        <f>IF(($C$6-($C$3*$A20)+SUM(QJ$6:QJ20))*QJ$3/365*_xlfn.DAYS($B21,$B20)&lt;0,0,($C$6-($C$3*$A20)+SUM(QJ$6:QJ20))*QJ$3/365*_xlfn.DAYS($B21,$B20))</f>
        <v>#VALUE!</v>
      </c>
      <c r="QK21" s="5" t="e">
        <f>IF(($C$6-($C$3*$A20)+SUM(QK$6:QK20))*QK$3/365*_xlfn.DAYS($B21,$B20)&lt;0,0,($C$6-($C$3*$A20)+SUM(QK$6:QK20))*QK$3/365*_xlfn.DAYS($B21,$B20))</f>
        <v>#VALUE!</v>
      </c>
      <c r="QL21" s="5" t="e">
        <f>IF(($C$6-($C$3*$A20)+SUM(QL$6:QL20))*QL$3/365*_xlfn.DAYS($B21,$B20)&lt;0,0,($C$6-($C$3*$A20)+SUM(QL$6:QL20))*QL$3/365*_xlfn.DAYS($B21,$B20))</f>
        <v>#VALUE!</v>
      </c>
      <c r="QM21" s="5" t="e">
        <f>IF(($C$6-($C$3*$A20)+SUM(QM$6:QM20))*QM$3/365*_xlfn.DAYS($B21,$B20)&lt;0,0,($C$6-($C$3*$A20)+SUM(QM$6:QM20))*QM$3/365*_xlfn.DAYS($B21,$B20))</f>
        <v>#VALUE!</v>
      </c>
      <c r="QN21" s="5" t="e">
        <f>IF(($C$6-($C$3*$A20)+SUM(QN$6:QN20))*QN$3/365*_xlfn.DAYS($B21,$B20)&lt;0,0,($C$6-($C$3*$A20)+SUM(QN$6:QN20))*QN$3/365*_xlfn.DAYS($B21,$B20))</f>
        <v>#VALUE!</v>
      </c>
      <c r="QO21" s="5" t="e">
        <f>IF(($C$6-($C$3*$A20)+SUM(QO$6:QO20))*QO$3/365*_xlfn.DAYS($B21,$B20)&lt;0,0,($C$6-($C$3*$A20)+SUM(QO$6:QO20))*QO$3/365*_xlfn.DAYS($B21,$B20))</f>
        <v>#VALUE!</v>
      </c>
      <c r="QP21" s="5" t="e">
        <f>IF(($C$6-($C$3*$A20)+SUM(QP$6:QP20))*QP$3/365*_xlfn.DAYS($B21,$B20)&lt;0,0,($C$6-($C$3*$A20)+SUM(QP$6:QP20))*QP$3/365*_xlfn.DAYS($B21,$B20))</f>
        <v>#VALUE!</v>
      </c>
      <c r="QQ21" s="5" t="e">
        <f>IF(($C$6-($C$3*$A20)+SUM(QQ$6:QQ20))*QQ$3/365*_xlfn.DAYS($B21,$B20)&lt;0,0,($C$6-($C$3*$A20)+SUM(QQ$6:QQ20))*QQ$3/365*_xlfn.DAYS($B21,$B20))</f>
        <v>#VALUE!</v>
      </c>
      <c r="QR21" s="5" t="e">
        <f>IF(($C$6-($C$3*$A20)+SUM(QR$6:QR20))*QR$3/365*_xlfn.DAYS($B21,$B20)&lt;0,0,($C$6-($C$3*$A20)+SUM(QR$6:QR20))*QR$3/365*_xlfn.DAYS($B21,$B20))</f>
        <v>#VALUE!</v>
      </c>
      <c r="QS21" s="5" t="e">
        <f>IF(($C$6-($C$3*$A20)+SUM(QS$6:QS20))*QS$3/365*_xlfn.DAYS($B21,$B20)&lt;0,0,($C$6-($C$3*$A20)+SUM(QS$6:QS20))*QS$3/365*_xlfn.DAYS($B21,$B20))</f>
        <v>#VALUE!</v>
      </c>
      <c r="QT21" s="5" t="e">
        <f>IF(($C$6-($C$3*$A20)+SUM(QT$6:QT20))*QT$3/365*_xlfn.DAYS($B21,$B20)&lt;0,0,($C$6-($C$3*$A20)+SUM(QT$6:QT20))*QT$3/365*_xlfn.DAYS($B21,$B20))</f>
        <v>#VALUE!</v>
      </c>
      <c r="QU21" s="5" t="e">
        <f>IF(($C$6-($C$3*$A20)+SUM(QU$6:QU20))*QU$3/365*_xlfn.DAYS($B21,$B20)&lt;0,0,($C$6-($C$3*$A20)+SUM(QU$6:QU20))*QU$3/365*_xlfn.DAYS($B21,$B20))</f>
        <v>#VALUE!</v>
      </c>
      <c r="QV21" s="5" t="e">
        <f>IF(($C$6-($C$3*$A20)+SUM(QV$6:QV20))*QV$3/365*_xlfn.DAYS($B21,$B20)&lt;0,0,($C$6-($C$3*$A20)+SUM(QV$6:QV20))*QV$3/365*_xlfn.DAYS($B21,$B20))</f>
        <v>#VALUE!</v>
      </c>
      <c r="QW21" s="5" t="e">
        <f>IF(($C$6-($C$3*$A20)+SUM(QW$6:QW20))*QW$3/365*_xlfn.DAYS($B21,$B20)&lt;0,0,($C$6-($C$3*$A20)+SUM(QW$6:QW20))*QW$3/365*_xlfn.DAYS($B21,$B20))</f>
        <v>#VALUE!</v>
      </c>
      <c r="QX21" s="5" t="e">
        <f>IF(($C$6-($C$3*$A20)+SUM(QX$6:QX20))*QX$3/365*_xlfn.DAYS($B21,$B20)&lt;0,0,($C$6-($C$3*$A20)+SUM(QX$6:QX20))*QX$3/365*_xlfn.DAYS($B21,$B20))</f>
        <v>#VALUE!</v>
      </c>
      <c r="QY21" s="5" t="e">
        <f>IF(($C$6-($C$3*$A20)+SUM(QY$6:QY20))*QY$3/365*_xlfn.DAYS($B21,$B20)&lt;0,0,($C$6-($C$3*$A20)+SUM(QY$6:QY20))*QY$3/365*_xlfn.DAYS($B21,$B20))</f>
        <v>#VALUE!</v>
      </c>
      <c r="QZ21" s="5" t="e">
        <f>IF(($C$6-($C$3*$A20)+SUM(QZ$6:QZ20))*QZ$3/365*_xlfn.DAYS($B21,$B20)&lt;0,0,($C$6-($C$3*$A20)+SUM(QZ$6:QZ20))*QZ$3/365*_xlfn.DAYS($B21,$B20))</f>
        <v>#VALUE!</v>
      </c>
      <c r="RA21" s="5" t="e">
        <f>IF(($C$6-($C$3*$A20)+SUM(RA$6:RA20))*RA$3/365*_xlfn.DAYS($B21,$B20)&lt;0,0,($C$6-($C$3*$A20)+SUM(RA$6:RA20))*RA$3/365*_xlfn.DAYS($B21,$B20))</f>
        <v>#VALUE!</v>
      </c>
      <c r="RB21" s="5" t="e">
        <f>IF(($C$6-($C$3*$A20)+SUM(RB$6:RB20))*RB$3/365*_xlfn.DAYS($B21,$B20)&lt;0,0,($C$6-($C$3*$A20)+SUM(RB$6:RB20))*RB$3/365*_xlfn.DAYS($B21,$B20))</f>
        <v>#VALUE!</v>
      </c>
      <c r="RC21" s="5" t="e">
        <f>IF(($C$6-($C$3*$A20)+SUM(RC$6:RC20))*RC$3/365*_xlfn.DAYS($B21,$B20)&lt;0,0,($C$6-($C$3*$A20)+SUM(RC$6:RC20))*RC$3/365*_xlfn.DAYS($B21,$B20))</f>
        <v>#VALUE!</v>
      </c>
      <c r="RD21" s="5" t="e">
        <f>IF(($C$6-($C$3*$A20)+SUM(RD$6:RD20))*RD$3/365*_xlfn.DAYS($B21,$B20)&lt;0,0,($C$6-($C$3*$A20)+SUM(RD$6:RD20))*RD$3/365*_xlfn.DAYS($B21,$B20))</f>
        <v>#VALUE!</v>
      </c>
      <c r="RE21" s="5" t="e">
        <f>IF(($C$6-($C$3*$A20)+SUM(RE$6:RE20))*RE$3/365*_xlfn.DAYS($B21,$B20)&lt;0,0,($C$6-($C$3*$A20)+SUM(RE$6:RE20))*RE$3/365*_xlfn.DAYS($B21,$B20))</f>
        <v>#VALUE!</v>
      </c>
      <c r="RF21" s="5" t="e">
        <f>IF(($C$6-($C$3*$A20)+SUM(RF$6:RF20))*RF$3/365*_xlfn.DAYS($B21,$B20)&lt;0,0,($C$6-($C$3*$A20)+SUM(RF$6:RF20))*RF$3/365*_xlfn.DAYS($B21,$B20))</f>
        <v>#VALUE!</v>
      </c>
      <c r="RG21" s="5" t="e">
        <f>IF(($C$6-($C$3*$A20)+SUM(RG$6:RG20))*RG$3/365*_xlfn.DAYS($B21,$B20)&lt;0,0,($C$6-($C$3*$A20)+SUM(RG$6:RG20))*RG$3/365*_xlfn.DAYS($B21,$B20))</f>
        <v>#VALUE!</v>
      </c>
      <c r="RH21" s="5" t="e">
        <f>IF(($C$6-($C$3*$A20)+SUM(RH$6:RH20))*RH$3/365*_xlfn.DAYS($B21,$B20)&lt;0,0,($C$6-($C$3*$A20)+SUM(RH$6:RH20))*RH$3/365*_xlfn.DAYS($B21,$B20))</f>
        <v>#VALUE!</v>
      </c>
      <c r="RI21" s="5" t="e">
        <f>IF(($C$6-($C$3*$A20)+SUM(RI$6:RI20))*RI$3/365*_xlfn.DAYS($B21,$B20)&lt;0,0,($C$6-($C$3*$A20)+SUM(RI$6:RI20))*RI$3/365*_xlfn.DAYS($B21,$B20))</f>
        <v>#VALUE!</v>
      </c>
      <c r="RJ21" s="5" t="e">
        <f>IF(($C$6-($C$3*$A20)+SUM(RJ$6:RJ20))*RJ$3/365*_xlfn.DAYS($B21,$B20)&lt;0,0,($C$6-($C$3*$A20)+SUM(RJ$6:RJ20))*RJ$3/365*_xlfn.DAYS($B21,$B20))</f>
        <v>#VALUE!</v>
      </c>
      <c r="RK21" s="5" t="e">
        <f>IF(($C$6-($C$3*$A20)+SUM(RK$6:RK20))*RK$3/365*_xlfn.DAYS($B21,$B20)&lt;0,0,($C$6-($C$3*$A20)+SUM(RK$6:RK20))*RK$3/365*_xlfn.DAYS($B21,$B20))</f>
        <v>#VALUE!</v>
      </c>
      <c r="RL21" s="5" t="e">
        <f>IF(($C$6-($C$3*$A20)+SUM(RL$6:RL20))*RL$3/365*_xlfn.DAYS($B21,$B20)&lt;0,0,($C$6-($C$3*$A20)+SUM(RL$6:RL20))*RL$3/365*_xlfn.DAYS($B21,$B20))</f>
        <v>#VALUE!</v>
      </c>
      <c r="RM21" s="5" t="e">
        <f>IF(($C$6-($C$3*$A20)+SUM(RM$6:RM20))*RM$3/365*_xlfn.DAYS($B21,$B20)&lt;0,0,($C$6-($C$3*$A20)+SUM(RM$6:RM20))*RM$3/365*_xlfn.DAYS($B21,$B20))</f>
        <v>#VALUE!</v>
      </c>
      <c r="RN21" s="5" t="e">
        <f>IF(($C$6-($C$3*$A20)+SUM(RN$6:RN20))*RN$3/365*_xlfn.DAYS($B21,$B20)&lt;0,0,($C$6-($C$3*$A20)+SUM(RN$6:RN20))*RN$3/365*_xlfn.DAYS($B21,$B20))</f>
        <v>#VALUE!</v>
      </c>
      <c r="RO21" s="5" t="e">
        <f>IF(($C$6-($C$3*$A20)+SUM(RO$6:RO20))*RO$3/365*_xlfn.DAYS($B21,$B20)&lt;0,0,($C$6-($C$3*$A20)+SUM(RO$6:RO20))*RO$3/365*_xlfn.DAYS($B21,$B20))</f>
        <v>#VALUE!</v>
      </c>
      <c r="RP21" s="5" t="e">
        <f>IF(($C$6-($C$3*$A20)+SUM(RP$6:RP20))*RP$3/365*_xlfn.DAYS($B21,$B20)&lt;0,0,($C$6-($C$3*$A20)+SUM(RP$6:RP20))*RP$3/365*_xlfn.DAYS($B21,$B20))</f>
        <v>#VALUE!</v>
      </c>
      <c r="RQ21" s="5" t="e">
        <f>IF(($C$6-($C$3*$A20)+SUM(RQ$6:RQ20))*RQ$3/365*_xlfn.DAYS($B21,$B20)&lt;0,0,($C$6-($C$3*$A20)+SUM(RQ$6:RQ20))*RQ$3/365*_xlfn.DAYS($B21,$B20))</f>
        <v>#VALUE!</v>
      </c>
      <c r="RR21" s="5" t="e">
        <f>IF(($C$6-($C$3*$A20)+SUM(RR$6:RR20))*RR$3/365*_xlfn.DAYS($B21,$B20)&lt;0,0,($C$6-($C$3*$A20)+SUM(RR$6:RR20))*RR$3/365*_xlfn.DAYS($B21,$B20))</f>
        <v>#VALUE!</v>
      </c>
      <c r="RS21" s="5" t="e">
        <f>IF(($C$6-($C$3*$A20)+SUM(RS$6:RS20))*RS$3/365*_xlfn.DAYS($B21,$B20)&lt;0,0,($C$6-($C$3*$A20)+SUM(RS$6:RS20))*RS$3/365*_xlfn.DAYS($B21,$B20))</f>
        <v>#VALUE!</v>
      </c>
      <c r="RT21" s="5" t="e">
        <f>IF(($C$6-($C$3*$A20)+SUM(RT$6:RT20))*RT$3/365*_xlfn.DAYS($B21,$B20)&lt;0,0,($C$6-($C$3*$A20)+SUM(RT$6:RT20))*RT$3/365*_xlfn.DAYS($B21,$B20))</f>
        <v>#VALUE!</v>
      </c>
      <c r="RU21" s="5" t="e">
        <f>IF(($C$6-($C$3*$A20)+SUM(RU$6:RU20))*RU$3/365*_xlfn.DAYS($B21,$B20)&lt;0,0,($C$6-($C$3*$A20)+SUM(RU$6:RU20))*RU$3/365*_xlfn.DAYS($B21,$B20))</f>
        <v>#VALUE!</v>
      </c>
      <c r="RV21" s="5" t="e">
        <f>IF(($C$6-($C$3*$A20)+SUM(RV$6:RV20))*RV$3/365*_xlfn.DAYS($B21,$B20)&lt;0,0,($C$6-($C$3*$A20)+SUM(RV$6:RV20))*RV$3/365*_xlfn.DAYS($B21,$B20))</f>
        <v>#VALUE!</v>
      </c>
      <c r="RW21" s="5" t="e">
        <f>IF(($C$6-($C$3*$A20)+SUM(RW$6:RW20))*RW$3/365*_xlfn.DAYS($B21,$B20)&lt;0,0,($C$6-($C$3*$A20)+SUM(RW$6:RW20))*RW$3/365*_xlfn.DAYS($B21,$B20))</f>
        <v>#VALUE!</v>
      </c>
      <c r="RX21" s="5" t="e">
        <f>IF(($C$6-($C$3*$A20)+SUM(RX$6:RX20))*RX$3/365*_xlfn.DAYS($B21,$B20)&lt;0,0,($C$6-($C$3*$A20)+SUM(RX$6:RX20))*RX$3/365*_xlfn.DAYS($B21,$B20))</f>
        <v>#VALUE!</v>
      </c>
      <c r="RY21" s="5" t="e">
        <f>IF(($C$6-($C$3*$A20)+SUM(RY$6:RY20))*RY$3/365*_xlfn.DAYS($B21,$B20)&lt;0,0,($C$6-($C$3*$A20)+SUM(RY$6:RY20))*RY$3/365*_xlfn.DAYS($B21,$B20))</f>
        <v>#VALUE!</v>
      </c>
      <c r="RZ21" s="5" t="e">
        <f>IF(($C$6-($C$3*$A20)+SUM(RZ$6:RZ20))*RZ$3/365*_xlfn.DAYS($B21,$B20)&lt;0,0,($C$6-($C$3*$A20)+SUM(RZ$6:RZ20))*RZ$3/365*_xlfn.DAYS($B21,$B20))</f>
        <v>#VALUE!</v>
      </c>
      <c r="SA21" s="5" t="e">
        <f>IF(($C$6-($C$3*$A20)+SUM(SA$6:SA20))*SA$3/365*_xlfn.DAYS($B21,$B20)&lt;0,0,($C$6-($C$3*$A20)+SUM(SA$6:SA20))*SA$3/365*_xlfn.DAYS($B21,$B20))</f>
        <v>#VALUE!</v>
      </c>
      <c r="SB21" s="5" t="e">
        <f>IF(($C$6-($C$3*$A20)+SUM(SB$6:SB20))*SB$3/365*_xlfn.DAYS($B21,$B20)&lt;0,0,($C$6-($C$3*$A20)+SUM(SB$6:SB20))*SB$3/365*_xlfn.DAYS($B21,$B20))</f>
        <v>#VALUE!</v>
      </c>
      <c r="SC21" s="5" t="e">
        <f>IF(($C$6-($C$3*$A20)+SUM(SC$6:SC20))*SC$3/365*_xlfn.DAYS($B21,$B20)&lt;0,0,($C$6-($C$3*$A20)+SUM(SC$6:SC20))*SC$3/365*_xlfn.DAYS($B21,$B20))</f>
        <v>#VALUE!</v>
      </c>
      <c r="SD21" s="5" t="e">
        <f>IF(($C$6-($C$3*$A20)+SUM(SD$6:SD20))*SD$3/365*_xlfn.DAYS($B21,$B20)&lt;0,0,($C$6-($C$3*$A20)+SUM(SD$6:SD20))*SD$3/365*_xlfn.DAYS($B21,$B20))</f>
        <v>#VALUE!</v>
      </c>
      <c r="SE21" s="5" t="e">
        <f>IF(($C$6-($C$3*$A20)+SUM(SE$6:SE20))*SE$3/365*_xlfn.DAYS($B21,$B20)&lt;0,0,($C$6-($C$3*$A20)+SUM(SE$6:SE20))*SE$3/365*_xlfn.DAYS($B21,$B20))</f>
        <v>#VALUE!</v>
      </c>
      <c r="SF21" s="5" t="e">
        <f>IF(($C$6-($C$3*$A20)+SUM(SF$6:SF20))*SF$3/365*_xlfn.DAYS($B21,$B20)&lt;0,0,($C$6-($C$3*$A20)+SUM(SF$6:SF20))*SF$3/365*_xlfn.DAYS($B21,$B20))</f>
        <v>#VALUE!</v>
      </c>
      <c r="SG21" s="5" t="e">
        <f>IF(($C$6-($C$3*$A20)+SUM(SG$6:SG20))*SG$3/365*_xlfn.DAYS($B21,$B20)&lt;0,0,($C$6-($C$3*$A20)+SUM(SG$6:SG20))*SG$3/365*_xlfn.DAYS($B21,$B20))</f>
        <v>#VALUE!</v>
      </c>
      <c r="SH21" s="5" t="e">
        <f>IF(($C$6-($C$3*$A20)+SUM(SH$6:SH20))*SH$3/365*_xlfn.DAYS($B21,$B20)&lt;0,0,($C$6-($C$3*$A20)+SUM(SH$6:SH20))*SH$3/365*_xlfn.DAYS($B21,$B20))</f>
        <v>#VALUE!</v>
      </c>
      <c r="SI21" s="5" t="e">
        <f>IF(($C$6-($C$3*$A20)+SUM(SI$6:SI20))*SI$3/365*_xlfn.DAYS($B21,$B20)&lt;0,0,($C$6-($C$3*$A20)+SUM(SI$6:SI20))*SI$3/365*_xlfn.DAYS($B21,$B20))</f>
        <v>#VALUE!</v>
      </c>
    </row>
    <row r="22" spans="1:503" x14ac:dyDescent="0.25">
      <c r="A22">
        <v>17</v>
      </c>
      <c r="B22" s="1">
        <f>IFERROR(VLOOKUP(IF(WEEKDAY(Sheet3!A17)=7,Sheet3!A17+2,IF(WEEKDAY(Sheet3!A17)=1,Sheet3!A17+1,Sheet3!A17)),Sheet3!D18:F33,3,FALSE),IF(WEEKDAY(Sheet3!A17)=7,Sheet3!A17+2,IF(WEEKDAY(Sheet3!A17)=1,Sheet3!A17+1,Sheet3!A17)))</f>
        <v>44735</v>
      </c>
      <c r="C22" s="4">
        <f t="shared" si="34"/>
        <v>0</v>
      </c>
      <c r="D22" s="5">
        <f t="shared" si="33"/>
        <v>0</v>
      </c>
      <c r="E22" s="5">
        <f>IF(($C$6-($C$3*$A21)+SUM(E$6:E21))*E$3/365*_xlfn.DAYS($B22,$B21)&lt;0,0,($C$6-($C$3*$A21)+SUM(E$6:E21))*E$3/365*_xlfn.DAYS($B22,$B21))</f>
        <v>0</v>
      </c>
      <c r="F22" s="5">
        <f>IF(($C$6-($C$3*$A21)+SUM(F$6:F21))*F$3/365*_xlfn.DAYS($B22,$B21)&lt;0,0,($C$6-($C$3*$A21)+SUM(F$6:F21))*F$3/365*_xlfn.DAYS($B22,$B21))</f>
        <v>0</v>
      </c>
      <c r="G22" s="5">
        <f>IF(($C$6-($C$3*$A21)+SUM(G$6:G21))*G$3/365*_xlfn.DAYS($B22,$B21)&lt;0,0,($C$6-($C$3*$A21)+SUM(G$6:G21))*G$3/365*_xlfn.DAYS($B22,$B21))</f>
        <v>0</v>
      </c>
      <c r="H22" s="5">
        <f>IF(($C$6-($C$3*$A21)+SUM(H$6:H21))*H$3/365*_xlfn.DAYS($B22,$B21)&lt;0,0,($C$6-($C$3*$A21)+SUM(H$6:H21))*H$3/365*_xlfn.DAYS($B22,$B21))</f>
        <v>0</v>
      </c>
      <c r="I22" s="5">
        <f>IF(($C$6-($C$3*$A21)+SUM(I$6:I21))*I$3/365*_xlfn.DAYS($B22,$B21)&lt;0,0,($C$6-($C$3*$A21)+SUM(I$6:I21))*I$3/365*_xlfn.DAYS($B22,$B21))</f>
        <v>0</v>
      </c>
      <c r="J22" s="5">
        <f>IF(($C$6-($C$3*$A21)+SUM(J$6:J21))*J$3/365*_xlfn.DAYS($B22,$B21)&lt;0,0,($C$6-($C$3*$A21)+SUM(J$6:J21))*J$3/365*_xlfn.DAYS($B22,$B21))</f>
        <v>0</v>
      </c>
      <c r="K22" s="5">
        <f>IF(($C$6-($C$3*$A21)+SUM(K$6:K21))*K$3/365*_xlfn.DAYS($B22,$B21)&lt;0,0,($C$6-($C$3*$A21)+SUM(K$6:K21))*K$3/365*_xlfn.DAYS($B22,$B21))</f>
        <v>0</v>
      </c>
      <c r="L22" s="5">
        <f>IF(($C$6-($C$3*$A21)+SUM(L$6:L21))*L$3/365*_xlfn.DAYS($B22,$B21)&lt;0,0,($C$6-($C$3*$A21)+SUM(L$6:L21))*L$3/365*_xlfn.DAYS($B22,$B21))</f>
        <v>0</v>
      </c>
      <c r="M22" s="5">
        <f>IF(($C$6-($C$3*$A21)+SUM(M$6:M21))*M$3/365*_xlfn.DAYS($B22,$B21)&lt;0,0,($C$6-($C$3*$A21)+SUM(M$6:M21))*M$3/365*_xlfn.DAYS($B22,$B21))</f>
        <v>0</v>
      </c>
      <c r="N22" s="5">
        <f>IF(($C$6-($C$3*$A21)+SUM(N$6:N21))*N$3/365*_xlfn.DAYS($B22,$B21)&lt;0,0,($C$6-($C$3*$A21)+SUM(N$6:N21))*N$3/365*_xlfn.DAYS($B22,$B21))</f>
        <v>0</v>
      </c>
      <c r="O22" s="5">
        <f>IF(($C$6-($C$3*$A21)+SUM(O$6:O21))*O$3/365*_xlfn.DAYS($B22,$B21)&lt;0,0,($C$6-($C$3*$A21)+SUM(O$6:O21))*O$3/365*_xlfn.DAYS($B22,$B21))</f>
        <v>0</v>
      </c>
      <c r="P22" s="5">
        <f>IF(($C$6-($C$3*$A21)+SUM(P$6:P21))*P$3/365*_xlfn.DAYS($B22,$B21)&lt;0,0,($C$6-($C$3*$A21)+SUM(P$6:P21))*P$3/365*_xlfn.DAYS($B22,$B21))</f>
        <v>0</v>
      </c>
      <c r="Q22" s="5">
        <f>IF(($C$6-($C$3*$A21)+SUM(Q$6:Q21))*Q$3/365*_xlfn.DAYS($B22,$B21)&lt;0,0,($C$6-($C$3*$A21)+SUM(Q$6:Q21))*Q$3/365*_xlfn.DAYS($B22,$B21))</f>
        <v>0</v>
      </c>
      <c r="R22" s="5">
        <f>IF(($C$6-($C$3*$A21)+SUM(R$6:R21))*R$3/365*_xlfn.DAYS($B22,$B21)&lt;0,0,($C$6-($C$3*$A21)+SUM(R$6:R21))*R$3/365*_xlfn.DAYS($B22,$B21))</f>
        <v>0</v>
      </c>
      <c r="S22" s="5">
        <f>IF(($C$6-($C$3*$A21)+SUM(S$6:S21))*S$3/365*_xlfn.DAYS($B22,$B21)&lt;0,0,($C$6-($C$3*$A21)+SUM(S$6:S21))*S$3/365*_xlfn.DAYS($B22,$B21))</f>
        <v>0</v>
      </c>
      <c r="T22" s="5">
        <f>IF(($C$6-($C$3*$A21)+SUM(T$6:T21))*T$3/365*_xlfn.DAYS($B22,$B21)&lt;0,0,($C$6-($C$3*$A21)+SUM(T$6:T21))*T$3/365*_xlfn.DAYS($B22,$B21))</f>
        <v>0</v>
      </c>
      <c r="U22" s="5">
        <f>IF(($C$6-($C$3*$A21)+SUM(U$6:U21))*U$3/365*_xlfn.DAYS($B22,$B21)&lt;0,0,($C$6-($C$3*$A21)+SUM(U$6:U21))*U$3/365*_xlfn.DAYS($B22,$B21))</f>
        <v>0</v>
      </c>
      <c r="V22" s="5">
        <f>IF(($C$6-($C$3*$A21)+SUM(V$6:V21))*V$3/365*_xlfn.DAYS($B22,$B21)&lt;0,0,($C$6-($C$3*$A21)+SUM(V$6:V21))*V$3/365*_xlfn.DAYS($B22,$B21))</f>
        <v>0</v>
      </c>
      <c r="W22" s="5">
        <f>IF(($C$6-($C$3*$A21)+SUM(W$6:W21))*W$3/365*_xlfn.DAYS($B22,$B21)&lt;0,0,($C$6-($C$3*$A21)+SUM(W$6:W21))*W$3/365*_xlfn.DAYS($B22,$B21))</f>
        <v>0</v>
      </c>
      <c r="X22" s="5">
        <f>IF(($C$6-($C$3*$A21)+SUM(X$6:X21))*X$3/365*_xlfn.DAYS($B22,$B21)&lt;0,0,($C$6-($C$3*$A21)+SUM(X$6:X21))*X$3/365*_xlfn.DAYS($B22,$B21))</f>
        <v>0</v>
      </c>
      <c r="Y22" s="5">
        <f>IF(($C$6-($C$3*$A21)+SUM(Y$6:Y21))*Y$3/365*_xlfn.DAYS($B22,$B21)&lt;0,0,($C$6-($C$3*$A21)+SUM(Y$6:Y21))*Y$3/365*_xlfn.DAYS($B22,$B21))</f>
        <v>0</v>
      </c>
      <c r="Z22" s="5">
        <f>IF(($C$6-($C$3*$A21)+SUM(Z$6:Z21))*Z$3/365*_xlfn.DAYS($B22,$B21)&lt;0,0,($C$6-($C$3*$A21)+SUM(Z$6:Z21))*Z$3/365*_xlfn.DAYS($B22,$B21))</f>
        <v>0</v>
      </c>
      <c r="AA22" s="5">
        <f>IF(($C$6-($C$3*$A21)+SUM(AA$6:AA21))*AA$3/365*_xlfn.DAYS($B22,$B21)&lt;0,0,($C$6-($C$3*$A21)+SUM(AA$6:AA21))*AA$3/365*_xlfn.DAYS($B22,$B21))</f>
        <v>0</v>
      </c>
      <c r="AB22" s="5">
        <f>IF(($C$6-($C$3*$A21)+SUM(AB$6:AB21))*AB$3/365*_xlfn.DAYS($B22,$B21)&lt;0,0,($C$6-($C$3*$A21)+SUM(AB$6:AB21))*AB$3/365*_xlfn.DAYS($B22,$B21))</f>
        <v>0</v>
      </c>
      <c r="AC22" s="5">
        <f>IF(($C$6-($C$3*$A21)+SUM(AC$6:AC21))*AC$3/365*_xlfn.DAYS($B22,$B21)&lt;0,0,($C$6-($C$3*$A21)+SUM(AC$6:AC21))*AC$3/365*_xlfn.DAYS($B22,$B21))</f>
        <v>0</v>
      </c>
      <c r="AD22" s="5">
        <f>IF(($C$6-($C$3*$A21)+SUM(AD$6:AD21))*AD$3/365*_xlfn.DAYS($B22,$B21)&lt;0,0,($C$6-($C$3*$A21)+SUM(AD$6:AD21))*AD$3/365*_xlfn.DAYS($B22,$B21))</f>
        <v>0</v>
      </c>
      <c r="AE22" s="5">
        <f>IF(($C$6-($C$3*$A21)+SUM(AE$6:AE21))*AE$3/365*_xlfn.DAYS($B22,$B21)&lt;0,0,($C$6-($C$3*$A21)+SUM(AE$6:AE21))*AE$3/365*_xlfn.DAYS($B22,$B21))</f>
        <v>0</v>
      </c>
      <c r="AF22" s="5">
        <f>IF(($C$6-($C$3*$A21)+SUM(AF$6:AF21))*AF$3/365*_xlfn.DAYS($B22,$B21)&lt;0,0,($C$6-($C$3*$A21)+SUM(AF$6:AF21))*AF$3/365*_xlfn.DAYS($B22,$B21))</f>
        <v>0</v>
      </c>
      <c r="AG22" s="5">
        <f>IF(($C$6-($C$3*$A21)+SUM(AG$6:AG21))*AG$3/365*_xlfn.DAYS($B22,$B21)&lt;0,0,($C$6-($C$3*$A21)+SUM(AG$6:AG21))*AG$3/365*_xlfn.DAYS($B22,$B21))</f>
        <v>0</v>
      </c>
      <c r="AH22" s="5">
        <f>IF(($C$6-($C$3*$A21)+SUM(AH$6:AH21))*AH$3/365*_xlfn.DAYS($B22,$B21)&lt;0,0,($C$6-($C$3*$A21)+SUM(AH$6:AH21))*AH$3/365*_xlfn.DAYS($B22,$B21))</f>
        <v>0</v>
      </c>
      <c r="AI22" s="5">
        <f>IF(($C$6-($C$3*$A21)+SUM(AI$6:AI21))*AI$3/365*_xlfn.DAYS($B22,$B21)&lt;0,0,($C$6-($C$3*$A21)+SUM(AI$6:AI21))*AI$3/365*_xlfn.DAYS($B22,$B21))</f>
        <v>0</v>
      </c>
      <c r="AJ22" s="5">
        <f>IF(($C$6-($C$3*$A21)+SUM(AJ$6:AJ21))*AJ$3/365*_xlfn.DAYS($B22,$B21)&lt;0,0,($C$6-($C$3*$A21)+SUM(AJ$6:AJ21))*AJ$3/365*_xlfn.DAYS($B22,$B21))</f>
        <v>0</v>
      </c>
      <c r="AK22" s="5">
        <f>IF(($C$6-($C$3*$A21)+SUM(AK$6:AK21))*AK$3/365*_xlfn.DAYS($B22,$B21)&lt;0,0,($C$6-($C$3*$A21)+SUM(AK$6:AK21))*AK$3/365*_xlfn.DAYS($B22,$B21))</f>
        <v>0</v>
      </c>
      <c r="AL22" s="5">
        <f>IF(($C$6-($C$3*$A21)+SUM(AL$6:AL21))*AL$3/365*_xlfn.DAYS($B22,$B21)&lt;0,0,($C$6-($C$3*$A21)+SUM(AL$6:AL21))*AL$3/365*_xlfn.DAYS($B22,$B21))</f>
        <v>0</v>
      </c>
      <c r="AM22" s="5">
        <f>IF(($C$6-($C$3*$A21)+SUM(AM$6:AM21))*AM$3/365*_xlfn.DAYS($B22,$B21)&lt;0,0,($C$6-($C$3*$A21)+SUM(AM$6:AM21))*AM$3/365*_xlfn.DAYS($B22,$B21))</f>
        <v>0</v>
      </c>
      <c r="AN22" s="5">
        <f>IF(($C$6-($C$3*$A21)+SUM(AN$6:AN21))*AN$3/365*_xlfn.DAYS($B22,$B21)&lt;0,0,($C$6-($C$3*$A21)+SUM(AN$6:AN21))*AN$3/365*_xlfn.DAYS($B22,$B21))</f>
        <v>0</v>
      </c>
      <c r="AO22" s="5">
        <f>IF(($C$6-($C$3*$A21)+SUM(AO$6:AO21))*AO$3/365*_xlfn.DAYS($B22,$B21)&lt;0,0,($C$6-($C$3*$A21)+SUM(AO$6:AO21))*AO$3/365*_xlfn.DAYS($B22,$B21))</f>
        <v>0</v>
      </c>
      <c r="AP22" s="5">
        <f>IF(($C$6-($C$3*$A21)+SUM(AP$6:AP21))*AP$3/365*_xlfn.DAYS($B22,$B21)&lt;0,0,($C$6-($C$3*$A21)+SUM(AP$6:AP21))*AP$3/365*_xlfn.DAYS($B22,$B21))</f>
        <v>0</v>
      </c>
      <c r="AQ22" s="5">
        <f>IF(($C$6-($C$3*$A21)+SUM(AQ$6:AQ21))*AQ$3/365*_xlfn.DAYS($B22,$B21)&lt;0,0,($C$6-($C$3*$A21)+SUM(AQ$6:AQ21))*AQ$3/365*_xlfn.DAYS($B22,$B21))</f>
        <v>0</v>
      </c>
      <c r="AR22" s="5">
        <f>IF(($C$6-($C$3*$A21)+SUM(AR$6:AR21))*AR$3/365*_xlfn.DAYS($B22,$B21)&lt;0,0,($C$6-($C$3*$A21)+SUM(AR$6:AR21))*AR$3/365*_xlfn.DAYS($B22,$B21))</f>
        <v>0</v>
      </c>
      <c r="AS22" s="5">
        <f>IF(($C$6-($C$3*$A21)+SUM(AS$6:AS21))*AS$3/365*_xlfn.DAYS($B22,$B21)&lt;0,0,($C$6-($C$3*$A21)+SUM(AS$6:AS21))*AS$3/365*_xlfn.DAYS($B22,$B21))</f>
        <v>0</v>
      </c>
      <c r="AT22" s="5">
        <f>IF(($C$6-($C$3*$A21)+SUM(AT$6:AT21))*AT$3/365*_xlfn.DAYS($B22,$B21)&lt;0,0,($C$6-($C$3*$A21)+SUM(AT$6:AT21))*AT$3/365*_xlfn.DAYS($B22,$B21))</f>
        <v>0</v>
      </c>
      <c r="AU22" s="5">
        <f>IF(($C$6-($C$3*$A21)+SUM(AU$6:AU21))*AU$3/365*_xlfn.DAYS($B22,$B21)&lt;0,0,($C$6-($C$3*$A21)+SUM(AU$6:AU21))*AU$3/365*_xlfn.DAYS($B22,$B21))</f>
        <v>0</v>
      </c>
      <c r="AV22" s="5">
        <f>IF(($C$6-($C$3*$A21)+SUM(AV$6:AV21))*AV$3/365*_xlfn.DAYS($B22,$B21)&lt;0,0,($C$6-($C$3*$A21)+SUM(AV$6:AV21))*AV$3/365*_xlfn.DAYS($B22,$B21))</f>
        <v>0</v>
      </c>
      <c r="AW22" s="5">
        <f>IF(($C$6-($C$3*$A21)+SUM(AW$6:AW21))*AW$3/365*_xlfn.DAYS($B22,$B21)&lt;0,0,($C$6-($C$3*$A21)+SUM(AW$6:AW21))*AW$3/365*_xlfn.DAYS($B22,$B21))</f>
        <v>0</v>
      </c>
      <c r="AX22" s="5">
        <f>IF(($C$6-($C$3*$A21)+SUM(AX$6:AX21))*AX$3/365*_xlfn.DAYS($B22,$B21)&lt;0,0,($C$6-($C$3*$A21)+SUM(AX$6:AX21))*AX$3/365*_xlfn.DAYS($B22,$B21))</f>
        <v>0</v>
      </c>
      <c r="AY22" s="5">
        <f>IF(($C$6-($C$3*$A21)+SUM(AY$6:AY21))*AY$3/365*_xlfn.DAYS($B22,$B21)&lt;0,0,($C$6-($C$3*$A21)+SUM(AY$6:AY21))*AY$3/365*_xlfn.DAYS($B22,$B21))</f>
        <v>0</v>
      </c>
      <c r="AZ22" s="5">
        <f>IF(($C$6-($C$3*$A21)+SUM(AZ$6:AZ21))*AZ$3/365*_xlfn.DAYS($B22,$B21)&lt;0,0,($C$6-($C$3*$A21)+SUM(AZ$6:AZ21))*AZ$3/365*_xlfn.DAYS($B22,$B21))</f>
        <v>0</v>
      </c>
      <c r="BA22" s="5">
        <f>IF(($C$6-($C$3*$A21)+SUM(BA$6:BA21))*BA$3/365*_xlfn.DAYS($B22,$B21)&lt;0,0,($C$6-($C$3*$A21)+SUM(BA$6:BA21))*BA$3/365*_xlfn.DAYS($B22,$B21))</f>
        <v>0</v>
      </c>
      <c r="BB22" s="5">
        <f>IF(($C$6-($C$3*$A21)+SUM(BB$6:BB21))*BB$3/365*_xlfn.DAYS($B22,$B21)&lt;0,0,($C$6-($C$3*$A21)+SUM(BB$6:BB21))*BB$3/365*_xlfn.DAYS($B22,$B21))</f>
        <v>0</v>
      </c>
      <c r="BC22" s="5">
        <f>IF(($C$6-($C$3*$A21)+SUM(BC$6:BC21))*BC$3/365*_xlfn.DAYS($B22,$B21)&lt;0,0,($C$6-($C$3*$A21)+SUM(BC$6:BC21))*BC$3/365*_xlfn.DAYS($B22,$B21))</f>
        <v>0</v>
      </c>
      <c r="BD22" s="5">
        <f>IF(($C$6-($C$3*$A21)+SUM(BD$6:BD21))*BD$3/365*_xlfn.DAYS($B22,$B21)&lt;0,0,($C$6-($C$3*$A21)+SUM(BD$6:BD21))*BD$3/365*_xlfn.DAYS($B22,$B21))</f>
        <v>0</v>
      </c>
      <c r="BE22" s="5">
        <f>IF(($C$6-($C$3*$A21)+SUM(BE$6:BE21))*BE$3/365*_xlfn.DAYS($B22,$B21)&lt;0,0,($C$6-($C$3*$A21)+SUM(BE$6:BE21))*BE$3/365*_xlfn.DAYS($B22,$B21))</f>
        <v>0</v>
      </c>
      <c r="BF22" s="5">
        <f>IF(($C$6-($C$3*$A21)+SUM(BF$6:BF21))*BF$3/365*_xlfn.DAYS($B22,$B21)&lt;0,0,($C$6-($C$3*$A21)+SUM(BF$6:BF21))*BF$3/365*_xlfn.DAYS($B22,$B21))</f>
        <v>0</v>
      </c>
      <c r="BG22" s="5">
        <f>IF(($C$6-($C$3*$A21)+SUM(BG$6:BG21))*BG$3/365*_xlfn.DAYS($B22,$B21)&lt;0,0,($C$6-($C$3*$A21)+SUM(BG$6:BG21))*BG$3/365*_xlfn.DAYS($B22,$B21))</f>
        <v>0</v>
      </c>
      <c r="BH22" s="5">
        <f>IF(($C$6-($C$3*$A21)+SUM(BH$6:BH21))*BH$3/365*_xlfn.DAYS($B22,$B21)&lt;0,0,($C$6-($C$3*$A21)+SUM(BH$6:BH21))*BH$3/365*_xlfn.DAYS($B22,$B21))</f>
        <v>0</v>
      </c>
      <c r="BI22" s="5">
        <f>IF(($C$6-($C$3*$A21)+SUM(BI$6:BI21))*BI$3/365*_xlfn.DAYS($B22,$B21)&lt;0,0,($C$6-($C$3*$A21)+SUM(BI$6:BI21))*BI$3/365*_xlfn.DAYS($B22,$B21))</f>
        <v>0</v>
      </c>
      <c r="BJ22" s="5">
        <f>IF(($C$6-($C$3*$A21)+SUM(BJ$6:BJ21))*BJ$3/365*_xlfn.DAYS($B22,$B21)&lt;0,0,($C$6-($C$3*$A21)+SUM(BJ$6:BJ21))*BJ$3/365*_xlfn.DAYS($B22,$B21))</f>
        <v>0</v>
      </c>
      <c r="BK22" s="5">
        <f>IF(($C$6-($C$3*$A21)+SUM(BK$6:BK21))*BK$3/365*_xlfn.DAYS($B22,$B21)&lt;0,0,($C$6-($C$3*$A21)+SUM(BK$6:BK21))*BK$3/365*_xlfn.DAYS($B22,$B21))</f>
        <v>0</v>
      </c>
      <c r="BL22" s="5">
        <f>IF(($C$6-($C$3*$A21)+SUM(BL$6:BL21))*BL$3/365*_xlfn.DAYS($B22,$B21)&lt;0,0,($C$6-($C$3*$A21)+SUM(BL$6:BL21))*BL$3/365*_xlfn.DAYS($B22,$B21))</f>
        <v>0</v>
      </c>
      <c r="BM22" s="5">
        <f>IF(($C$6-($C$3*$A21)+SUM(BM$6:BM21))*BM$3/365*_xlfn.DAYS($B22,$B21)&lt;0,0,($C$6-($C$3*$A21)+SUM(BM$6:BM21))*BM$3/365*_xlfn.DAYS($B22,$B21))</f>
        <v>0</v>
      </c>
      <c r="BN22" s="5">
        <f>IF(($C$6-($C$3*$A21)+SUM(BN$6:BN21))*BN$3/365*_xlfn.DAYS($B22,$B21)&lt;0,0,($C$6-($C$3*$A21)+SUM(BN$6:BN21))*BN$3/365*_xlfn.DAYS($B22,$B21))</f>
        <v>0</v>
      </c>
      <c r="BO22" s="5">
        <f>IF(($C$6-($C$3*$A21)+SUM(BO$6:BO21))*BO$3/365*_xlfn.DAYS($B22,$B21)&lt;0,0,($C$6-($C$3*$A21)+SUM(BO$6:BO21))*BO$3/365*_xlfn.DAYS($B22,$B21))</f>
        <v>0</v>
      </c>
      <c r="BP22" s="5">
        <f>IF(($C$6-($C$3*$A21)+SUM(BP$6:BP21))*BP$3/365*_xlfn.DAYS($B22,$B21)&lt;0,0,($C$6-($C$3*$A21)+SUM(BP$6:BP21))*BP$3/365*_xlfn.DAYS($B22,$B21))</f>
        <v>0</v>
      </c>
      <c r="BQ22" s="5">
        <f>IF(($C$6-($C$3*$A21)+SUM(BQ$6:BQ21))*BQ$3/365*_xlfn.DAYS($B22,$B21)&lt;0,0,($C$6-($C$3*$A21)+SUM(BQ$6:BQ21))*BQ$3/365*_xlfn.DAYS($B22,$B21))</f>
        <v>0</v>
      </c>
      <c r="BR22" s="5">
        <f>IF(($C$6-($C$3*$A21)+SUM(BR$6:BR21))*BR$3/365*_xlfn.DAYS($B22,$B21)&lt;0,0,($C$6-($C$3*$A21)+SUM(BR$6:BR21))*BR$3/365*_xlfn.DAYS($B22,$B21))</f>
        <v>0</v>
      </c>
      <c r="BS22" s="5">
        <f>IF(($C$6-($C$3*$A21)+SUM(BS$6:BS21))*BS$3/365*_xlfn.DAYS($B22,$B21)&lt;0,0,($C$6-($C$3*$A21)+SUM(BS$6:BS21))*BS$3/365*_xlfn.DAYS($B22,$B21))</f>
        <v>0</v>
      </c>
      <c r="BT22" s="5">
        <f>IF(($C$6-($C$3*$A21)+SUM(BT$6:BT21))*BT$3/365*_xlfn.DAYS($B22,$B21)&lt;0,0,($C$6-($C$3*$A21)+SUM(BT$6:BT21))*BT$3/365*_xlfn.DAYS($B22,$B21))</f>
        <v>0</v>
      </c>
      <c r="BU22" s="5">
        <f>IF(($C$6-($C$3*$A21)+SUM(BU$6:BU21))*BU$3/365*_xlfn.DAYS($B22,$B21)&lt;0,0,($C$6-($C$3*$A21)+SUM(BU$6:BU21))*BU$3/365*_xlfn.DAYS($B22,$B21))</f>
        <v>0</v>
      </c>
      <c r="BV22" s="5">
        <f>IF(($C$6-($C$3*$A21)+SUM(BV$6:BV21))*BV$3/365*_xlfn.DAYS($B22,$B21)&lt;0,0,($C$6-($C$3*$A21)+SUM(BV$6:BV21))*BV$3/365*_xlfn.DAYS($B22,$B21))</f>
        <v>0</v>
      </c>
      <c r="BW22" s="5">
        <f>IF(($C$6-($C$3*$A21)+SUM(BW$6:BW21))*BW$3/365*_xlfn.DAYS($B22,$B21)&lt;0,0,($C$6-($C$3*$A21)+SUM(BW$6:BW21))*BW$3/365*_xlfn.DAYS($B22,$B21))</f>
        <v>0</v>
      </c>
      <c r="BX22" s="5">
        <f>IF(($C$6-($C$3*$A21)+SUM(BX$6:BX21))*BX$3/365*_xlfn.DAYS($B22,$B21)&lt;0,0,($C$6-($C$3*$A21)+SUM(BX$6:BX21))*BX$3/365*_xlfn.DAYS($B22,$B21))</f>
        <v>0</v>
      </c>
      <c r="BY22" s="5">
        <f>IF(($C$6-($C$3*$A21)+SUM(BY$6:BY21))*BY$3/365*_xlfn.DAYS($B22,$B21)&lt;0,0,($C$6-($C$3*$A21)+SUM(BY$6:BY21))*BY$3/365*_xlfn.DAYS($B22,$B21))</f>
        <v>0</v>
      </c>
      <c r="BZ22" s="5">
        <f>IF(($C$6-($C$3*$A21)+SUM(BZ$6:BZ21))*BZ$3/365*_xlfn.DAYS($B22,$B21)&lt;0,0,($C$6-($C$3*$A21)+SUM(BZ$6:BZ21))*BZ$3/365*_xlfn.DAYS($B22,$B21))</f>
        <v>0</v>
      </c>
      <c r="CA22" s="5">
        <f>IF(($C$6-($C$3*$A21)+SUM(CA$6:CA21))*CA$3/365*_xlfn.DAYS($B22,$B21)&lt;0,0,($C$6-($C$3*$A21)+SUM(CA$6:CA21))*CA$3/365*_xlfn.DAYS($B22,$B21))</f>
        <v>0</v>
      </c>
      <c r="CB22" s="5">
        <f>IF(($C$6-($C$3*$A21)+SUM(CB$6:CB21))*CB$3/365*_xlfn.DAYS($B22,$B21)&lt;0,0,($C$6-($C$3*$A21)+SUM(CB$6:CB21))*CB$3/365*_xlfn.DAYS($B22,$B21))</f>
        <v>0</v>
      </c>
      <c r="CC22" s="5">
        <f>IF(($C$6-($C$3*$A21)+SUM(CC$6:CC21))*CC$3/365*_xlfn.DAYS($B22,$B21)&lt;0,0,($C$6-($C$3*$A21)+SUM(CC$6:CC21))*CC$3/365*_xlfn.DAYS($B22,$B21))</f>
        <v>0</v>
      </c>
      <c r="CD22" s="5">
        <f>IF(($C$6-($C$3*$A21)+SUM(CD$6:CD21))*CD$3/365*_xlfn.DAYS($B22,$B21)&lt;0,0,($C$6-($C$3*$A21)+SUM(CD$6:CD21))*CD$3/365*_xlfn.DAYS($B22,$B21))</f>
        <v>0</v>
      </c>
      <c r="CE22" s="5">
        <f>IF(($C$6-($C$3*$A21)+SUM(CE$6:CE21))*CE$3/365*_xlfn.DAYS($B22,$B21)&lt;0,0,($C$6-($C$3*$A21)+SUM(CE$6:CE21))*CE$3/365*_xlfn.DAYS($B22,$B21))</f>
        <v>0</v>
      </c>
      <c r="CF22" s="5">
        <f>IF(($C$6-($C$3*$A21)+SUM(CF$6:CF21))*CF$3/365*_xlfn.DAYS($B22,$B21)&lt;0,0,($C$6-($C$3*$A21)+SUM(CF$6:CF21))*CF$3/365*_xlfn.DAYS($B22,$B21))</f>
        <v>0</v>
      </c>
      <c r="CG22" s="5">
        <f>IF(($C$6-($C$3*$A21)+SUM(CG$6:CG21))*CG$3/365*_xlfn.DAYS($B22,$B21)&lt;0,0,($C$6-($C$3*$A21)+SUM(CG$6:CG21))*CG$3/365*_xlfn.DAYS($B22,$B21))</f>
        <v>0</v>
      </c>
      <c r="CH22" s="5">
        <f>IF(($C$6-($C$3*$A21)+SUM(CH$6:CH21))*CH$3/365*_xlfn.DAYS($B22,$B21)&lt;0,0,($C$6-($C$3*$A21)+SUM(CH$6:CH21))*CH$3/365*_xlfn.DAYS($B22,$B21))</f>
        <v>0</v>
      </c>
      <c r="CI22" s="5">
        <f>IF(($C$6-($C$3*$A21)+SUM(CI$6:CI21))*CI$3/365*_xlfn.DAYS($B22,$B21)&lt;0,0,($C$6-($C$3*$A21)+SUM(CI$6:CI21))*CI$3/365*_xlfn.DAYS($B22,$B21))</f>
        <v>0</v>
      </c>
      <c r="CJ22" s="5">
        <f>IF(($C$6-($C$3*$A21)+SUM(CJ$6:CJ21))*CJ$3/365*_xlfn.DAYS($B22,$B21)&lt;0,0,($C$6-($C$3*$A21)+SUM(CJ$6:CJ21))*CJ$3/365*_xlfn.DAYS($B22,$B21))</f>
        <v>0</v>
      </c>
      <c r="CK22" s="5">
        <f>IF(($C$6-($C$3*$A21)+SUM(CK$6:CK21))*CK$3/365*_xlfn.DAYS($B22,$B21)&lt;0,0,($C$6-($C$3*$A21)+SUM(CK$6:CK21))*CK$3/365*_xlfn.DAYS($B22,$B21))</f>
        <v>0</v>
      </c>
      <c r="CL22" s="5">
        <f>IF(($C$6-($C$3*$A21)+SUM(CL$6:CL21))*CL$3/365*_xlfn.DAYS($B22,$B21)&lt;0,0,($C$6-($C$3*$A21)+SUM(CL$6:CL21))*CL$3/365*_xlfn.DAYS($B22,$B21))</f>
        <v>0</v>
      </c>
      <c r="CM22" s="5">
        <f>IF(($C$6-($C$3*$A21)+SUM(CM$6:CM21))*CM$3/365*_xlfn.DAYS($B22,$B21)&lt;0,0,($C$6-($C$3*$A21)+SUM(CM$6:CM21))*CM$3/365*_xlfn.DAYS($B22,$B21))</f>
        <v>0</v>
      </c>
      <c r="CN22" s="5">
        <f>IF(($C$6-($C$3*$A21)+SUM(CN$6:CN21))*CN$3/365*_xlfn.DAYS($B22,$B21)&lt;0,0,($C$6-($C$3*$A21)+SUM(CN$6:CN21))*CN$3/365*_xlfn.DAYS($B22,$B21))</f>
        <v>0</v>
      </c>
      <c r="CO22" s="5">
        <f>IF(($C$6-($C$3*$A21)+SUM(CO$6:CO21))*CO$3/365*_xlfn.DAYS($B22,$B21)&lt;0,0,($C$6-($C$3*$A21)+SUM(CO$6:CO21))*CO$3/365*_xlfn.DAYS($B22,$B21))</f>
        <v>0</v>
      </c>
      <c r="CP22" s="5">
        <f>IF(($C$6-($C$3*$A21)+SUM(CP$6:CP21))*CP$3/365*_xlfn.DAYS($B22,$B21)&lt;0,0,($C$6-($C$3*$A21)+SUM(CP$6:CP21))*CP$3/365*_xlfn.DAYS($B22,$B21))</f>
        <v>0</v>
      </c>
      <c r="CQ22" s="5">
        <f>IF(($C$6-($C$3*$A21)+SUM(CQ$6:CQ21))*CQ$3/365*_xlfn.DAYS($B22,$B21)&lt;0,0,($C$6-($C$3*$A21)+SUM(CQ$6:CQ21))*CQ$3/365*_xlfn.DAYS($B22,$B21))</f>
        <v>0</v>
      </c>
      <c r="CR22" s="5">
        <f>IF(($C$6-($C$3*$A21)+SUM(CR$6:CR21))*CR$3/365*_xlfn.DAYS($B22,$B21)&lt;0,0,($C$6-($C$3*$A21)+SUM(CR$6:CR21))*CR$3/365*_xlfn.DAYS($B22,$B21))</f>
        <v>0</v>
      </c>
      <c r="CS22" s="5">
        <f>IF(($C$6-($C$3*$A21)+SUM(CS$6:CS21))*CS$3/365*_xlfn.DAYS($B22,$B21)&lt;0,0,($C$6-($C$3*$A21)+SUM(CS$6:CS21))*CS$3/365*_xlfn.DAYS($B22,$B21))</f>
        <v>0</v>
      </c>
      <c r="CT22" s="5">
        <f>IF(($C$6-($C$3*$A21)+SUM(CT$6:CT21))*CT$3/365*_xlfn.DAYS($B22,$B21)&lt;0,0,($C$6-($C$3*$A21)+SUM(CT$6:CT21))*CT$3/365*_xlfn.DAYS($B22,$B21))</f>
        <v>0</v>
      </c>
      <c r="CU22" s="5">
        <f>IF(($C$6-($C$3*$A21)+SUM(CU$6:CU21))*CU$3/365*_xlfn.DAYS($B22,$B21)&lt;0,0,($C$6-($C$3*$A21)+SUM(CU$6:CU21))*CU$3/365*_xlfn.DAYS($B22,$B21))</f>
        <v>0</v>
      </c>
      <c r="CV22" s="5">
        <f>IF(($C$6-($C$3*$A21)+SUM(CV$6:CV21))*CV$3/365*_xlfn.DAYS($B22,$B21)&lt;0,0,($C$6-($C$3*$A21)+SUM(CV$6:CV21))*CV$3/365*_xlfn.DAYS($B22,$B21))</f>
        <v>0</v>
      </c>
      <c r="CW22" s="5">
        <f>IF(($C$6-($C$3*$A21)+SUM(CW$6:CW21))*CW$3/365*_xlfn.DAYS($B22,$B21)&lt;0,0,($C$6-($C$3*$A21)+SUM(CW$6:CW21))*CW$3/365*_xlfn.DAYS($B22,$B21))</f>
        <v>0</v>
      </c>
      <c r="CX22" s="5">
        <f>IF(($C$6-($C$3*$A21)+SUM(CX$6:CX21))*CX$3/365*_xlfn.DAYS($B22,$B21)&lt;0,0,($C$6-($C$3*$A21)+SUM(CX$6:CX21))*CX$3/365*_xlfn.DAYS($B22,$B21))</f>
        <v>0</v>
      </c>
      <c r="CY22" s="5">
        <f>IF(($C$6-($C$3*$A21)+SUM(CY$6:CY21))*CY$3/365*_xlfn.DAYS($B22,$B21)&lt;0,0,($C$6-($C$3*$A21)+SUM(CY$6:CY21))*CY$3/365*_xlfn.DAYS($B22,$B21))</f>
        <v>0</v>
      </c>
      <c r="CZ22" s="5">
        <f>IF(($C$6-($C$3*$A21)+SUM(CZ$6:CZ21))*CZ$3/365*_xlfn.DAYS($B22,$B21)&lt;0,0,($C$6-($C$3*$A21)+SUM(CZ$6:CZ21))*CZ$3/365*_xlfn.DAYS($B22,$B21))</f>
        <v>0</v>
      </c>
      <c r="DA22" s="5">
        <f>IF(($C$6-($C$3*$A21)+SUM(DA$6:DA21))*DA$3/365*_xlfn.DAYS($B22,$B21)&lt;0,0,($C$6-($C$3*$A21)+SUM(DA$6:DA21))*DA$3/365*_xlfn.DAYS($B22,$B21))</f>
        <v>0</v>
      </c>
      <c r="DB22" s="5">
        <f>IF(($C$6-($C$3*$A21)+SUM(DB$6:DB21))*DB$3/365*_xlfn.DAYS($B22,$B21)&lt;0,0,($C$6-($C$3*$A21)+SUM(DB$6:DB21))*DB$3/365*_xlfn.DAYS($B22,$B21))</f>
        <v>0</v>
      </c>
      <c r="DC22" s="5">
        <f>IF(($C$6-($C$3*$A21)+SUM(DC$6:DC21))*DC$3/365*_xlfn.DAYS($B22,$B21)&lt;0,0,($C$6-($C$3*$A21)+SUM(DC$6:DC21))*DC$3/365*_xlfn.DAYS($B22,$B21))</f>
        <v>0</v>
      </c>
      <c r="DD22" s="5">
        <f>IF(($C$6-($C$3*$A21)+SUM(DD$6:DD21))*DD$3/365*_xlfn.DAYS($B22,$B21)&lt;0,0,($C$6-($C$3*$A21)+SUM(DD$6:DD21))*DD$3/365*_xlfn.DAYS($B22,$B21))</f>
        <v>0</v>
      </c>
      <c r="DE22" s="5">
        <f>IF(($C$6-($C$3*$A21)+SUM(DE$6:DE21))*DE$3/365*_xlfn.DAYS($B22,$B21)&lt;0,0,($C$6-($C$3*$A21)+SUM(DE$6:DE21))*DE$3/365*_xlfn.DAYS($B22,$B21))</f>
        <v>0</v>
      </c>
      <c r="DF22" s="5">
        <f>IF(($C$6-($C$3*$A21)+SUM(DF$6:DF21))*DF$3/365*_xlfn.DAYS($B22,$B21)&lt;0,0,($C$6-($C$3*$A21)+SUM(DF$6:DF21))*DF$3/365*_xlfn.DAYS($B22,$B21))</f>
        <v>0</v>
      </c>
      <c r="DG22" s="5">
        <f>IF(($C$6-($C$3*$A21)+SUM(DG$6:DG21))*DG$3/365*_xlfn.DAYS($B22,$B21)&lt;0,0,($C$6-($C$3*$A21)+SUM(DG$6:DG21))*DG$3/365*_xlfn.DAYS($B22,$B21))</f>
        <v>0</v>
      </c>
      <c r="DH22" s="5">
        <f>IF(($C$6-($C$3*$A21)+SUM(DH$6:DH21))*DH$3/365*_xlfn.DAYS($B22,$B21)&lt;0,0,($C$6-($C$3*$A21)+SUM(DH$6:DH21))*DH$3/365*_xlfn.DAYS($B22,$B21))</f>
        <v>0</v>
      </c>
      <c r="DI22" s="5">
        <f>IF(($C$6-($C$3*$A21)+SUM(DI$6:DI21))*DI$3/365*_xlfn.DAYS($B22,$B21)&lt;0,0,($C$6-($C$3*$A21)+SUM(DI$6:DI21))*DI$3/365*_xlfn.DAYS($B22,$B21))</f>
        <v>0</v>
      </c>
      <c r="DJ22" s="5">
        <f>IF(($C$6-($C$3*$A21)+SUM(DJ$6:DJ21))*DJ$3/365*_xlfn.DAYS($B22,$B21)&lt;0,0,($C$6-($C$3*$A21)+SUM(DJ$6:DJ21))*DJ$3/365*_xlfn.DAYS($B22,$B21))</f>
        <v>0</v>
      </c>
      <c r="DK22" s="5">
        <f>IF(($C$6-($C$3*$A21)+SUM(DK$6:DK21))*DK$3/365*_xlfn.DAYS($B22,$B21)&lt;0,0,($C$6-($C$3*$A21)+SUM(DK$6:DK21))*DK$3/365*_xlfn.DAYS($B22,$B21))</f>
        <v>0</v>
      </c>
      <c r="DL22" s="5">
        <f>IF(($C$6-($C$3*$A21)+SUM(DL$6:DL21))*DL$3/365*_xlfn.DAYS($B22,$B21)&lt;0,0,($C$6-($C$3*$A21)+SUM(DL$6:DL21))*DL$3/365*_xlfn.DAYS($B22,$B21))</f>
        <v>0</v>
      </c>
      <c r="DM22" s="5">
        <f>IF(($C$6-($C$3*$A21)+SUM(DM$6:DM21))*DM$3/365*_xlfn.DAYS($B22,$B21)&lt;0,0,($C$6-($C$3*$A21)+SUM(DM$6:DM21))*DM$3/365*_xlfn.DAYS($B22,$B21))</f>
        <v>0</v>
      </c>
      <c r="DN22" s="5">
        <f>IF(($C$6-($C$3*$A21)+SUM(DN$6:DN21))*DN$3/365*_xlfn.DAYS($B22,$B21)&lt;0,0,($C$6-($C$3*$A21)+SUM(DN$6:DN21))*DN$3/365*_xlfn.DAYS($B22,$B21))</f>
        <v>0</v>
      </c>
      <c r="DO22" s="5">
        <f>IF(($C$6-($C$3*$A21)+SUM(DO$6:DO21))*DO$3/365*_xlfn.DAYS($B22,$B21)&lt;0,0,($C$6-($C$3*$A21)+SUM(DO$6:DO21))*DO$3/365*_xlfn.DAYS($B22,$B21))</f>
        <v>0</v>
      </c>
      <c r="DP22" s="5">
        <f>IF(($C$6-($C$3*$A21)+SUM(DP$6:DP21))*DP$3/365*_xlfn.DAYS($B22,$B21)&lt;0,0,($C$6-($C$3*$A21)+SUM(DP$6:DP21))*DP$3/365*_xlfn.DAYS($B22,$B21))</f>
        <v>0</v>
      </c>
      <c r="DQ22" s="5">
        <f>IF(($C$6-($C$3*$A21)+SUM(DQ$6:DQ21))*DQ$3/365*_xlfn.DAYS($B22,$B21)&lt;0,0,($C$6-($C$3*$A21)+SUM(DQ$6:DQ21))*DQ$3/365*_xlfn.DAYS($B22,$B21))</f>
        <v>0</v>
      </c>
      <c r="DR22" s="5">
        <f>IF(($C$6-($C$3*$A21)+SUM(DR$6:DR21))*DR$3/365*_xlfn.DAYS($B22,$B21)&lt;0,0,($C$6-($C$3*$A21)+SUM(DR$6:DR21))*DR$3/365*_xlfn.DAYS($B22,$B21))</f>
        <v>0</v>
      </c>
      <c r="DS22" s="5">
        <f>IF(($C$6-($C$3*$A21)+SUM(DS$6:DS21))*DS$3/365*_xlfn.DAYS($B22,$B21)&lt;0,0,($C$6-($C$3*$A21)+SUM(DS$6:DS21))*DS$3/365*_xlfn.DAYS($B22,$B21))</f>
        <v>0</v>
      </c>
      <c r="DT22" s="5">
        <f>IF(($C$6-($C$3*$A21)+SUM(DT$6:DT21))*DT$3/365*_xlfn.DAYS($B22,$B21)&lt;0,0,($C$6-($C$3*$A21)+SUM(DT$6:DT21))*DT$3/365*_xlfn.DAYS($B22,$B21))</f>
        <v>0</v>
      </c>
      <c r="DU22" s="5">
        <f>IF(($C$6-($C$3*$A21)+SUM(DU$6:DU21))*DU$3/365*_xlfn.DAYS($B22,$B21)&lt;0,0,($C$6-($C$3*$A21)+SUM(DU$6:DU21))*DU$3/365*_xlfn.DAYS($B22,$B21))</f>
        <v>0</v>
      </c>
      <c r="DV22" s="5">
        <f>IF(($C$6-($C$3*$A21)+SUM(DV$6:DV21))*DV$3/365*_xlfn.DAYS($B22,$B21)&lt;0,0,($C$6-($C$3*$A21)+SUM(DV$6:DV21))*DV$3/365*_xlfn.DAYS($B22,$B21))</f>
        <v>0</v>
      </c>
      <c r="DW22" s="5">
        <f>IF(($C$6-($C$3*$A21)+SUM(DW$6:DW21))*DW$3/365*_xlfn.DAYS($B22,$B21)&lt;0,0,($C$6-($C$3*$A21)+SUM(DW$6:DW21))*DW$3/365*_xlfn.DAYS($B22,$B21))</f>
        <v>0</v>
      </c>
      <c r="DX22" s="5">
        <f>IF(($C$6-($C$3*$A21)+SUM(DX$6:DX21))*DX$3/365*_xlfn.DAYS($B22,$B21)&lt;0,0,($C$6-($C$3*$A21)+SUM(DX$6:DX21))*DX$3/365*_xlfn.DAYS($B22,$B21))</f>
        <v>0</v>
      </c>
      <c r="DY22" s="5">
        <f>IF(($C$6-($C$3*$A21)+SUM(DY$6:DY21))*DY$3/365*_xlfn.DAYS($B22,$B21)&lt;0,0,($C$6-($C$3*$A21)+SUM(DY$6:DY21))*DY$3/365*_xlfn.DAYS($B22,$B21))</f>
        <v>0</v>
      </c>
      <c r="DZ22" s="5">
        <f>IF(($C$6-($C$3*$A21)+SUM(DZ$6:DZ21))*DZ$3/365*_xlfn.DAYS($B22,$B21)&lt;0,0,($C$6-($C$3*$A21)+SUM(DZ$6:DZ21))*DZ$3/365*_xlfn.DAYS($B22,$B21))</f>
        <v>0</v>
      </c>
      <c r="EA22" s="5">
        <f>IF(($C$6-($C$3*$A21)+SUM(EA$6:EA21))*EA$3/365*_xlfn.DAYS($B22,$B21)&lt;0,0,($C$6-($C$3*$A21)+SUM(EA$6:EA21))*EA$3/365*_xlfn.DAYS($B22,$B21))</f>
        <v>0</v>
      </c>
      <c r="EB22" s="5">
        <f>IF(($C$6-($C$3*$A21)+SUM(EB$6:EB21))*EB$3/365*_xlfn.DAYS($B22,$B21)&lt;0,0,($C$6-($C$3*$A21)+SUM(EB$6:EB21))*EB$3/365*_xlfn.DAYS($B22,$B21))</f>
        <v>0</v>
      </c>
      <c r="EC22" s="5">
        <f>IF(($C$6-($C$3*$A21)+SUM(EC$6:EC21))*EC$3/365*_xlfn.DAYS($B22,$B21)&lt;0,0,($C$6-($C$3*$A21)+SUM(EC$6:EC21))*EC$3/365*_xlfn.DAYS($B22,$B21))</f>
        <v>0</v>
      </c>
      <c r="ED22" s="5">
        <f>IF(($C$6-($C$3*$A21)+SUM(ED$6:ED21))*ED$3/365*_xlfn.DAYS($B22,$B21)&lt;0,0,($C$6-($C$3*$A21)+SUM(ED$6:ED21))*ED$3/365*_xlfn.DAYS($B22,$B21))</f>
        <v>0</v>
      </c>
      <c r="EE22" s="5">
        <f>IF(($C$6-($C$3*$A21)+SUM(EE$6:EE21))*EE$3/365*_xlfn.DAYS($B22,$B21)&lt;0,0,($C$6-($C$3*$A21)+SUM(EE$6:EE21))*EE$3/365*_xlfn.DAYS($B22,$B21))</f>
        <v>0</v>
      </c>
      <c r="EF22" s="5">
        <f>IF(($C$6-($C$3*$A21)+SUM(EF$6:EF21))*EF$3/365*_xlfn.DAYS($B22,$B21)&lt;0,0,($C$6-($C$3*$A21)+SUM(EF$6:EF21))*EF$3/365*_xlfn.DAYS($B22,$B21))</f>
        <v>0</v>
      </c>
      <c r="EG22" s="5">
        <f>IF(($C$6-($C$3*$A21)+SUM(EG$6:EG21))*EG$3/365*_xlfn.DAYS($B22,$B21)&lt;0,0,($C$6-($C$3*$A21)+SUM(EG$6:EG21))*EG$3/365*_xlfn.DAYS($B22,$B21))</f>
        <v>0</v>
      </c>
      <c r="EH22" s="5">
        <f>IF(($C$6-($C$3*$A21)+SUM(EH$6:EH21))*EH$3/365*_xlfn.DAYS($B22,$B21)&lt;0,0,($C$6-($C$3*$A21)+SUM(EH$6:EH21))*EH$3/365*_xlfn.DAYS($B22,$B21))</f>
        <v>0</v>
      </c>
      <c r="EI22" s="5">
        <f>IF(($C$6-($C$3*$A21)+SUM(EI$6:EI21))*EI$3/365*_xlfn.DAYS($B22,$B21)&lt;0,0,($C$6-($C$3*$A21)+SUM(EI$6:EI21))*EI$3/365*_xlfn.DAYS($B22,$B21))</f>
        <v>0</v>
      </c>
      <c r="EJ22" s="5">
        <f>IF(($C$6-($C$3*$A21)+SUM(EJ$6:EJ21))*EJ$3/365*_xlfn.DAYS($B22,$B21)&lt;0,0,($C$6-($C$3*$A21)+SUM(EJ$6:EJ21))*EJ$3/365*_xlfn.DAYS($B22,$B21))</f>
        <v>0</v>
      </c>
      <c r="EK22" s="5">
        <f>IF(($C$6-($C$3*$A21)+SUM(EK$6:EK21))*EK$3/365*_xlfn.DAYS($B22,$B21)&lt;0,0,($C$6-($C$3*$A21)+SUM(EK$6:EK21))*EK$3/365*_xlfn.DAYS($B22,$B21))</f>
        <v>0</v>
      </c>
      <c r="EL22" s="5">
        <f>IF(($C$6-($C$3*$A21)+SUM(EL$6:EL21))*EL$3/365*_xlfn.DAYS($B22,$B21)&lt;0,0,($C$6-($C$3*$A21)+SUM(EL$6:EL21))*EL$3/365*_xlfn.DAYS($B22,$B21))</f>
        <v>0</v>
      </c>
      <c r="EM22" s="5">
        <f>IF(($C$6-($C$3*$A21)+SUM(EM$6:EM21))*EM$3/365*_xlfn.DAYS($B22,$B21)&lt;0,0,($C$6-($C$3*$A21)+SUM(EM$6:EM21))*EM$3/365*_xlfn.DAYS($B22,$B21))</f>
        <v>0</v>
      </c>
      <c r="EN22" s="5">
        <f>IF(($C$6-($C$3*$A21)+SUM(EN$6:EN21))*EN$3/365*_xlfn.DAYS($B22,$B21)&lt;0,0,($C$6-($C$3*$A21)+SUM(EN$6:EN21))*EN$3/365*_xlfn.DAYS($B22,$B21))</f>
        <v>0</v>
      </c>
      <c r="EO22" s="5">
        <f>IF(($C$6-($C$3*$A21)+SUM(EO$6:EO21))*EO$3/365*_xlfn.DAYS($B22,$B21)&lt;0,0,($C$6-($C$3*$A21)+SUM(EO$6:EO21))*EO$3/365*_xlfn.DAYS($B22,$B21))</f>
        <v>0</v>
      </c>
      <c r="EP22" s="5">
        <f>IF(($C$6-($C$3*$A21)+SUM(EP$6:EP21))*EP$3/365*_xlfn.DAYS($B22,$B21)&lt;0,0,($C$6-($C$3*$A21)+SUM(EP$6:EP21))*EP$3/365*_xlfn.DAYS($B22,$B21))</f>
        <v>0</v>
      </c>
      <c r="EQ22" s="5">
        <f>IF(($C$6-($C$3*$A21)+SUM(EQ$6:EQ21))*EQ$3/365*_xlfn.DAYS($B22,$B21)&lt;0,0,($C$6-($C$3*$A21)+SUM(EQ$6:EQ21))*EQ$3/365*_xlfn.DAYS($B22,$B21))</f>
        <v>0</v>
      </c>
      <c r="ER22" s="5">
        <f>IF(($C$6-($C$3*$A21)+SUM(ER$6:ER21))*ER$3/365*_xlfn.DAYS($B22,$B21)&lt;0,0,($C$6-($C$3*$A21)+SUM(ER$6:ER21))*ER$3/365*_xlfn.DAYS($B22,$B21))</f>
        <v>0</v>
      </c>
      <c r="ES22" s="5">
        <f>IF(($C$6-($C$3*$A21)+SUM(ES$6:ES21))*ES$3/365*_xlfn.DAYS($B22,$B21)&lt;0,0,($C$6-($C$3*$A21)+SUM(ES$6:ES21))*ES$3/365*_xlfn.DAYS($B22,$B21))</f>
        <v>0</v>
      </c>
      <c r="ET22" s="5">
        <f>IF(($C$6-($C$3*$A21)+SUM(ET$6:ET21))*ET$3/365*_xlfn.DAYS($B22,$B21)&lt;0,0,($C$6-($C$3*$A21)+SUM(ET$6:ET21))*ET$3/365*_xlfn.DAYS($B22,$B21))</f>
        <v>0</v>
      </c>
      <c r="EU22" s="5">
        <f>IF(($C$6-($C$3*$A21)+SUM(EU$6:EU21))*EU$3/365*_xlfn.DAYS($B22,$B21)&lt;0,0,($C$6-($C$3*$A21)+SUM(EU$6:EU21))*EU$3/365*_xlfn.DAYS($B22,$B21))</f>
        <v>0</v>
      </c>
      <c r="EV22" s="5">
        <f>IF(($C$6-($C$3*$A21)+SUM(EV$6:EV21))*EV$3/365*_xlfn.DAYS($B22,$B21)&lt;0,0,($C$6-($C$3*$A21)+SUM(EV$6:EV21))*EV$3/365*_xlfn.DAYS($B22,$B21))</f>
        <v>0</v>
      </c>
      <c r="EW22" s="5">
        <f>IF(($C$6-($C$3*$A21)+SUM(EW$6:EW21))*EW$3/365*_xlfn.DAYS($B22,$B21)&lt;0,0,($C$6-($C$3*$A21)+SUM(EW$6:EW21))*EW$3/365*_xlfn.DAYS($B22,$B21))</f>
        <v>0</v>
      </c>
      <c r="EX22" s="5">
        <f>IF(($C$6-($C$3*$A21)+SUM(EX$6:EX21))*EX$3/365*_xlfn.DAYS($B22,$B21)&lt;0,0,($C$6-($C$3*$A21)+SUM(EX$6:EX21))*EX$3/365*_xlfn.DAYS($B22,$B21))</f>
        <v>0</v>
      </c>
      <c r="EY22" s="5">
        <f>IF(($C$6-($C$3*$A21)+SUM(EY$6:EY21))*EY$3/365*_xlfn.DAYS($B22,$B21)&lt;0,0,($C$6-($C$3*$A21)+SUM(EY$6:EY21))*EY$3/365*_xlfn.DAYS($B22,$B21))</f>
        <v>0</v>
      </c>
      <c r="EZ22" s="5">
        <f>IF(($C$6-($C$3*$A21)+SUM(EZ$6:EZ21))*EZ$3/365*_xlfn.DAYS($B22,$B21)&lt;0,0,($C$6-($C$3*$A21)+SUM(EZ$6:EZ21))*EZ$3/365*_xlfn.DAYS($B22,$B21))</f>
        <v>0</v>
      </c>
      <c r="FA22" s="5">
        <f>IF(($C$6-($C$3*$A21)+SUM(FA$6:FA21))*FA$3/365*_xlfn.DAYS($B22,$B21)&lt;0,0,($C$6-($C$3*$A21)+SUM(FA$6:FA21))*FA$3/365*_xlfn.DAYS($B22,$B21))</f>
        <v>0</v>
      </c>
      <c r="FB22" s="5">
        <f>IF(($C$6-($C$3*$A21)+SUM(FB$6:FB21))*FB$3/365*_xlfn.DAYS($B22,$B21)&lt;0,0,($C$6-($C$3*$A21)+SUM(FB$6:FB21))*FB$3/365*_xlfn.DAYS($B22,$B21))</f>
        <v>0</v>
      </c>
      <c r="FC22" s="5">
        <f>IF(($C$6-($C$3*$A21)+SUM(FC$6:FC21))*FC$3/365*_xlfn.DAYS($B22,$B21)&lt;0,0,($C$6-($C$3*$A21)+SUM(FC$6:FC21))*FC$3/365*_xlfn.DAYS($B22,$B21))</f>
        <v>0</v>
      </c>
      <c r="FD22" s="5">
        <f>IF(($C$6-($C$3*$A21)+SUM(FD$6:FD21))*FD$3/365*_xlfn.DAYS($B22,$B21)&lt;0,0,($C$6-($C$3*$A21)+SUM(FD$6:FD21))*FD$3/365*_xlfn.DAYS($B22,$B21))</f>
        <v>0</v>
      </c>
      <c r="FE22" s="5">
        <f>IF(($C$6-($C$3*$A21)+SUM(FE$6:FE21))*FE$3/365*_xlfn.DAYS($B22,$B21)&lt;0,0,($C$6-($C$3*$A21)+SUM(FE$6:FE21))*FE$3/365*_xlfn.DAYS($B22,$B21))</f>
        <v>0</v>
      </c>
      <c r="FF22" s="5">
        <f>IF(($C$6-($C$3*$A21)+SUM(FF$6:FF21))*FF$3/365*_xlfn.DAYS($B22,$B21)&lt;0,0,($C$6-($C$3*$A21)+SUM(FF$6:FF21))*FF$3/365*_xlfn.DAYS($B22,$B21))</f>
        <v>0</v>
      </c>
      <c r="FG22" s="5">
        <f>IF(($C$6-($C$3*$A21)+SUM(FG$6:FG21))*FG$3/365*_xlfn.DAYS($B22,$B21)&lt;0,0,($C$6-($C$3*$A21)+SUM(FG$6:FG21))*FG$3/365*_xlfn.DAYS($B22,$B21))</f>
        <v>0</v>
      </c>
      <c r="FH22" s="5">
        <f>IF(($C$6-($C$3*$A21)+SUM(FH$6:FH21))*FH$3/365*_xlfn.DAYS($B22,$B21)&lt;0,0,($C$6-($C$3*$A21)+SUM(FH$6:FH21))*FH$3/365*_xlfn.DAYS($B22,$B21))</f>
        <v>0</v>
      </c>
      <c r="FI22" s="5">
        <f>IF(($C$6-($C$3*$A21)+SUM(FI$6:FI21))*FI$3/365*_xlfn.DAYS($B22,$B21)&lt;0,0,($C$6-($C$3*$A21)+SUM(FI$6:FI21))*FI$3/365*_xlfn.DAYS($B22,$B21))</f>
        <v>0</v>
      </c>
      <c r="FJ22" s="5">
        <f>IF(($C$6-($C$3*$A21)+SUM(FJ$6:FJ21))*FJ$3/365*_xlfn.DAYS($B22,$B21)&lt;0,0,($C$6-($C$3*$A21)+SUM(FJ$6:FJ21))*FJ$3/365*_xlfn.DAYS($B22,$B21))</f>
        <v>0</v>
      </c>
      <c r="FK22" s="5">
        <f>IF(($C$6-($C$3*$A21)+SUM(FK$6:FK21))*FK$3/365*_xlfn.DAYS($B22,$B21)&lt;0,0,($C$6-($C$3*$A21)+SUM(FK$6:FK21))*FK$3/365*_xlfn.DAYS($B22,$B21))</f>
        <v>0</v>
      </c>
      <c r="FL22" s="5">
        <f>IF(($C$6-($C$3*$A21)+SUM(FL$6:FL21))*FL$3/365*_xlfn.DAYS($B22,$B21)&lt;0,0,($C$6-($C$3*$A21)+SUM(FL$6:FL21))*FL$3/365*_xlfn.DAYS($B22,$B21))</f>
        <v>0</v>
      </c>
      <c r="FM22" s="5">
        <f>IF(($C$6-($C$3*$A21)+SUM(FM$6:FM21))*FM$3/365*_xlfn.DAYS($B22,$B21)&lt;0,0,($C$6-($C$3*$A21)+SUM(FM$6:FM21))*FM$3/365*_xlfn.DAYS($B22,$B21))</f>
        <v>0</v>
      </c>
      <c r="FN22" s="5">
        <f>IF(($C$6-($C$3*$A21)+SUM(FN$6:FN21))*FN$3/365*_xlfn.DAYS($B22,$B21)&lt;0,0,($C$6-($C$3*$A21)+SUM(FN$6:FN21))*FN$3/365*_xlfn.DAYS($B22,$B21))</f>
        <v>0</v>
      </c>
      <c r="FO22" s="5">
        <f>IF(($C$6-($C$3*$A21)+SUM(FO$6:FO21))*FO$3/365*_xlfn.DAYS($B22,$B21)&lt;0,0,($C$6-($C$3*$A21)+SUM(FO$6:FO21))*FO$3/365*_xlfn.DAYS($B22,$B21))</f>
        <v>0</v>
      </c>
      <c r="FP22" s="5">
        <f>IF(($C$6-($C$3*$A21)+SUM(FP$6:FP21))*FP$3/365*_xlfn.DAYS($B22,$B21)&lt;0,0,($C$6-($C$3*$A21)+SUM(FP$6:FP21))*FP$3/365*_xlfn.DAYS($B22,$B21))</f>
        <v>0</v>
      </c>
      <c r="FQ22" s="5">
        <f>IF(($C$6-($C$3*$A21)+SUM(FQ$6:FQ21))*FQ$3/365*_xlfn.DAYS($B22,$B21)&lt;0,0,($C$6-($C$3*$A21)+SUM(FQ$6:FQ21))*FQ$3/365*_xlfn.DAYS($B22,$B21))</f>
        <v>0</v>
      </c>
      <c r="FR22" s="5">
        <f>IF(($C$6-($C$3*$A21)+SUM(FR$6:FR21))*FR$3/365*_xlfn.DAYS($B22,$B21)&lt;0,0,($C$6-($C$3*$A21)+SUM(FR$6:FR21))*FR$3/365*_xlfn.DAYS($B22,$B21))</f>
        <v>0</v>
      </c>
      <c r="FS22" s="5">
        <f>IF(($C$6-($C$3*$A21)+SUM(FS$6:FS21))*FS$3/365*_xlfn.DAYS($B22,$B21)&lt;0,0,($C$6-($C$3*$A21)+SUM(FS$6:FS21))*FS$3/365*_xlfn.DAYS($B22,$B21))</f>
        <v>0</v>
      </c>
      <c r="FT22" s="5">
        <f>IF(($C$6-($C$3*$A21)+SUM(FT$6:FT21))*FT$3/365*_xlfn.DAYS($B22,$B21)&lt;0,0,($C$6-($C$3*$A21)+SUM(FT$6:FT21))*FT$3/365*_xlfn.DAYS($B22,$B21))</f>
        <v>0</v>
      </c>
      <c r="FU22" s="5">
        <f>IF(($C$6-($C$3*$A21)+SUM(FU$6:FU21))*FU$3/365*_xlfn.DAYS($B22,$B21)&lt;0,0,($C$6-($C$3*$A21)+SUM(FU$6:FU21))*FU$3/365*_xlfn.DAYS($B22,$B21))</f>
        <v>0</v>
      </c>
      <c r="FV22" s="5">
        <f>IF(($C$6-($C$3*$A21)+SUM(FV$6:FV21))*FV$3/365*_xlfn.DAYS($B22,$B21)&lt;0,0,($C$6-($C$3*$A21)+SUM(FV$6:FV21))*FV$3/365*_xlfn.DAYS($B22,$B21))</f>
        <v>0</v>
      </c>
      <c r="FW22" s="5">
        <f>IF(($C$6-($C$3*$A21)+SUM(FW$6:FW21))*FW$3/365*_xlfn.DAYS($B22,$B21)&lt;0,0,($C$6-($C$3*$A21)+SUM(FW$6:FW21))*FW$3/365*_xlfn.DAYS($B22,$B21))</f>
        <v>0</v>
      </c>
      <c r="FX22" s="5">
        <f>IF(($C$6-($C$3*$A21)+SUM(FX$6:FX21))*FX$3/365*_xlfn.DAYS($B22,$B21)&lt;0,0,($C$6-($C$3*$A21)+SUM(FX$6:FX21))*FX$3/365*_xlfn.DAYS($B22,$B21))</f>
        <v>0</v>
      </c>
      <c r="FY22" s="5">
        <f>IF(($C$6-($C$3*$A21)+SUM(FY$6:FY21))*FY$3/365*_xlfn.DAYS($B22,$B21)&lt;0,0,($C$6-($C$3*$A21)+SUM(FY$6:FY21))*FY$3/365*_xlfn.DAYS($B22,$B21))</f>
        <v>0</v>
      </c>
      <c r="FZ22" s="5">
        <f>IF(($C$6-($C$3*$A21)+SUM(FZ$6:FZ21))*FZ$3/365*_xlfn.DAYS($B22,$B21)&lt;0,0,($C$6-($C$3*$A21)+SUM(FZ$6:FZ21))*FZ$3/365*_xlfn.DAYS($B22,$B21))</f>
        <v>0</v>
      </c>
      <c r="GA22" s="5">
        <f>IF(($C$6-($C$3*$A21)+SUM(GA$6:GA21))*GA$3/365*_xlfn.DAYS($B22,$B21)&lt;0,0,($C$6-($C$3*$A21)+SUM(GA$6:GA21))*GA$3/365*_xlfn.DAYS($B22,$B21))</f>
        <v>0</v>
      </c>
      <c r="GB22" s="5">
        <f>IF(($C$6-($C$3*$A21)+SUM(GB$6:GB21))*GB$3/365*_xlfn.DAYS($B22,$B21)&lt;0,0,($C$6-($C$3*$A21)+SUM(GB$6:GB21))*GB$3/365*_xlfn.DAYS($B22,$B21))</f>
        <v>0</v>
      </c>
      <c r="GC22" s="5">
        <f>IF(($C$6-($C$3*$A21)+SUM(GC$6:GC21))*GC$3/365*_xlfn.DAYS($B22,$B21)&lt;0,0,($C$6-($C$3*$A21)+SUM(GC$6:GC21))*GC$3/365*_xlfn.DAYS($B22,$B21))</f>
        <v>0</v>
      </c>
      <c r="GD22" s="5">
        <f>IF(($C$6-($C$3*$A21)+SUM(GD$6:GD21))*GD$3/365*_xlfn.DAYS($B22,$B21)&lt;0,0,($C$6-($C$3*$A21)+SUM(GD$6:GD21))*GD$3/365*_xlfn.DAYS($B22,$B21))</f>
        <v>0</v>
      </c>
      <c r="GE22" s="5">
        <f>IF(($C$6-($C$3*$A21)+SUM(GE$6:GE21))*GE$3/365*_xlfn.DAYS($B22,$B21)&lt;0,0,($C$6-($C$3*$A21)+SUM(GE$6:GE21))*GE$3/365*_xlfn.DAYS($B22,$B21))</f>
        <v>0</v>
      </c>
      <c r="GF22" s="5">
        <f>IF(($C$6-($C$3*$A21)+SUM(GF$6:GF21))*GF$3/365*_xlfn.DAYS($B22,$B21)&lt;0,0,($C$6-($C$3*$A21)+SUM(GF$6:GF21))*GF$3/365*_xlfn.DAYS($B22,$B21))</f>
        <v>0</v>
      </c>
      <c r="GG22" s="5">
        <f>IF(($C$6-($C$3*$A21)+SUM(GG$6:GG21))*GG$3/365*_xlfn.DAYS($B22,$B21)&lt;0,0,($C$6-($C$3*$A21)+SUM(GG$6:GG21))*GG$3/365*_xlfn.DAYS($B22,$B21))</f>
        <v>0</v>
      </c>
      <c r="GH22" s="5">
        <f>IF(($C$6-($C$3*$A21)+SUM(GH$6:GH21))*GH$3/365*_xlfn.DAYS($B22,$B21)&lt;0,0,($C$6-($C$3*$A21)+SUM(GH$6:GH21))*GH$3/365*_xlfn.DAYS($B22,$B21))</f>
        <v>0</v>
      </c>
      <c r="GI22" s="5">
        <f>IF(($C$6-($C$3*$A21)+SUM(GI$6:GI21))*GI$3/365*_xlfn.DAYS($B22,$B21)&lt;0,0,($C$6-($C$3*$A21)+SUM(GI$6:GI21))*GI$3/365*_xlfn.DAYS($B22,$B21))</f>
        <v>0</v>
      </c>
      <c r="GJ22" s="5">
        <f>IF(($C$6-($C$3*$A21)+SUM(GJ$6:GJ21))*GJ$3/365*_xlfn.DAYS($B22,$B21)&lt;0,0,($C$6-($C$3*$A21)+SUM(GJ$6:GJ21))*GJ$3/365*_xlfn.DAYS($B22,$B21))</f>
        <v>0</v>
      </c>
      <c r="GK22" s="5">
        <f>IF(($C$6-($C$3*$A21)+SUM(GK$6:GK21))*GK$3/365*_xlfn.DAYS($B22,$B21)&lt;0,0,($C$6-($C$3*$A21)+SUM(GK$6:GK21))*GK$3/365*_xlfn.DAYS($B22,$B21))</f>
        <v>0</v>
      </c>
      <c r="GL22" s="5">
        <f>IF(($C$6-($C$3*$A21)+SUM(GL$6:GL21))*GL$3/365*_xlfn.DAYS($B22,$B21)&lt;0,0,($C$6-($C$3*$A21)+SUM(GL$6:GL21))*GL$3/365*_xlfn.DAYS($B22,$B21))</f>
        <v>0</v>
      </c>
      <c r="GM22" s="5">
        <f>IF(($C$6-($C$3*$A21)+SUM(GM$6:GM21))*GM$3/365*_xlfn.DAYS($B22,$B21)&lt;0,0,($C$6-($C$3*$A21)+SUM(GM$6:GM21))*GM$3/365*_xlfn.DAYS($B22,$B21))</f>
        <v>0</v>
      </c>
      <c r="GN22" s="5">
        <f>IF(($C$6-($C$3*$A21)+SUM(GN$6:GN21))*GN$3/365*_xlfn.DAYS($B22,$B21)&lt;0,0,($C$6-($C$3*$A21)+SUM(GN$6:GN21))*GN$3/365*_xlfn.DAYS($B22,$B21))</f>
        <v>0</v>
      </c>
      <c r="GO22" s="5">
        <f>IF(($C$6-($C$3*$A21)+SUM(GO$6:GO21))*GO$3/365*_xlfn.DAYS($B22,$B21)&lt;0,0,($C$6-($C$3*$A21)+SUM(GO$6:GO21))*GO$3/365*_xlfn.DAYS($B22,$B21))</f>
        <v>0</v>
      </c>
      <c r="GP22" s="5">
        <f>IF(($C$6-($C$3*$A21)+SUM(GP$6:GP21))*GP$3/365*_xlfn.DAYS($B22,$B21)&lt;0,0,($C$6-($C$3*$A21)+SUM(GP$6:GP21))*GP$3/365*_xlfn.DAYS($B22,$B21))</f>
        <v>0</v>
      </c>
      <c r="GQ22" s="5">
        <f>IF(($C$6-($C$3*$A21)+SUM(GQ$6:GQ21))*GQ$3/365*_xlfn.DAYS($B22,$B21)&lt;0,0,($C$6-($C$3*$A21)+SUM(GQ$6:GQ21))*GQ$3/365*_xlfn.DAYS($B22,$B21))</f>
        <v>0</v>
      </c>
      <c r="GR22" s="5">
        <f>IF(($C$6-($C$3*$A21)+SUM(GR$6:GR21))*GR$3/365*_xlfn.DAYS($B22,$B21)&lt;0,0,($C$6-($C$3*$A21)+SUM(GR$6:GR21))*GR$3/365*_xlfn.DAYS($B22,$B21))</f>
        <v>0</v>
      </c>
      <c r="GS22" s="5">
        <f>IF(($C$6-($C$3*$A21)+SUM(GS$6:GS21))*GS$3/365*_xlfn.DAYS($B22,$B21)&lt;0,0,($C$6-($C$3*$A21)+SUM(GS$6:GS21))*GS$3/365*_xlfn.DAYS($B22,$B21))</f>
        <v>0</v>
      </c>
      <c r="GT22" s="5">
        <f>IF(($C$6-($C$3*$A21)+SUM(GT$6:GT21))*GT$3/365*_xlfn.DAYS($B22,$B21)&lt;0,0,($C$6-($C$3*$A21)+SUM(GT$6:GT21))*GT$3/365*_xlfn.DAYS($B22,$B21))</f>
        <v>0</v>
      </c>
      <c r="GU22" s="5">
        <f>IF(($C$6-($C$3*$A21)+SUM(GU$6:GU21))*GU$3/365*_xlfn.DAYS($B22,$B21)&lt;0,0,($C$6-($C$3*$A21)+SUM(GU$6:GU21))*GU$3/365*_xlfn.DAYS($B22,$B21))</f>
        <v>0</v>
      </c>
      <c r="GV22" s="5">
        <f>IF(($C$6-($C$3*$A21)+SUM(GV$6:GV21))*GV$3/365*_xlfn.DAYS($B22,$B21)&lt;0,0,($C$6-($C$3*$A21)+SUM(GV$6:GV21))*GV$3/365*_xlfn.DAYS($B22,$B21))</f>
        <v>0</v>
      </c>
      <c r="GW22" s="5">
        <f>IF(($C$6-($C$3*$A21)+SUM(GW$6:GW21))*GW$3/365*_xlfn.DAYS($B22,$B21)&lt;0,0,($C$6-($C$3*$A21)+SUM(GW$6:GW21))*GW$3/365*_xlfn.DAYS($B22,$B21))</f>
        <v>0</v>
      </c>
      <c r="GX22" s="5">
        <f>IF(($C$6-($C$3*$A21)+SUM(GX$6:GX21))*GX$3/365*_xlfn.DAYS($B22,$B21)&lt;0,0,($C$6-($C$3*$A21)+SUM(GX$6:GX21))*GX$3/365*_xlfn.DAYS($B22,$B21))</f>
        <v>0</v>
      </c>
      <c r="GY22" s="5">
        <f>IF(($C$6-($C$3*$A21)+SUM(GY$6:GY21))*GY$3/365*_xlfn.DAYS($B22,$B21)&lt;0,0,($C$6-($C$3*$A21)+SUM(GY$6:GY21))*GY$3/365*_xlfn.DAYS($B22,$B21))</f>
        <v>0</v>
      </c>
      <c r="GZ22" s="5">
        <f>IF(($C$6-($C$3*$A21)+SUM(GZ$6:GZ21))*GZ$3/365*_xlfn.DAYS($B22,$B21)&lt;0,0,($C$6-($C$3*$A21)+SUM(GZ$6:GZ21))*GZ$3/365*_xlfn.DAYS($B22,$B21))</f>
        <v>0</v>
      </c>
      <c r="HA22" s="5">
        <f>IF(($C$6-($C$3*$A21)+SUM(HA$6:HA21))*HA$3/365*_xlfn.DAYS($B22,$B21)&lt;0,0,($C$6-($C$3*$A21)+SUM(HA$6:HA21))*HA$3/365*_xlfn.DAYS($B22,$B21))</f>
        <v>0</v>
      </c>
      <c r="HB22" s="5">
        <f>IF(($C$6-($C$3*$A21)+SUM(HB$6:HB21))*HB$3/365*_xlfn.DAYS($B22,$B21)&lt;0,0,($C$6-($C$3*$A21)+SUM(HB$6:HB21))*HB$3/365*_xlfn.DAYS($B22,$B21))</f>
        <v>0</v>
      </c>
      <c r="HC22" s="5">
        <f>IF(($C$6-($C$3*$A21)+SUM(HC$6:HC21))*HC$3/365*_xlfn.DAYS($B22,$B21)&lt;0,0,($C$6-($C$3*$A21)+SUM(HC$6:HC21))*HC$3/365*_xlfn.DAYS($B22,$B21))</f>
        <v>0</v>
      </c>
      <c r="HD22" s="5">
        <f>IF(($C$6-($C$3*$A21)+SUM(HD$6:HD21))*HD$3/365*_xlfn.DAYS($B22,$B21)&lt;0,0,($C$6-($C$3*$A21)+SUM(HD$6:HD21))*HD$3/365*_xlfn.DAYS($B22,$B21))</f>
        <v>0</v>
      </c>
      <c r="HE22" s="5">
        <f>IF(($C$6-($C$3*$A21)+SUM(HE$6:HE21))*HE$3/365*_xlfn.DAYS($B22,$B21)&lt;0,0,($C$6-($C$3*$A21)+SUM(HE$6:HE21))*HE$3/365*_xlfn.DAYS($B22,$B21))</f>
        <v>0</v>
      </c>
      <c r="HF22" s="5">
        <f>IF(($C$6-($C$3*$A21)+SUM(HF$6:HF21))*HF$3/365*_xlfn.DAYS($B22,$B21)&lt;0,0,($C$6-($C$3*$A21)+SUM(HF$6:HF21))*HF$3/365*_xlfn.DAYS($B22,$B21))</f>
        <v>0</v>
      </c>
      <c r="HG22" s="5">
        <f>IF(($C$6-($C$3*$A21)+SUM(HG$6:HG21))*HG$3/365*_xlfn.DAYS($B22,$B21)&lt;0,0,($C$6-($C$3*$A21)+SUM(HG$6:HG21))*HG$3/365*_xlfn.DAYS($B22,$B21))</f>
        <v>0</v>
      </c>
      <c r="HH22" s="5">
        <f>IF(($C$6-($C$3*$A21)+SUM(HH$6:HH21))*HH$3/365*_xlfn.DAYS($B22,$B21)&lt;0,0,($C$6-($C$3*$A21)+SUM(HH$6:HH21))*HH$3/365*_xlfn.DAYS($B22,$B21))</f>
        <v>0</v>
      </c>
      <c r="HI22" s="5">
        <f>IF(($C$6-($C$3*$A21)+SUM(HI$6:HI21))*HI$3/365*_xlfn.DAYS($B22,$B21)&lt;0,0,($C$6-($C$3*$A21)+SUM(HI$6:HI21))*HI$3/365*_xlfn.DAYS($B22,$B21))</f>
        <v>0</v>
      </c>
      <c r="HJ22" s="5">
        <f>IF(($C$6-($C$3*$A21)+SUM(HJ$6:HJ21))*HJ$3/365*_xlfn.DAYS($B22,$B21)&lt;0,0,($C$6-($C$3*$A21)+SUM(HJ$6:HJ21))*HJ$3/365*_xlfn.DAYS($B22,$B21))</f>
        <v>0</v>
      </c>
      <c r="HK22" s="5">
        <f>IF(($C$6-($C$3*$A21)+SUM(HK$6:HK21))*HK$3/365*_xlfn.DAYS($B22,$B21)&lt;0,0,($C$6-($C$3*$A21)+SUM(HK$6:HK21))*HK$3/365*_xlfn.DAYS($B22,$B21))</f>
        <v>0</v>
      </c>
      <c r="HL22" s="5">
        <f>IF(($C$6-($C$3*$A21)+SUM(HL$6:HL21))*HL$3/365*_xlfn.DAYS($B22,$B21)&lt;0,0,($C$6-($C$3*$A21)+SUM(HL$6:HL21))*HL$3/365*_xlfn.DAYS($B22,$B21))</f>
        <v>0</v>
      </c>
      <c r="HM22" s="5">
        <f>IF(($C$6-($C$3*$A21)+SUM(HM$6:HM21))*HM$3/365*_xlfn.DAYS($B22,$B21)&lt;0,0,($C$6-($C$3*$A21)+SUM(HM$6:HM21))*HM$3/365*_xlfn.DAYS($B22,$B21))</f>
        <v>0</v>
      </c>
      <c r="HN22" s="5">
        <f>IF(($C$6-($C$3*$A21)+SUM(HN$6:HN21))*HN$3/365*_xlfn.DAYS($B22,$B21)&lt;0,0,($C$6-($C$3*$A21)+SUM(HN$6:HN21))*HN$3/365*_xlfn.DAYS($B22,$B21))</f>
        <v>0</v>
      </c>
      <c r="HO22" s="5">
        <f>IF(($C$6-($C$3*$A21)+SUM(HO$6:HO21))*HO$3/365*_xlfn.DAYS($B22,$B21)&lt;0,0,($C$6-($C$3*$A21)+SUM(HO$6:HO21))*HO$3/365*_xlfn.DAYS($B22,$B21))</f>
        <v>0</v>
      </c>
      <c r="HP22" s="5">
        <f>IF(($C$6-($C$3*$A21)+SUM(HP$6:HP21))*HP$3/365*_xlfn.DAYS($B22,$B21)&lt;0,0,($C$6-($C$3*$A21)+SUM(HP$6:HP21))*HP$3/365*_xlfn.DAYS($B22,$B21))</f>
        <v>0</v>
      </c>
      <c r="HQ22" s="5">
        <f>IF(($C$6-($C$3*$A21)+SUM(HQ$6:HQ21))*HQ$3/365*_xlfn.DAYS($B22,$B21)&lt;0,0,($C$6-($C$3*$A21)+SUM(HQ$6:HQ21))*HQ$3/365*_xlfn.DAYS($B22,$B21))</f>
        <v>0</v>
      </c>
      <c r="HR22" s="5">
        <f>IF(($C$6-($C$3*$A21)+SUM(HR$6:HR21))*HR$3/365*_xlfn.DAYS($B22,$B21)&lt;0,0,($C$6-($C$3*$A21)+SUM(HR$6:HR21))*HR$3/365*_xlfn.DAYS($B22,$B21))</f>
        <v>0</v>
      </c>
      <c r="HS22" s="5">
        <f>IF(($C$6-($C$3*$A21)+SUM(HS$6:HS21))*HS$3/365*_xlfn.DAYS($B22,$B21)&lt;0,0,($C$6-($C$3*$A21)+SUM(HS$6:HS21))*HS$3/365*_xlfn.DAYS($B22,$B21))</f>
        <v>0</v>
      </c>
      <c r="HT22" s="5">
        <f>IF(($C$6-($C$3*$A21)+SUM(HT$6:HT21))*HT$3/365*_xlfn.DAYS($B22,$B21)&lt;0,0,($C$6-($C$3*$A21)+SUM(HT$6:HT21))*HT$3/365*_xlfn.DAYS($B22,$B21))</f>
        <v>0</v>
      </c>
      <c r="HU22" s="5">
        <f>IF(($C$6-($C$3*$A21)+SUM(HU$6:HU21))*HU$3/365*_xlfn.DAYS($B22,$B21)&lt;0,0,($C$6-($C$3*$A21)+SUM(HU$6:HU21))*HU$3/365*_xlfn.DAYS($B22,$B21))</f>
        <v>0</v>
      </c>
      <c r="HV22" s="5">
        <f>IF(($C$6-($C$3*$A21)+SUM(HV$6:HV21))*HV$3/365*_xlfn.DAYS($B22,$B21)&lt;0,0,($C$6-($C$3*$A21)+SUM(HV$6:HV21))*HV$3/365*_xlfn.DAYS($B22,$B21))</f>
        <v>0</v>
      </c>
      <c r="HW22" s="5">
        <f>IF(($C$6-($C$3*$A21)+SUM(HW$6:HW21))*HW$3/365*_xlfn.DAYS($B22,$B21)&lt;0,0,($C$6-($C$3*$A21)+SUM(HW$6:HW21))*HW$3/365*_xlfn.DAYS($B22,$B21))</f>
        <v>0</v>
      </c>
      <c r="HX22" s="5">
        <f>IF(($C$6-($C$3*$A21)+SUM(HX$6:HX21))*HX$3/365*_xlfn.DAYS($B22,$B21)&lt;0,0,($C$6-($C$3*$A21)+SUM(HX$6:HX21))*HX$3/365*_xlfn.DAYS($B22,$B21))</f>
        <v>0</v>
      </c>
      <c r="HY22" s="5">
        <f>IF(($C$6-($C$3*$A21)+SUM(HY$6:HY21))*HY$3/365*_xlfn.DAYS($B22,$B21)&lt;0,0,($C$6-($C$3*$A21)+SUM(HY$6:HY21))*HY$3/365*_xlfn.DAYS($B22,$B21))</f>
        <v>0</v>
      </c>
      <c r="HZ22" s="5">
        <f>IF(($C$6-($C$3*$A21)+SUM(HZ$6:HZ21))*HZ$3/365*_xlfn.DAYS($B22,$B21)&lt;0,0,($C$6-($C$3*$A21)+SUM(HZ$6:HZ21))*HZ$3/365*_xlfn.DAYS($B22,$B21))</f>
        <v>0</v>
      </c>
      <c r="IA22" s="5">
        <f>IF(($C$6-($C$3*$A21)+SUM(IA$6:IA21))*IA$3/365*_xlfn.DAYS($B22,$B21)&lt;0,0,($C$6-($C$3*$A21)+SUM(IA$6:IA21))*IA$3/365*_xlfn.DAYS($B22,$B21))</f>
        <v>0</v>
      </c>
      <c r="IB22" s="5">
        <f>IF(($C$6-($C$3*$A21)+SUM(IB$6:IB21))*IB$3/365*_xlfn.DAYS($B22,$B21)&lt;0,0,($C$6-($C$3*$A21)+SUM(IB$6:IB21))*IB$3/365*_xlfn.DAYS($B22,$B21))</f>
        <v>0</v>
      </c>
      <c r="IC22" s="5">
        <f>IF(($C$6-($C$3*$A21)+SUM(IC$6:IC21))*IC$3/365*_xlfn.DAYS($B22,$B21)&lt;0,0,($C$6-($C$3*$A21)+SUM(IC$6:IC21))*IC$3/365*_xlfn.DAYS($B22,$B21))</f>
        <v>0</v>
      </c>
      <c r="ID22" s="5">
        <f>IF(($C$6-($C$3*$A21)+SUM(ID$6:ID21))*ID$3/365*_xlfn.DAYS($B22,$B21)&lt;0,0,($C$6-($C$3*$A21)+SUM(ID$6:ID21))*ID$3/365*_xlfn.DAYS($B22,$B21))</f>
        <v>0</v>
      </c>
      <c r="IE22" s="5">
        <f>IF(($C$6-($C$3*$A21)+SUM(IE$6:IE21))*IE$3/365*_xlfn.DAYS($B22,$B21)&lt;0,0,($C$6-($C$3*$A21)+SUM(IE$6:IE21))*IE$3/365*_xlfn.DAYS($B22,$B21))</f>
        <v>0</v>
      </c>
      <c r="IF22" s="5">
        <f>IF(($C$6-($C$3*$A21)+SUM(IF$6:IF21))*IF$3/365*_xlfn.DAYS($B22,$B21)&lt;0,0,($C$6-($C$3*$A21)+SUM(IF$6:IF21))*IF$3/365*_xlfn.DAYS($B22,$B21))</f>
        <v>0</v>
      </c>
      <c r="IG22" s="5">
        <f>IF(($C$6-($C$3*$A21)+SUM(IG$6:IG21))*IG$3/365*_xlfn.DAYS($B22,$B21)&lt;0,0,($C$6-($C$3*$A21)+SUM(IG$6:IG21))*IG$3/365*_xlfn.DAYS($B22,$B21))</f>
        <v>0</v>
      </c>
      <c r="IH22" s="5">
        <f>IF(($C$6-($C$3*$A21)+SUM(IH$6:IH21))*IH$3/365*_xlfn.DAYS($B22,$B21)&lt;0,0,($C$6-($C$3*$A21)+SUM(IH$6:IH21))*IH$3/365*_xlfn.DAYS($B22,$B21))</f>
        <v>0</v>
      </c>
      <c r="II22" s="5">
        <f>IF(($C$6-($C$3*$A21)+SUM(II$6:II21))*II$3/365*_xlfn.DAYS($B22,$B21)&lt;0,0,($C$6-($C$3*$A21)+SUM(II$6:II21))*II$3/365*_xlfn.DAYS($B22,$B21))</f>
        <v>0</v>
      </c>
      <c r="IJ22" s="5">
        <f>IF(($C$6-($C$3*$A21)+SUM(IJ$6:IJ21))*IJ$3/365*_xlfn.DAYS($B22,$B21)&lt;0,0,($C$6-($C$3*$A21)+SUM(IJ$6:IJ21))*IJ$3/365*_xlfn.DAYS($B22,$B21))</f>
        <v>0</v>
      </c>
      <c r="IK22" s="5">
        <f>IF(($C$6-($C$3*$A21)+SUM(IK$6:IK21))*IK$3/365*_xlfn.DAYS($B22,$B21)&lt;0,0,($C$6-($C$3*$A21)+SUM(IK$6:IK21))*IK$3/365*_xlfn.DAYS($B22,$B21))</f>
        <v>0</v>
      </c>
      <c r="IL22" s="5">
        <f>IF(($C$6-($C$3*$A21)+SUM(IL$6:IL21))*IL$3/365*_xlfn.DAYS($B22,$B21)&lt;0,0,($C$6-($C$3*$A21)+SUM(IL$6:IL21))*IL$3/365*_xlfn.DAYS($B22,$B21))</f>
        <v>0</v>
      </c>
      <c r="IM22" s="5">
        <f>IF(($C$6-($C$3*$A21)+SUM(IM$6:IM21))*IM$3/365*_xlfn.DAYS($B22,$B21)&lt;0,0,($C$6-($C$3*$A21)+SUM(IM$6:IM21))*IM$3/365*_xlfn.DAYS($B22,$B21))</f>
        <v>0</v>
      </c>
      <c r="IN22" s="5">
        <f>IF(($C$6-($C$3*$A21)+SUM(IN$6:IN21))*IN$3/365*_xlfn.DAYS($B22,$B21)&lt;0,0,($C$6-($C$3*$A21)+SUM(IN$6:IN21))*IN$3/365*_xlfn.DAYS($B22,$B21))</f>
        <v>0</v>
      </c>
      <c r="IO22" s="5">
        <f>IF(($C$6-($C$3*$A21)+SUM(IO$6:IO21))*IO$3/365*_xlfn.DAYS($B22,$B21)&lt;0,0,($C$6-($C$3*$A21)+SUM(IO$6:IO21))*IO$3/365*_xlfn.DAYS($B22,$B21))</f>
        <v>0</v>
      </c>
      <c r="IP22" s="5">
        <f>IF(($C$6-($C$3*$A21)+SUM(IP$6:IP21))*IP$3/365*_xlfn.DAYS($B22,$B21)&lt;0,0,($C$6-($C$3*$A21)+SUM(IP$6:IP21))*IP$3/365*_xlfn.DAYS($B22,$B21))</f>
        <v>0</v>
      </c>
      <c r="IQ22" s="5">
        <f>IF(($C$6-($C$3*$A21)+SUM(IQ$6:IQ21))*IQ$3/365*_xlfn.DAYS($B22,$B21)&lt;0,0,($C$6-($C$3*$A21)+SUM(IQ$6:IQ21))*IQ$3/365*_xlfn.DAYS($B22,$B21))</f>
        <v>0</v>
      </c>
      <c r="IR22" s="5">
        <f>IF(($C$6-($C$3*$A21)+SUM(IR$6:IR21))*IR$3/365*_xlfn.DAYS($B22,$B21)&lt;0,0,($C$6-($C$3*$A21)+SUM(IR$6:IR21))*IR$3/365*_xlfn.DAYS($B22,$B21))</f>
        <v>0</v>
      </c>
      <c r="IS22" s="5">
        <f>IF(($C$6-($C$3*$A21)+SUM(IS$6:IS21))*IS$3/365*_xlfn.DAYS($B22,$B21)&lt;0,0,($C$6-($C$3*$A21)+SUM(IS$6:IS21))*IS$3/365*_xlfn.DAYS($B22,$B21))</f>
        <v>0</v>
      </c>
      <c r="IT22" s="5">
        <f>IF(($C$6-($C$3*$A21)+SUM(IT$6:IT21))*IT$3/365*_xlfn.DAYS($B22,$B21)&lt;0,0,($C$6-($C$3*$A21)+SUM(IT$6:IT21))*IT$3/365*_xlfn.DAYS($B22,$B21))</f>
        <v>0</v>
      </c>
      <c r="IU22" s="5">
        <f>IF(($C$6-($C$3*$A21)+SUM(IU$6:IU21))*IU$3/365*_xlfn.DAYS($B22,$B21)&lt;0,0,($C$6-($C$3*$A21)+SUM(IU$6:IU21))*IU$3/365*_xlfn.DAYS($B22,$B21))</f>
        <v>0</v>
      </c>
      <c r="IV22" s="5">
        <f>IF(($C$6-($C$3*$A21)+SUM(IV$6:IV21))*IV$3/365*_xlfn.DAYS($B22,$B21)&lt;0,0,($C$6-($C$3*$A21)+SUM(IV$6:IV21))*IV$3/365*_xlfn.DAYS($B22,$B21))</f>
        <v>0</v>
      </c>
      <c r="IW22" s="5">
        <f>IF(($C$6-($C$3*$A21)+SUM(IW$6:IW21))*IW$3/365*_xlfn.DAYS($B22,$B21)&lt;0,0,($C$6-($C$3*$A21)+SUM(IW$6:IW21))*IW$3/365*_xlfn.DAYS($B22,$B21))</f>
        <v>0</v>
      </c>
      <c r="IX22" s="5">
        <f>IF(($C$6-($C$3*$A21)+SUM(IX$6:IX21))*IX$3/365*_xlfn.DAYS($B22,$B21)&lt;0,0,($C$6-($C$3*$A21)+SUM(IX$6:IX21))*IX$3/365*_xlfn.DAYS($B22,$B21))</f>
        <v>0</v>
      </c>
      <c r="IY22" s="5">
        <f>IF(($C$6-($C$3*$A21)+SUM(IY$6:IY21))*IY$3/365*_xlfn.DAYS($B22,$B21)&lt;0,0,($C$6-($C$3*$A21)+SUM(IY$6:IY21))*IY$3/365*_xlfn.DAYS($B22,$B21))</f>
        <v>0</v>
      </c>
      <c r="IZ22" s="5">
        <f>IF(($C$6-($C$3*$A21)+SUM(IZ$6:IZ21))*IZ$3/365*_xlfn.DAYS($B22,$B21)&lt;0,0,($C$6-($C$3*$A21)+SUM(IZ$6:IZ21))*IZ$3/365*_xlfn.DAYS($B22,$B21))</f>
        <v>0</v>
      </c>
      <c r="JA22" s="5">
        <f>IF(($C$6-($C$3*$A21)+SUM(JA$6:JA21))*JA$3/365*_xlfn.DAYS($B22,$B21)&lt;0,0,($C$6-($C$3*$A21)+SUM(JA$6:JA21))*JA$3/365*_xlfn.DAYS($B22,$B21))</f>
        <v>0</v>
      </c>
      <c r="JB22" s="5">
        <f>IF(($C$6-($C$3*$A21)+SUM(JB$6:JB21))*JB$3/365*_xlfn.DAYS($B22,$B21)&lt;0,0,($C$6-($C$3*$A21)+SUM(JB$6:JB21))*JB$3/365*_xlfn.DAYS($B22,$B21))</f>
        <v>0</v>
      </c>
      <c r="JC22" s="5">
        <f>IF(($C$6-($C$3*$A21)+SUM(JC$6:JC21))*JC$3/365*_xlfn.DAYS($B22,$B21)&lt;0,0,($C$6-($C$3*$A21)+SUM(JC$6:JC21))*JC$3/365*_xlfn.DAYS($B22,$B21))</f>
        <v>0</v>
      </c>
      <c r="JD22" s="5">
        <f>IF(($C$6-($C$3*$A21)+SUM(JD$6:JD21))*JD$3/365*_xlfn.DAYS($B22,$B21)&lt;0,0,($C$6-($C$3*$A21)+SUM(JD$6:JD21))*JD$3/365*_xlfn.DAYS($B22,$B21))</f>
        <v>0</v>
      </c>
      <c r="JE22" s="5">
        <f>IF(($C$6-($C$3*$A21)+SUM(JE$6:JE21))*JE$3/365*_xlfn.DAYS($B22,$B21)&lt;0,0,($C$6-($C$3*$A21)+SUM(JE$6:JE21))*JE$3/365*_xlfn.DAYS($B22,$B21))</f>
        <v>0</v>
      </c>
      <c r="JF22" s="5">
        <f>IF(($C$6-($C$3*$A21)+SUM(JF$6:JF21))*JF$3/365*_xlfn.DAYS($B22,$B21)&lt;0,0,($C$6-($C$3*$A21)+SUM(JF$6:JF21))*JF$3/365*_xlfn.DAYS($B22,$B21))</f>
        <v>0</v>
      </c>
      <c r="JG22" s="5">
        <f>IF(($C$6-($C$3*$A21)+SUM(JG$6:JG21))*JG$3/365*_xlfn.DAYS($B22,$B21)&lt;0,0,($C$6-($C$3*$A21)+SUM(JG$6:JG21))*JG$3/365*_xlfn.DAYS($B22,$B21))</f>
        <v>0</v>
      </c>
      <c r="JH22" s="5">
        <f>IF(($C$6-($C$3*$A21)+SUM(JH$6:JH21))*JH$3/365*_xlfn.DAYS($B22,$B21)&lt;0,0,($C$6-($C$3*$A21)+SUM(JH$6:JH21))*JH$3/365*_xlfn.DAYS($B22,$B21))</f>
        <v>0</v>
      </c>
      <c r="JI22" s="5">
        <f>IF(($C$6-($C$3*$A21)+SUM(JI$6:JI21))*JI$3/365*_xlfn.DAYS($B22,$B21)&lt;0,0,($C$6-($C$3*$A21)+SUM(JI$6:JI21))*JI$3/365*_xlfn.DAYS($B22,$B21))</f>
        <v>0</v>
      </c>
      <c r="JJ22" s="5">
        <f>IF(($C$6-($C$3*$A21)+SUM(JJ$6:JJ21))*JJ$3/365*_xlfn.DAYS($B22,$B21)&lt;0,0,($C$6-($C$3*$A21)+SUM(JJ$6:JJ21))*JJ$3/365*_xlfn.DAYS($B22,$B21))</f>
        <v>0</v>
      </c>
      <c r="JK22" s="5">
        <f>IF(($C$6-($C$3*$A21)+SUM(JK$6:JK21))*JK$3/365*_xlfn.DAYS($B22,$B21)&lt;0,0,($C$6-($C$3*$A21)+SUM(JK$6:JK21))*JK$3/365*_xlfn.DAYS($B22,$B21))</f>
        <v>0</v>
      </c>
      <c r="JL22" s="5">
        <f>IF(($C$6-($C$3*$A21)+SUM(JL$6:JL21))*JL$3/365*_xlfn.DAYS($B22,$B21)&lt;0,0,($C$6-($C$3*$A21)+SUM(JL$6:JL21))*JL$3/365*_xlfn.DAYS($B22,$B21))</f>
        <v>0</v>
      </c>
      <c r="JM22" s="5">
        <f>IF(($C$6-($C$3*$A21)+SUM(JM$6:JM21))*JM$3/365*_xlfn.DAYS($B22,$B21)&lt;0,0,($C$6-($C$3*$A21)+SUM(JM$6:JM21))*JM$3/365*_xlfn.DAYS($B22,$B21))</f>
        <v>0</v>
      </c>
      <c r="JN22" s="5">
        <f>IF(($C$6-($C$3*$A21)+SUM(JN$6:JN21))*JN$3/365*_xlfn.DAYS($B22,$B21)&lt;0,0,($C$6-($C$3*$A21)+SUM(JN$6:JN21))*JN$3/365*_xlfn.DAYS($B22,$B21))</f>
        <v>0</v>
      </c>
      <c r="JO22" s="5">
        <f>IF(($C$6-($C$3*$A21)+SUM(JO$6:JO21))*JO$3/365*_xlfn.DAYS($B22,$B21)&lt;0,0,($C$6-($C$3*$A21)+SUM(JO$6:JO21))*JO$3/365*_xlfn.DAYS($B22,$B21))</f>
        <v>0</v>
      </c>
      <c r="JP22" s="5">
        <f>IF(($C$6-($C$3*$A21)+SUM(JP$6:JP21))*JP$3/365*_xlfn.DAYS($B22,$B21)&lt;0,0,($C$6-($C$3*$A21)+SUM(JP$6:JP21))*JP$3/365*_xlfn.DAYS($B22,$B21))</f>
        <v>0</v>
      </c>
      <c r="JQ22" s="5">
        <f>IF(($C$6-($C$3*$A21)+SUM(JQ$6:JQ21))*JQ$3/365*_xlfn.DAYS($B22,$B21)&lt;0,0,($C$6-($C$3*$A21)+SUM(JQ$6:JQ21))*JQ$3/365*_xlfn.DAYS($B22,$B21))</f>
        <v>0</v>
      </c>
      <c r="JR22" s="5">
        <f>IF(($C$6-($C$3*$A21)+SUM(JR$6:JR21))*JR$3/365*_xlfn.DAYS($B22,$B21)&lt;0,0,($C$6-($C$3*$A21)+SUM(JR$6:JR21))*JR$3/365*_xlfn.DAYS($B22,$B21))</f>
        <v>0</v>
      </c>
      <c r="JS22" s="5">
        <f>IF(($C$6-($C$3*$A21)+SUM(JS$6:JS21))*JS$3/365*_xlfn.DAYS($B22,$B21)&lt;0,0,($C$6-($C$3*$A21)+SUM(JS$6:JS21))*JS$3/365*_xlfn.DAYS($B22,$B21))</f>
        <v>0</v>
      </c>
      <c r="JT22" s="5">
        <f>IF(($C$6-($C$3*$A21)+SUM(JT$6:JT21))*JT$3/365*_xlfn.DAYS($B22,$B21)&lt;0,0,($C$6-($C$3*$A21)+SUM(JT$6:JT21))*JT$3/365*_xlfn.DAYS($B22,$B21))</f>
        <v>0</v>
      </c>
      <c r="JU22" s="5">
        <f>IF(($C$6-($C$3*$A21)+SUM(JU$6:JU21))*JU$3/365*_xlfn.DAYS($B22,$B21)&lt;0,0,($C$6-($C$3*$A21)+SUM(JU$6:JU21))*JU$3/365*_xlfn.DAYS($B22,$B21))</f>
        <v>0</v>
      </c>
      <c r="JV22" s="5">
        <f>IF(($C$6-($C$3*$A21)+SUM(JV$6:JV21))*JV$3/365*_xlfn.DAYS($B22,$B21)&lt;0,0,($C$6-($C$3*$A21)+SUM(JV$6:JV21))*JV$3/365*_xlfn.DAYS($B22,$B21))</f>
        <v>0</v>
      </c>
      <c r="JW22" s="5">
        <f>IF(($C$6-($C$3*$A21)+SUM(JW$6:JW21))*JW$3/365*_xlfn.DAYS($B22,$B21)&lt;0,0,($C$6-($C$3*$A21)+SUM(JW$6:JW21))*JW$3/365*_xlfn.DAYS($B22,$B21))</f>
        <v>0</v>
      </c>
      <c r="JX22" s="5">
        <f>IF(($C$6-($C$3*$A21)+SUM(JX$6:JX21))*JX$3/365*_xlfn.DAYS($B22,$B21)&lt;0,0,($C$6-($C$3*$A21)+SUM(JX$6:JX21))*JX$3/365*_xlfn.DAYS($B22,$B21))</f>
        <v>0</v>
      </c>
      <c r="JY22" s="5">
        <f>IF(($C$6-($C$3*$A21)+SUM(JY$6:JY21))*JY$3/365*_xlfn.DAYS($B22,$B21)&lt;0,0,($C$6-($C$3*$A21)+SUM(JY$6:JY21))*JY$3/365*_xlfn.DAYS($B22,$B21))</f>
        <v>0</v>
      </c>
      <c r="JZ22" s="5">
        <f>IF(($C$6-($C$3*$A21)+SUM(JZ$6:JZ21))*JZ$3/365*_xlfn.DAYS($B22,$B21)&lt;0,0,($C$6-($C$3*$A21)+SUM(JZ$6:JZ21))*JZ$3/365*_xlfn.DAYS($B22,$B21))</f>
        <v>0</v>
      </c>
      <c r="KA22" s="5">
        <f>IF(($C$6-($C$3*$A21)+SUM(KA$6:KA21))*KA$3/365*_xlfn.DAYS($B22,$B21)&lt;0,0,($C$6-($C$3*$A21)+SUM(KA$6:KA21))*KA$3/365*_xlfn.DAYS($B22,$B21))</f>
        <v>0</v>
      </c>
      <c r="KB22" s="5">
        <f>IF(($C$6-($C$3*$A21)+SUM(KB$6:KB21))*KB$3/365*_xlfn.DAYS($B22,$B21)&lt;0,0,($C$6-($C$3*$A21)+SUM(KB$6:KB21))*KB$3/365*_xlfn.DAYS($B22,$B21))</f>
        <v>0</v>
      </c>
      <c r="KC22" s="5">
        <f>IF(($C$6-($C$3*$A21)+SUM(KC$6:KC21))*KC$3/365*_xlfn.DAYS($B22,$B21)&lt;0,0,($C$6-($C$3*$A21)+SUM(KC$6:KC21))*KC$3/365*_xlfn.DAYS($B22,$B21))</f>
        <v>0</v>
      </c>
      <c r="KD22" s="5">
        <f>IF(($C$6-($C$3*$A21)+SUM(KD$6:KD21))*KD$3/365*_xlfn.DAYS($B22,$B21)&lt;0,0,($C$6-($C$3*$A21)+SUM(KD$6:KD21))*KD$3/365*_xlfn.DAYS($B22,$B21))</f>
        <v>0</v>
      </c>
      <c r="KE22" s="5">
        <f>IF(($C$6-($C$3*$A21)+SUM(KE$6:KE21))*KE$3/365*_xlfn.DAYS($B22,$B21)&lt;0,0,($C$6-($C$3*$A21)+SUM(KE$6:KE21))*KE$3/365*_xlfn.DAYS($B22,$B21))</f>
        <v>0</v>
      </c>
      <c r="KF22" s="5">
        <f>IF(($C$6-($C$3*$A21)+SUM(KF$6:KF21))*KF$3/365*_xlfn.DAYS($B22,$B21)&lt;0,0,($C$6-($C$3*$A21)+SUM(KF$6:KF21))*KF$3/365*_xlfn.DAYS($B22,$B21))</f>
        <v>0</v>
      </c>
      <c r="KG22" s="5">
        <f>IF(($C$6-($C$3*$A21)+SUM(KG$6:KG21))*KG$3/365*_xlfn.DAYS($B22,$B21)&lt;0,0,($C$6-($C$3*$A21)+SUM(KG$6:KG21))*KG$3/365*_xlfn.DAYS($B22,$B21))</f>
        <v>0</v>
      </c>
      <c r="KH22" s="5">
        <f>IF(($C$6-($C$3*$A21)+SUM(KH$6:KH21))*KH$3/365*_xlfn.DAYS($B22,$B21)&lt;0,0,($C$6-($C$3*$A21)+SUM(KH$6:KH21))*KH$3/365*_xlfn.DAYS($B22,$B21))</f>
        <v>0</v>
      </c>
      <c r="KI22" s="5">
        <f>IF(($C$6-($C$3*$A21)+SUM(KI$6:KI21))*KI$3/365*_xlfn.DAYS($B22,$B21)&lt;0,0,($C$6-($C$3*$A21)+SUM(KI$6:KI21))*KI$3/365*_xlfn.DAYS($B22,$B21))</f>
        <v>0</v>
      </c>
      <c r="KJ22" s="5">
        <f>IF(($C$6-($C$3*$A21)+SUM(KJ$6:KJ21))*KJ$3/365*_xlfn.DAYS($B22,$B21)&lt;0,0,($C$6-($C$3*$A21)+SUM(KJ$6:KJ21))*KJ$3/365*_xlfn.DAYS($B22,$B21))</f>
        <v>0</v>
      </c>
      <c r="KK22" s="5">
        <f>IF(($C$6-($C$3*$A21)+SUM(KK$6:KK21))*KK$3/365*_xlfn.DAYS($B22,$B21)&lt;0,0,($C$6-($C$3*$A21)+SUM(KK$6:KK21))*KK$3/365*_xlfn.DAYS($B22,$B21))</f>
        <v>0</v>
      </c>
      <c r="KL22" s="5">
        <f>IF(($C$6-($C$3*$A21)+SUM(KL$6:KL21))*KL$3/365*_xlfn.DAYS($B22,$B21)&lt;0,0,($C$6-($C$3*$A21)+SUM(KL$6:KL21))*KL$3/365*_xlfn.DAYS($B22,$B21))</f>
        <v>0</v>
      </c>
      <c r="KM22" s="5">
        <f>IF(($C$6-($C$3*$A21)+SUM(KM$6:KM21))*KM$3/365*_xlfn.DAYS($B22,$B21)&lt;0,0,($C$6-($C$3*$A21)+SUM(KM$6:KM21))*KM$3/365*_xlfn.DAYS($B22,$B21))</f>
        <v>0</v>
      </c>
      <c r="KN22" s="5">
        <f>IF(($C$6-($C$3*$A21)+SUM(KN$6:KN21))*KN$3/365*_xlfn.DAYS($B22,$B21)&lt;0,0,($C$6-($C$3*$A21)+SUM(KN$6:KN21))*KN$3/365*_xlfn.DAYS($B22,$B21))</f>
        <v>0</v>
      </c>
      <c r="KO22" s="5">
        <f>IF(($C$6-($C$3*$A21)+SUM(KO$6:KO21))*KO$3/365*_xlfn.DAYS($B22,$B21)&lt;0,0,($C$6-($C$3*$A21)+SUM(KO$6:KO21))*KO$3/365*_xlfn.DAYS($B22,$B21))</f>
        <v>0</v>
      </c>
      <c r="KP22" s="5">
        <f>IF(($C$6-($C$3*$A21)+SUM(KP$6:KP21))*KP$3/365*_xlfn.DAYS($B22,$B21)&lt;0,0,($C$6-($C$3*$A21)+SUM(KP$6:KP21))*KP$3/365*_xlfn.DAYS($B22,$B21))</f>
        <v>0</v>
      </c>
      <c r="KQ22" s="5">
        <f>IF(($C$6-($C$3*$A21)+SUM(KQ$6:KQ21))*KQ$3/365*_xlfn.DAYS($B22,$B21)&lt;0,0,($C$6-($C$3*$A21)+SUM(KQ$6:KQ21))*KQ$3/365*_xlfn.DAYS($B22,$B21))</f>
        <v>0</v>
      </c>
      <c r="KR22" s="5">
        <f>IF(($C$6-($C$3*$A21)+SUM(KR$6:KR21))*KR$3/365*_xlfn.DAYS($B22,$B21)&lt;0,0,($C$6-($C$3*$A21)+SUM(KR$6:KR21))*KR$3/365*_xlfn.DAYS($B22,$B21))</f>
        <v>0</v>
      </c>
      <c r="KS22" s="5">
        <f>IF(($C$6-($C$3*$A21)+SUM(KS$6:KS21))*KS$3/365*_xlfn.DAYS($B22,$B21)&lt;0,0,($C$6-($C$3*$A21)+SUM(KS$6:KS21))*KS$3/365*_xlfn.DAYS($B22,$B21))</f>
        <v>0</v>
      </c>
      <c r="KT22" s="5">
        <f>IF(($C$6-($C$3*$A21)+SUM(KT$6:KT21))*KT$3/365*_xlfn.DAYS($B22,$B21)&lt;0,0,($C$6-($C$3*$A21)+SUM(KT$6:KT21))*KT$3/365*_xlfn.DAYS($B22,$B21))</f>
        <v>0</v>
      </c>
      <c r="KU22" s="5">
        <f>IF(($C$6-($C$3*$A21)+SUM(KU$6:KU21))*KU$3/365*_xlfn.DAYS($B22,$B21)&lt;0,0,($C$6-($C$3*$A21)+SUM(KU$6:KU21))*KU$3/365*_xlfn.DAYS($B22,$B21))</f>
        <v>0</v>
      </c>
      <c r="KV22" s="5">
        <f>IF(($C$6-($C$3*$A21)+SUM(KV$6:KV21))*KV$3/365*_xlfn.DAYS($B22,$B21)&lt;0,0,($C$6-($C$3*$A21)+SUM(KV$6:KV21))*KV$3/365*_xlfn.DAYS($B22,$B21))</f>
        <v>0</v>
      </c>
      <c r="KW22" s="5">
        <f>IF(($C$6-($C$3*$A21)+SUM(KW$6:KW21))*KW$3/365*_xlfn.DAYS($B22,$B21)&lt;0,0,($C$6-($C$3*$A21)+SUM(KW$6:KW21))*KW$3/365*_xlfn.DAYS($B22,$B21))</f>
        <v>0</v>
      </c>
      <c r="KX22" s="5">
        <f>IF(($C$6-($C$3*$A21)+SUM(KX$6:KX21))*KX$3/365*_xlfn.DAYS($B22,$B21)&lt;0,0,($C$6-($C$3*$A21)+SUM(KX$6:KX21))*KX$3/365*_xlfn.DAYS($B22,$B21))</f>
        <v>0</v>
      </c>
      <c r="KY22" s="5">
        <f>IF(($C$6-($C$3*$A21)+SUM(KY$6:KY21))*KY$3/365*_xlfn.DAYS($B22,$B21)&lt;0,0,($C$6-($C$3*$A21)+SUM(KY$6:KY21))*KY$3/365*_xlfn.DAYS($B22,$B21))</f>
        <v>0</v>
      </c>
      <c r="KZ22" s="5">
        <f>IF(($C$6-($C$3*$A21)+SUM(KZ$6:KZ21))*KZ$3/365*_xlfn.DAYS($B22,$B21)&lt;0,0,($C$6-($C$3*$A21)+SUM(KZ$6:KZ21))*KZ$3/365*_xlfn.DAYS($B22,$B21))</f>
        <v>0</v>
      </c>
      <c r="LA22" s="5">
        <f>IF(($C$6-($C$3*$A21)+SUM(LA$6:LA21))*LA$3/365*_xlfn.DAYS($B22,$B21)&lt;0,0,($C$6-($C$3*$A21)+SUM(LA$6:LA21))*LA$3/365*_xlfn.DAYS($B22,$B21))</f>
        <v>0</v>
      </c>
      <c r="LB22" s="5">
        <f>IF(($C$6-($C$3*$A21)+SUM(LB$6:LB21))*LB$3/365*_xlfn.DAYS($B22,$B21)&lt;0,0,($C$6-($C$3*$A21)+SUM(LB$6:LB21))*LB$3/365*_xlfn.DAYS($B22,$B21))</f>
        <v>0</v>
      </c>
      <c r="LC22" s="5">
        <f>IF(($C$6-($C$3*$A21)+SUM(LC$6:LC21))*LC$3/365*_xlfn.DAYS($B22,$B21)&lt;0,0,($C$6-($C$3*$A21)+SUM(LC$6:LC21))*LC$3/365*_xlfn.DAYS($B22,$B21))</f>
        <v>0</v>
      </c>
      <c r="LD22" s="5">
        <f>IF(($C$6-($C$3*$A21)+SUM(LD$6:LD21))*LD$3/365*_xlfn.DAYS($B22,$B21)&lt;0,0,($C$6-($C$3*$A21)+SUM(LD$6:LD21))*LD$3/365*_xlfn.DAYS($B22,$B21))</f>
        <v>0</v>
      </c>
      <c r="LE22" s="5">
        <f>IF(($C$6-($C$3*$A21)+SUM(LE$6:LE21))*LE$3/365*_xlfn.DAYS($B22,$B21)&lt;0,0,($C$6-($C$3*$A21)+SUM(LE$6:LE21))*LE$3/365*_xlfn.DAYS($B22,$B21))</f>
        <v>0</v>
      </c>
      <c r="LF22" s="5">
        <f>IF(($C$6-($C$3*$A21)+SUM(LF$6:LF21))*LF$3/365*_xlfn.DAYS($B22,$B21)&lt;0,0,($C$6-($C$3*$A21)+SUM(LF$6:LF21))*LF$3/365*_xlfn.DAYS($B22,$B21))</f>
        <v>0</v>
      </c>
      <c r="LG22" s="5">
        <f>IF(($C$6-($C$3*$A21)+SUM(LG$6:LG21))*LG$3/365*_xlfn.DAYS($B22,$B21)&lt;0,0,($C$6-($C$3*$A21)+SUM(LG$6:LG21))*LG$3/365*_xlfn.DAYS($B22,$B21))</f>
        <v>0</v>
      </c>
      <c r="LH22" s="5">
        <f>IF(($C$6-($C$3*$A21)+SUM(LH$6:LH21))*LH$3/365*_xlfn.DAYS($B22,$B21)&lt;0,0,($C$6-($C$3*$A21)+SUM(LH$6:LH21))*LH$3/365*_xlfn.DAYS($B22,$B21))</f>
        <v>0</v>
      </c>
      <c r="LI22" s="5">
        <f>IF(($C$6-($C$3*$A21)+SUM(LI$6:LI21))*LI$3/365*_xlfn.DAYS($B22,$B21)&lt;0,0,($C$6-($C$3*$A21)+SUM(LI$6:LI21))*LI$3/365*_xlfn.DAYS($B22,$B21))</f>
        <v>0</v>
      </c>
      <c r="LJ22" s="5">
        <f>IF(($C$6-($C$3*$A21)+SUM(LJ$6:LJ21))*LJ$3/365*_xlfn.DAYS($B22,$B21)&lt;0,0,($C$6-($C$3*$A21)+SUM(LJ$6:LJ21))*LJ$3/365*_xlfn.DAYS($B22,$B21))</f>
        <v>0</v>
      </c>
      <c r="LK22" s="5">
        <f>IF(($C$6-($C$3*$A21)+SUM(LK$6:LK21))*LK$3/365*_xlfn.DAYS($B22,$B21)&lt;0,0,($C$6-($C$3*$A21)+SUM(LK$6:LK21))*LK$3/365*_xlfn.DAYS($B22,$B21))</f>
        <v>0</v>
      </c>
      <c r="LL22" s="5">
        <f>IF(($C$6-($C$3*$A21)+SUM(LL$6:LL21))*LL$3/365*_xlfn.DAYS($B22,$B21)&lt;0,0,($C$6-($C$3*$A21)+SUM(LL$6:LL21))*LL$3/365*_xlfn.DAYS($B22,$B21))</f>
        <v>0</v>
      </c>
      <c r="LM22" s="5">
        <f>IF(($C$6-($C$3*$A21)+SUM(LM$6:LM21))*LM$3/365*_xlfn.DAYS($B22,$B21)&lt;0,0,($C$6-($C$3*$A21)+SUM(LM$6:LM21))*LM$3/365*_xlfn.DAYS($B22,$B21))</f>
        <v>0</v>
      </c>
      <c r="LN22" s="5">
        <f>IF(($C$6-($C$3*$A21)+SUM(LN$6:LN21))*LN$3/365*_xlfn.DAYS($B22,$B21)&lt;0,0,($C$6-($C$3*$A21)+SUM(LN$6:LN21))*LN$3/365*_xlfn.DAYS($B22,$B21))</f>
        <v>0</v>
      </c>
      <c r="LO22" s="5">
        <f>IF(($C$6-($C$3*$A21)+SUM(LO$6:LO21))*LO$3/365*_xlfn.DAYS($B22,$B21)&lt;0,0,($C$6-($C$3*$A21)+SUM(LO$6:LO21))*LO$3/365*_xlfn.DAYS($B22,$B21))</f>
        <v>0</v>
      </c>
      <c r="LP22" s="5">
        <f>IF(($C$6-($C$3*$A21)+SUM(LP$6:LP21))*LP$3/365*_xlfn.DAYS($B22,$B21)&lt;0,0,($C$6-($C$3*$A21)+SUM(LP$6:LP21))*LP$3/365*_xlfn.DAYS($B22,$B21))</f>
        <v>0</v>
      </c>
      <c r="LQ22" s="5">
        <f>IF(($C$6-($C$3*$A21)+SUM(LQ$6:LQ21))*LQ$3/365*_xlfn.DAYS($B22,$B21)&lt;0,0,($C$6-($C$3*$A21)+SUM(LQ$6:LQ21))*LQ$3/365*_xlfn.DAYS($B22,$B21))</f>
        <v>0</v>
      </c>
      <c r="LR22" s="5">
        <f>IF(($C$6-($C$3*$A21)+SUM(LR$6:LR21))*LR$3/365*_xlfn.DAYS($B22,$B21)&lt;0,0,($C$6-($C$3*$A21)+SUM(LR$6:LR21))*LR$3/365*_xlfn.DAYS($B22,$B21))</f>
        <v>0</v>
      </c>
      <c r="LS22" s="5">
        <f>IF(($C$6-($C$3*$A21)+SUM(LS$6:LS21))*LS$3/365*_xlfn.DAYS($B22,$B21)&lt;0,0,($C$6-($C$3*$A21)+SUM(LS$6:LS21))*LS$3/365*_xlfn.DAYS($B22,$B21))</f>
        <v>0</v>
      </c>
      <c r="LT22" s="5">
        <f>IF(($C$6-($C$3*$A21)+SUM(LT$6:LT21))*LT$3/365*_xlfn.DAYS($B22,$B21)&lt;0,0,($C$6-($C$3*$A21)+SUM(LT$6:LT21))*LT$3/365*_xlfn.DAYS($B22,$B21))</f>
        <v>0</v>
      </c>
      <c r="LU22" s="5">
        <f>IF(($C$6-($C$3*$A21)+SUM(LU$6:LU21))*LU$3/365*_xlfn.DAYS($B22,$B21)&lt;0,0,($C$6-($C$3*$A21)+SUM(LU$6:LU21))*LU$3/365*_xlfn.DAYS($B22,$B21))</f>
        <v>0</v>
      </c>
      <c r="LV22" s="5">
        <f>IF(($C$6-($C$3*$A21)+SUM(LV$6:LV21))*LV$3/365*_xlfn.DAYS($B22,$B21)&lt;0,0,($C$6-($C$3*$A21)+SUM(LV$6:LV21))*LV$3/365*_xlfn.DAYS($B22,$B21))</f>
        <v>0</v>
      </c>
      <c r="LW22" s="5">
        <f>IF(($C$6-($C$3*$A21)+SUM(LW$6:LW21))*LW$3/365*_xlfn.DAYS($B22,$B21)&lt;0,0,($C$6-($C$3*$A21)+SUM(LW$6:LW21))*LW$3/365*_xlfn.DAYS($B22,$B21))</f>
        <v>0</v>
      </c>
      <c r="LX22" s="5">
        <f>IF(($C$6-($C$3*$A21)+SUM(LX$6:LX21))*LX$3/365*_xlfn.DAYS($B22,$B21)&lt;0,0,($C$6-($C$3*$A21)+SUM(LX$6:LX21))*LX$3/365*_xlfn.DAYS($B22,$B21))</f>
        <v>0</v>
      </c>
      <c r="LY22" s="5">
        <f>IF(($C$6-($C$3*$A21)+SUM(LY$6:LY21))*LY$3/365*_xlfn.DAYS($B22,$B21)&lt;0,0,($C$6-($C$3*$A21)+SUM(LY$6:LY21))*LY$3/365*_xlfn.DAYS($B22,$B21))</f>
        <v>0</v>
      </c>
      <c r="LZ22" s="5">
        <f>IF(($C$6-($C$3*$A21)+SUM(LZ$6:LZ21))*LZ$3/365*_xlfn.DAYS($B22,$B21)&lt;0,0,($C$6-($C$3*$A21)+SUM(LZ$6:LZ21))*LZ$3/365*_xlfn.DAYS($B22,$B21))</f>
        <v>0</v>
      </c>
      <c r="MA22" s="5">
        <f>IF(($C$6-($C$3*$A21)+SUM(MA$6:MA21))*MA$3/365*_xlfn.DAYS($B22,$B21)&lt;0,0,($C$6-($C$3*$A21)+SUM(MA$6:MA21))*MA$3/365*_xlfn.DAYS($B22,$B21))</f>
        <v>0</v>
      </c>
      <c r="MB22" s="5">
        <f>IF(($C$6-($C$3*$A21)+SUM(MB$6:MB21))*MB$3/365*_xlfn.DAYS($B22,$B21)&lt;0,0,($C$6-($C$3*$A21)+SUM(MB$6:MB21))*MB$3/365*_xlfn.DAYS($B22,$B21))</f>
        <v>0</v>
      </c>
      <c r="MC22" s="5">
        <f>IF(($C$6-($C$3*$A21)+SUM(MC$6:MC21))*MC$3/365*_xlfn.DAYS($B22,$B21)&lt;0,0,($C$6-($C$3*$A21)+SUM(MC$6:MC21))*MC$3/365*_xlfn.DAYS($B22,$B21))</f>
        <v>0</v>
      </c>
      <c r="MD22" s="5">
        <f>IF(($C$6-($C$3*$A21)+SUM(MD$6:MD21))*MD$3/365*_xlfn.DAYS($B22,$B21)&lt;0,0,($C$6-($C$3*$A21)+SUM(MD$6:MD21))*MD$3/365*_xlfn.DAYS($B22,$B21))</f>
        <v>0</v>
      </c>
      <c r="ME22" s="5">
        <f>IF(($C$6-($C$3*$A21)+SUM(ME$6:ME21))*ME$3/365*_xlfn.DAYS($B22,$B21)&lt;0,0,($C$6-($C$3*$A21)+SUM(ME$6:ME21))*ME$3/365*_xlfn.DAYS($B22,$B21))</f>
        <v>0</v>
      </c>
      <c r="MF22" s="5">
        <f>IF(($C$6-($C$3*$A21)+SUM(MF$6:MF21))*MF$3/365*_xlfn.DAYS($B22,$B21)&lt;0,0,($C$6-($C$3*$A21)+SUM(MF$6:MF21))*MF$3/365*_xlfn.DAYS($B22,$B21))</f>
        <v>0</v>
      </c>
      <c r="MG22" s="5">
        <f>IF(($C$6-($C$3*$A21)+SUM(MG$6:MG21))*MG$3/365*_xlfn.DAYS($B22,$B21)&lt;0,0,($C$6-($C$3*$A21)+SUM(MG$6:MG21))*MG$3/365*_xlfn.DAYS($B22,$B21))</f>
        <v>0</v>
      </c>
      <c r="MH22" s="5">
        <f>IF(($C$6-($C$3*$A21)+SUM(MH$6:MH21))*MH$3/365*_xlfn.DAYS($B22,$B21)&lt;0,0,($C$6-($C$3*$A21)+SUM(MH$6:MH21))*MH$3/365*_xlfn.DAYS($B22,$B21))</f>
        <v>0</v>
      </c>
      <c r="MI22" s="5">
        <f>IF(($C$6-($C$3*$A21)+SUM(MI$6:MI21))*MI$3/365*_xlfn.DAYS($B22,$B21)&lt;0,0,($C$6-($C$3*$A21)+SUM(MI$6:MI21))*MI$3/365*_xlfn.DAYS($B22,$B21))</f>
        <v>0</v>
      </c>
      <c r="MJ22" s="5">
        <f>IF(($C$6-($C$3*$A21)+SUM(MJ$6:MJ21))*MJ$3/365*_xlfn.DAYS($B22,$B21)&lt;0,0,($C$6-($C$3*$A21)+SUM(MJ$6:MJ21))*MJ$3/365*_xlfn.DAYS($B22,$B21))</f>
        <v>0</v>
      </c>
      <c r="MK22" s="5">
        <f>IF(($C$6-($C$3*$A21)+SUM(MK$6:MK21))*MK$3/365*_xlfn.DAYS($B22,$B21)&lt;0,0,($C$6-($C$3*$A21)+SUM(MK$6:MK21))*MK$3/365*_xlfn.DAYS($B22,$B21))</f>
        <v>0</v>
      </c>
      <c r="ML22" s="5">
        <f>IF(($C$6-($C$3*$A21)+SUM(ML$6:ML21))*ML$3/365*_xlfn.DAYS($B22,$B21)&lt;0,0,($C$6-($C$3*$A21)+SUM(ML$6:ML21))*ML$3/365*_xlfn.DAYS($B22,$B21))</f>
        <v>0</v>
      </c>
      <c r="MM22" s="5">
        <f>IF(($C$6-($C$3*$A21)+SUM(MM$6:MM21))*MM$3/365*_xlfn.DAYS($B22,$B21)&lt;0,0,($C$6-($C$3*$A21)+SUM(MM$6:MM21))*MM$3/365*_xlfn.DAYS($B22,$B21))</f>
        <v>0</v>
      </c>
      <c r="MN22" s="5">
        <f>IF(($C$6-($C$3*$A21)+SUM(MN$6:MN21))*MN$3/365*_xlfn.DAYS($B22,$B21)&lt;0,0,($C$6-($C$3*$A21)+SUM(MN$6:MN21))*MN$3/365*_xlfn.DAYS($B22,$B21))</f>
        <v>0</v>
      </c>
      <c r="MO22" s="5">
        <f>IF(($C$6-($C$3*$A21)+SUM(MO$6:MO21))*MO$3/365*_xlfn.DAYS($B22,$B21)&lt;0,0,($C$6-($C$3*$A21)+SUM(MO$6:MO21))*MO$3/365*_xlfn.DAYS($B22,$B21))</f>
        <v>0</v>
      </c>
      <c r="MP22" s="5">
        <f>IF(($C$6-($C$3*$A21)+SUM(MP$6:MP21))*MP$3/365*_xlfn.DAYS($B22,$B21)&lt;0,0,($C$6-($C$3*$A21)+SUM(MP$6:MP21))*MP$3/365*_xlfn.DAYS($B22,$B21))</f>
        <v>0</v>
      </c>
      <c r="MQ22" s="5">
        <f>IF(($C$6-($C$3*$A21)+SUM(MQ$6:MQ21))*MQ$3/365*_xlfn.DAYS($B22,$B21)&lt;0,0,($C$6-($C$3*$A21)+SUM(MQ$6:MQ21))*MQ$3/365*_xlfn.DAYS($B22,$B21))</f>
        <v>0</v>
      </c>
      <c r="MR22" s="5">
        <f>IF(($C$6-($C$3*$A21)+SUM(MR$6:MR21))*MR$3/365*_xlfn.DAYS($B22,$B21)&lt;0,0,($C$6-($C$3*$A21)+SUM(MR$6:MR21))*MR$3/365*_xlfn.DAYS($B22,$B21))</f>
        <v>0</v>
      </c>
      <c r="MS22" s="5">
        <f>IF(($C$6-($C$3*$A21)+SUM(MS$6:MS21))*MS$3/365*_xlfn.DAYS($B22,$B21)&lt;0,0,($C$6-($C$3*$A21)+SUM(MS$6:MS21))*MS$3/365*_xlfn.DAYS($B22,$B21))</f>
        <v>0</v>
      </c>
      <c r="MT22" s="5">
        <f>IF(($C$6-($C$3*$A21)+SUM(MT$6:MT21))*MT$3/365*_xlfn.DAYS($B22,$B21)&lt;0,0,($C$6-($C$3*$A21)+SUM(MT$6:MT21))*MT$3/365*_xlfn.DAYS($B22,$B21))</f>
        <v>0</v>
      </c>
      <c r="MU22" s="5">
        <f>IF(($C$6-($C$3*$A21)+SUM(MU$6:MU21))*MU$3/365*_xlfn.DAYS($B22,$B21)&lt;0,0,($C$6-($C$3*$A21)+SUM(MU$6:MU21))*MU$3/365*_xlfn.DAYS($B22,$B21))</f>
        <v>0</v>
      </c>
      <c r="MV22" s="5">
        <f>IF(($C$6-($C$3*$A21)+SUM(MV$6:MV21))*MV$3/365*_xlfn.DAYS($B22,$B21)&lt;0,0,($C$6-($C$3*$A21)+SUM(MV$6:MV21))*MV$3/365*_xlfn.DAYS($B22,$B21))</f>
        <v>0</v>
      </c>
      <c r="MW22" s="5" t="e">
        <f>IF(($C$6-($C$3*$A21)+SUM(MW$6:MW21))*MW$3/365*_xlfn.DAYS($B22,$B21)&lt;0,0,($C$6-($C$3*$A21)+SUM(MW$6:MW21))*MW$3/365*_xlfn.DAYS($B22,$B21))</f>
        <v>#VALUE!</v>
      </c>
      <c r="MX22" s="5" t="e">
        <f>IF(($C$6-($C$3*$A21)+SUM(MX$6:MX21))*MX$3/365*_xlfn.DAYS($B22,$B21)&lt;0,0,($C$6-($C$3*$A21)+SUM(MX$6:MX21))*MX$3/365*_xlfn.DAYS($B22,$B21))</f>
        <v>#VALUE!</v>
      </c>
      <c r="MY22" s="5" t="e">
        <f>IF(($C$6-($C$3*$A21)+SUM(MY$6:MY21))*MY$3/365*_xlfn.DAYS($B22,$B21)&lt;0,0,($C$6-($C$3*$A21)+SUM(MY$6:MY21))*MY$3/365*_xlfn.DAYS($B22,$B21))</f>
        <v>#VALUE!</v>
      </c>
      <c r="MZ22" s="5" t="e">
        <f>IF(($C$6-($C$3*$A21)+SUM(MZ$6:MZ21))*MZ$3/365*_xlfn.DAYS($B22,$B21)&lt;0,0,($C$6-($C$3*$A21)+SUM(MZ$6:MZ21))*MZ$3/365*_xlfn.DAYS($B22,$B21))</f>
        <v>#VALUE!</v>
      </c>
      <c r="NA22" s="5" t="e">
        <f>IF(($C$6-($C$3*$A21)+SUM(NA$6:NA21))*NA$3/365*_xlfn.DAYS($B22,$B21)&lt;0,0,($C$6-($C$3*$A21)+SUM(NA$6:NA21))*NA$3/365*_xlfn.DAYS($B22,$B21))</f>
        <v>#VALUE!</v>
      </c>
      <c r="NB22" s="5" t="e">
        <f>IF(($C$6-($C$3*$A21)+SUM(NB$6:NB21))*NB$3/365*_xlfn.DAYS($B22,$B21)&lt;0,0,($C$6-($C$3*$A21)+SUM(NB$6:NB21))*NB$3/365*_xlfn.DAYS($B22,$B21))</f>
        <v>#VALUE!</v>
      </c>
      <c r="NC22" s="5" t="e">
        <f>IF(($C$6-($C$3*$A21)+SUM(NC$6:NC21))*NC$3/365*_xlfn.DAYS($B22,$B21)&lt;0,0,($C$6-($C$3*$A21)+SUM(NC$6:NC21))*NC$3/365*_xlfn.DAYS($B22,$B21))</f>
        <v>#VALUE!</v>
      </c>
      <c r="ND22" s="5" t="e">
        <f>IF(($C$6-($C$3*$A21)+SUM(ND$6:ND21))*ND$3/365*_xlfn.DAYS($B22,$B21)&lt;0,0,($C$6-($C$3*$A21)+SUM(ND$6:ND21))*ND$3/365*_xlfn.DAYS($B22,$B21))</f>
        <v>#VALUE!</v>
      </c>
      <c r="NE22" s="5" t="e">
        <f>IF(($C$6-($C$3*$A21)+SUM(NE$6:NE21))*NE$3/365*_xlfn.DAYS($B22,$B21)&lt;0,0,($C$6-($C$3*$A21)+SUM(NE$6:NE21))*NE$3/365*_xlfn.DAYS($B22,$B21))</f>
        <v>#VALUE!</v>
      </c>
      <c r="NF22" s="5" t="e">
        <f>IF(($C$6-($C$3*$A21)+SUM(NF$6:NF21))*NF$3/365*_xlfn.DAYS($B22,$B21)&lt;0,0,($C$6-($C$3*$A21)+SUM(NF$6:NF21))*NF$3/365*_xlfn.DAYS($B22,$B21))</f>
        <v>#VALUE!</v>
      </c>
      <c r="NG22" s="5" t="e">
        <f>IF(($C$6-($C$3*$A21)+SUM(NG$6:NG21))*NG$3/365*_xlfn.DAYS($B22,$B21)&lt;0,0,($C$6-($C$3*$A21)+SUM(NG$6:NG21))*NG$3/365*_xlfn.DAYS($B22,$B21))</f>
        <v>#VALUE!</v>
      </c>
      <c r="NH22" s="5" t="e">
        <f>IF(($C$6-($C$3*$A21)+SUM(NH$6:NH21))*NH$3/365*_xlfn.DAYS($B22,$B21)&lt;0,0,($C$6-($C$3*$A21)+SUM(NH$6:NH21))*NH$3/365*_xlfn.DAYS($B22,$B21))</f>
        <v>#VALUE!</v>
      </c>
      <c r="NI22" s="5" t="e">
        <f>IF(($C$6-($C$3*$A21)+SUM(NI$6:NI21))*NI$3/365*_xlfn.DAYS($B22,$B21)&lt;0,0,($C$6-($C$3*$A21)+SUM(NI$6:NI21))*NI$3/365*_xlfn.DAYS($B22,$B21))</f>
        <v>#VALUE!</v>
      </c>
      <c r="NJ22" s="5" t="e">
        <f>IF(($C$6-($C$3*$A21)+SUM(NJ$6:NJ21))*NJ$3/365*_xlfn.DAYS($B22,$B21)&lt;0,0,($C$6-($C$3*$A21)+SUM(NJ$6:NJ21))*NJ$3/365*_xlfn.DAYS($B22,$B21))</f>
        <v>#VALUE!</v>
      </c>
      <c r="NK22" s="5" t="e">
        <f>IF(($C$6-($C$3*$A21)+SUM(NK$6:NK21))*NK$3/365*_xlfn.DAYS($B22,$B21)&lt;0,0,($C$6-($C$3*$A21)+SUM(NK$6:NK21))*NK$3/365*_xlfn.DAYS($B22,$B21))</f>
        <v>#VALUE!</v>
      </c>
      <c r="NL22" s="5" t="e">
        <f>IF(($C$6-($C$3*$A21)+SUM(NL$6:NL21))*NL$3/365*_xlfn.DAYS($B22,$B21)&lt;0,0,($C$6-($C$3*$A21)+SUM(NL$6:NL21))*NL$3/365*_xlfn.DAYS($B22,$B21))</f>
        <v>#VALUE!</v>
      </c>
      <c r="NM22" s="5" t="e">
        <f>IF(($C$6-($C$3*$A21)+SUM(NM$6:NM21))*NM$3/365*_xlfn.DAYS($B22,$B21)&lt;0,0,($C$6-($C$3*$A21)+SUM(NM$6:NM21))*NM$3/365*_xlfn.DAYS($B22,$B21))</f>
        <v>#VALUE!</v>
      </c>
      <c r="NN22" s="5" t="e">
        <f>IF(($C$6-($C$3*$A21)+SUM(NN$6:NN21))*NN$3/365*_xlfn.DAYS($B22,$B21)&lt;0,0,($C$6-($C$3*$A21)+SUM(NN$6:NN21))*NN$3/365*_xlfn.DAYS($B22,$B21))</f>
        <v>#VALUE!</v>
      </c>
      <c r="NO22" s="5" t="e">
        <f>IF(($C$6-($C$3*$A21)+SUM(NO$6:NO21))*NO$3/365*_xlfn.DAYS($B22,$B21)&lt;0,0,($C$6-($C$3*$A21)+SUM(NO$6:NO21))*NO$3/365*_xlfn.DAYS($B22,$B21))</f>
        <v>#VALUE!</v>
      </c>
      <c r="NP22" s="5" t="e">
        <f>IF(($C$6-($C$3*$A21)+SUM(NP$6:NP21))*NP$3/365*_xlfn.DAYS($B22,$B21)&lt;0,0,($C$6-($C$3*$A21)+SUM(NP$6:NP21))*NP$3/365*_xlfn.DAYS($B22,$B21))</f>
        <v>#VALUE!</v>
      </c>
      <c r="NQ22" s="5" t="e">
        <f>IF(($C$6-($C$3*$A21)+SUM(NQ$6:NQ21))*NQ$3/365*_xlfn.DAYS($B22,$B21)&lt;0,0,($C$6-($C$3*$A21)+SUM(NQ$6:NQ21))*NQ$3/365*_xlfn.DAYS($B22,$B21))</f>
        <v>#VALUE!</v>
      </c>
      <c r="NR22" s="5" t="e">
        <f>IF(($C$6-($C$3*$A21)+SUM(NR$6:NR21))*NR$3/365*_xlfn.DAYS($B22,$B21)&lt;0,0,($C$6-($C$3*$A21)+SUM(NR$6:NR21))*NR$3/365*_xlfn.DAYS($B22,$B21))</f>
        <v>#VALUE!</v>
      </c>
      <c r="NS22" s="5" t="e">
        <f>IF(($C$6-($C$3*$A21)+SUM(NS$6:NS21))*NS$3/365*_xlfn.DAYS($B22,$B21)&lt;0,0,($C$6-($C$3*$A21)+SUM(NS$6:NS21))*NS$3/365*_xlfn.DAYS($B22,$B21))</f>
        <v>#VALUE!</v>
      </c>
      <c r="NT22" s="5" t="e">
        <f>IF(($C$6-($C$3*$A21)+SUM(NT$6:NT21))*NT$3/365*_xlfn.DAYS($B22,$B21)&lt;0,0,($C$6-($C$3*$A21)+SUM(NT$6:NT21))*NT$3/365*_xlfn.DAYS($B22,$B21))</f>
        <v>#VALUE!</v>
      </c>
      <c r="NU22" s="5" t="e">
        <f>IF(($C$6-($C$3*$A21)+SUM(NU$6:NU21))*NU$3/365*_xlfn.DAYS($B22,$B21)&lt;0,0,($C$6-($C$3*$A21)+SUM(NU$6:NU21))*NU$3/365*_xlfn.DAYS($B22,$B21))</f>
        <v>#VALUE!</v>
      </c>
      <c r="NV22" s="5" t="e">
        <f>IF(($C$6-($C$3*$A21)+SUM(NV$6:NV21))*NV$3/365*_xlfn.DAYS($B22,$B21)&lt;0,0,($C$6-($C$3*$A21)+SUM(NV$6:NV21))*NV$3/365*_xlfn.DAYS($B22,$B21))</f>
        <v>#VALUE!</v>
      </c>
      <c r="NW22" s="5" t="e">
        <f>IF(($C$6-($C$3*$A21)+SUM(NW$6:NW21))*NW$3/365*_xlfn.DAYS($B22,$B21)&lt;0,0,($C$6-($C$3*$A21)+SUM(NW$6:NW21))*NW$3/365*_xlfn.DAYS($B22,$B21))</f>
        <v>#VALUE!</v>
      </c>
      <c r="NX22" s="5" t="e">
        <f>IF(($C$6-($C$3*$A21)+SUM(NX$6:NX21))*NX$3/365*_xlfn.DAYS($B22,$B21)&lt;0,0,($C$6-($C$3*$A21)+SUM(NX$6:NX21))*NX$3/365*_xlfn.DAYS($B22,$B21))</f>
        <v>#VALUE!</v>
      </c>
      <c r="NY22" s="5" t="e">
        <f>IF(($C$6-($C$3*$A21)+SUM(NY$6:NY21))*NY$3/365*_xlfn.DAYS($B22,$B21)&lt;0,0,($C$6-($C$3*$A21)+SUM(NY$6:NY21))*NY$3/365*_xlfn.DAYS($B22,$B21))</f>
        <v>#VALUE!</v>
      </c>
      <c r="NZ22" s="5" t="e">
        <f>IF(($C$6-($C$3*$A21)+SUM(NZ$6:NZ21))*NZ$3/365*_xlfn.DAYS($B22,$B21)&lt;0,0,($C$6-($C$3*$A21)+SUM(NZ$6:NZ21))*NZ$3/365*_xlfn.DAYS($B22,$B21))</f>
        <v>#VALUE!</v>
      </c>
      <c r="OA22" s="5" t="e">
        <f>IF(($C$6-($C$3*$A21)+SUM(OA$6:OA21))*OA$3/365*_xlfn.DAYS($B22,$B21)&lt;0,0,($C$6-($C$3*$A21)+SUM(OA$6:OA21))*OA$3/365*_xlfn.DAYS($B22,$B21))</f>
        <v>#VALUE!</v>
      </c>
      <c r="OB22" s="5" t="e">
        <f>IF(($C$6-($C$3*$A21)+SUM(OB$6:OB21))*OB$3/365*_xlfn.DAYS($B22,$B21)&lt;0,0,($C$6-($C$3*$A21)+SUM(OB$6:OB21))*OB$3/365*_xlfn.DAYS($B22,$B21))</f>
        <v>#VALUE!</v>
      </c>
      <c r="OC22" s="5" t="e">
        <f>IF(($C$6-($C$3*$A21)+SUM(OC$6:OC21))*OC$3/365*_xlfn.DAYS($B22,$B21)&lt;0,0,($C$6-($C$3*$A21)+SUM(OC$6:OC21))*OC$3/365*_xlfn.DAYS($B22,$B21))</f>
        <v>#VALUE!</v>
      </c>
      <c r="OD22" s="5" t="e">
        <f>IF(($C$6-($C$3*$A21)+SUM(OD$6:OD21))*OD$3/365*_xlfn.DAYS($B22,$B21)&lt;0,0,($C$6-($C$3*$A21)+SUM(OD$6:OD21))*OD$3/365*_xlfn.DAYS($B22,$B21))</f>
        <v>#VALUE!</v>
      </c>
      <c r="OE22" s="5" t="e">
        <f>IF(($C$6-($C$3*$A21)+SUM(OE$6:OE21))*OE$3/365*_xlfn.DAYS($B22,$B21)&lt;0,0,($C$6-($C$3*$A21)+SUM(OE$6:OE21))*OE$3/365*_xlfn.DAYS($B22,$B21))</f>
        <v>#VALUE!</v>
      </c>
      <c r="OF22" s="5" t="e">
        <f>IF(($C$6-($C$3*$A21)+SUM(OF$6:OF21))*OF$3/365*_xlfn.DAYS($B22,$B21)&lt;0,0,($C$6-($C$3*$A21)+SUM(OF$6:OF21))*OF$3/365*_xlfn.DAYS($B22,$B21))</f>
        <v>#VALUE!</v>
      </c>
      <c r="OG22" s="5" t="e">
        <f>IF(($C$6-($C$3*$A21)+SUM(OG$6:OG21))*OG$3/365*_xlfn.DAYS($B22,$B21)&lt;0,0,($C$6-($C$3*$A21)+SUM(OG$6:OG21))*OG$3/365*_xlfn.DAYS($B22,$B21))</f>
        <v>#VALUE!</v>
      </c>
      <c r="OH22" s="5" t="e">
        <f>IF(($C$6-($C$3*$A21)+SUM(OH$6:OH21))*OH$3/365*_xlfn.DAYS($B22,$B21)&lt;0,0,($C$6-($C$3*$A21)+SUM(OH$6:OH21))*OH$3/365*_xlfn.DAYS($B22,$B21))</f>
        <v>#VALUE!</v>
      </c>
      <c r="OI22" s="5" t="e">
        <f>IF(($C$6-($C$3*$A21)+SUM(OI$6:OI21))*OI$3/365*_xlfn.DAYS($B22,$B21)&lt;0,0,($C$6-($C$3*$A21)+SUM(OI$6:OI21))*OI$3/365*_xlfn.DAYS($B22,$B21))</f>
        <v>#VALUE!</v>
      </c>
      <c r="OJ22" s="5" t="e">
        <f>IF(($C$6-($C$3*$A21)+SUM(OJ$6:OJ21))*OJ$3/365*_xlfn.DAYS($B22,$B21)&lt;0,0,($C$6-($C$3*$A21)+SUM(OJ$6:OJ21))*OJ$3/365*_xlfn.DAYS($B22,$B21))</f>
        <v>#VALUE!</v>
      </c>
      <c r="OK22" s="5" t="e">
        <f>IF(($C$6-($C$3*$A21)+SUM(OK$6:OK21))*OK$3/365*_xlfn.DAYS($B22,$B21)&lt;0,0,($C$6-($C$3*$A21)+SUM(OK$6:OK21))*OK$3/365*_xlfn.DAYS($B22,$B21))</f>
        <v>#VALUE!</v>
      </c>
      <c r="OL22" s="5" t="e">
        <f>IF(($C$6-($C$3*$A21)+SUM(OL$6:OL21))*OL$3/365*_xlfn.DAYS($B22,$B21)&lt;0,0,($C$6-($C$3*$A21)+SUM(OL$6:OL21))*OL$3/365*_xlfn.DAYS($B22,$B21))</f>
        <v>#VALUE!</v>
      </c>
      <c r="OM22" s="5" t="e">
        <f>IF(($C$6-($C$3*$A21)+SUM(OM$6:OM21))*OM$3/365*_xlfn.DAYS($B22,$B21)&lt;0,0,($C$6-($C$3*$A21)+SUM(OM$6:OM21))*OM$3/365*_xlfn.DAYS($B22,$B21))</f>
        <v>#VALUE!</v>
      </c>
      <c r="ON22" s="5" t="e">
        <f>IF(($C$6-($C$3*$A21)+SUM(ON$6:ON21))*ON$3/365*_xlfn.DAYS($B22,$B21)&lt;0,0,($C$6-($C$3*$A21)+SUM(ON$6:ON21))*ON$3/365*_xlfn.DAYS($B22,$B21))</f>
        <v>#VALUE!</v>
      </c>
      <c r="OO22" s="5" t="e">
        <f>IF(($C$6-($C$3*$A21)+SUM(OO$6:OO21))*OO$3/365*_xlfn.DAYS($B22,$B21)&lt;0,0,($C$6-($C$3*$A21)+SUM(OO$6:OO21))*OO$3/365*_xlfn.DAYS($B22,$B21))</f>
        <v>#VALUE!</v>
      </c>
      <c r="OP22" s="5" t="e">
        <f>IF(($C$6-($C$3*$A21)+SUM(OP$6:OP21))*OP$3/365*_xlfn.DAYS($B22,$B21)&lt;0,0,($C$6-($C$3*$A21)+SUM(OP$6:OP21))*OP$3/365*_xlfn.DAYS($B22,$B21))</f>
        <v>#VALUE!</v>
      </c>
      <c r="OQ22" s="5" t="e">
        <f>IF(($C$6-($C$3*$A21)+SUM(OQ$6:OQ21))*OQ$3/365*_xlfn.DAYS($B22,$B21)&lt;0,0,($C$6-($C$3*$A21)+SUM(OQ$6:OQ21))*OQ$3/365*_xlfn.DAYS($B22,$B21))</f>
        <v>#VALUE!</v>
      </c>
      <c r="OR22" s="5" t="e">
        <f>IF(($C$6-($C$3*$A21)+SUM(OR$6:OR21))*OR$3/365*_xlfn.DAYS($B22,$B21)&lt;0,0,($C$6-($C$3*$A21)+SUM(OR$6:OR21))*OR$3/365*_xlfn.DAYS($B22,$B21))</f>
        <v>#VALUE!</v>
      </c>
      <c r="OS22" s="5" t="e">
        <f>IF(($C$6-($C$3*$A21)+SUM(OS$6:OS21))*OS$3/365*_xlfn.DAYS($B22,$B21)&lt;0,0,($C$6-($C$3*$A21)+SUM(OS$6:OS21))*OS$3/365*_xlfn.DAYS($B22,$B21))</f>
        <v>#VALUE!</v>
      </c>
      <c r="OT22" s="5" t="e">
        <f>IF(($C$6-($C$3*$A21)+SUM(OT$6:OT21))*OT$3/365*_xlfn.DAYS($B22,$B21)&lt;0,0,($C$6-($C$3*$A21)+SUM(OT$6:OT21))*OT$3/365*_xlfn.DAYS($B22,$B21))</f>
        <v>#VALUE!</v>
      </c>
      <c r="OU22" s="5" t="e">
        <f>IF(($C$6-($C$3*$A21)+SUM(OU$6:OU21))*OU$3/365*_xlfn.DAYS($B22,$B21)&lt;0,0,($C$6-($C$3*$A21)+SUM(OU$6:OU21))*OU$3/365*_xlfn.DAYS($B22,$B21))</f>
        <v>#VALUE!</v>
      </c>
      <c r="OV22" s="5" t="e">
        <f>IF(($C$6-($C$3*$A21)+SUM(OV$6:OV21))*OV$3/365*_xlfn.DAYS($B22,$B21)&lt;0,0,($C$6-($C$3*$A21)+SUM(OV$6:OV21))*OV$3/365*_xlfn.DAYS($B22,$B21))</f>
        <v>#VALUE!</v>
      </c>
      <c r="OW22" s="5" t="e">
        <f>IF(($C$6-($C$3*$A21)+SUM(OW$6:OW21))*OW$3/365*_xlfn.DAYS($B22,$B21)&lt;0,0,($C$6-($C$3*$A21)+SUM(OW$6:OW21))*OW$3/365*_xlfn.DAYS($B22,$B21))</f>
        <v>#VALUE!</v>
      </c>
      <c r="OX22" s="5" t="e">
        <f>IF(($C$6-($C$3*$A21)+SUM(OX$6:OX21))*OX$3/365*_xlfn.DAYS($B22,$B21)&lt;0,0,($C$6-($C$3*$A21)+SUM(OX$6:OX21))*OX$3/365*_xlfn.DAYS($B22,$B21))</f>
        <v>#VALUE!</v>
      </c>
      <c r="OY22" s="5" t="e">
        <f>IF(($C$6-($C$3*$A21)+SUM(OY$6:OY21))*OY$3/365*_xlfn.DAYS($B22,$B21)&lt;0,0,($C$6-($C$3*$A21)+SUM(OY$6:OY21))*OY$3/365*_xlfn.DAYS($B22,$B21))</f>
        <v>#VALUE!</v>
      </c>
      <c r="OZ22" s="5" t="e">
        <f>IF(($C$6-($C$3*$A21)+SUM(OZ$6:OZ21))*OZ$3/365*_xlfn.DAYS($B22,$B21)&lt;0,0,($C$6-($C$3*$A21)+SUM(OZ$6:OZ21))*OZ$3/365*_xlfn.DAYS($B22,$B21))</f>
        <v>#VALUE!</v>
      </c>
      <c r="PA22" s="5" t="e">
        <f>IF(($C$6-($C$3*$A21)+SUM(PA$6:PA21))*PA$3/365*_xlfn.DAYS($B22,$B21)&lt;0,0,($C$6-($C$3*$A21)+SUM(PA$6:PA21))*PA$3/365*_xlfn.DAYS($B22,$B21))</f>
        <v>#VALUE!</v>
      </c>
      <c r="PB22" s="5" t="e">
        <f>IF(($C$6-($C$3*$A21)+SUM(PB$6:PB21))*PB$3/365*_xlfn.DAYS($B22,$B21)&lt;0,0,($C$6-($C$3*$A21)+SUM(PB$6:PB21))*PB$3/365*_xlfn.DAYS($B22,$B21))</f>
        <v>#VALUE!</v>
      </c>
      <c r="PC22" s="5" t="e">
        <f>IF(($C$6-($C$3*$A21)+SUM(PC$6:PC21))*PC$3/365*_xlfn.DAYS($B22,$B21)&lt;0,0,($C$6-($C$3*$A21)+SUM(PC$6:PC21))*PC$3/365*_xlfn.DAYS($B22,$B21))</f>
        <v>#VALUE!</v>
      </c>
      <c r="PD22" s="5" t="e">
        <f>IF(($C$6-($C$3*$A21)+SUM(PD$6:PD21))*PD$3/365*_xlfn.DAYS($B22,$B21)&lt;0,0,($C$6-($C$3*$A21)+SUM(PD$6:PD21))*PD$3/365*_xlfn.DAYS($B22,$B21))</f>
        <v>#VALUE!</v>
      </c>
      <c r="PE22" s="5" t="e">
        <f>IF(($C$6-($C$3*$A21)+SUM(PE$6:PE21))*PE$3/365*_xlfn.DAYS($B22,$B21)&lt;0,0,($C$6-($C$3*$A21)+SUM(PE$6:PE21))*PE$3/365*_xlfn.DAYS($B22,$B21))</f>
        <v>#VALUE!</v>
      </c>
      <c r="PF22" s="5" t="e">
        <f>IF(($C$6-($C$3*$A21)+SUM(PF$6:PF21))*PF$3/365*_xlfn.DAYS($B22,$B21)&lt;0,0,($C$6-($C$3*$A21)+SUM(PF$6:PF21))*PF$3/365*_xlfn.DAYS($B22,$B21))</f>
        <v>#VALUE!</v>
      </c>
      <c r="PG22" s="5" t="e">
        <f>IF(($C$6-($C$3*$A21)+SUM(PG$6:PG21))*PG$3/365*_xlfn.DAYS($B22,$B21)&lt;0,0,($C$6-($C$3*$A21)+SUM(PG$6:PG21))*PG$3/365*_xlfn.DAYS($B22,$B21))</f>
        <v>#VALUE!</v>
      </c>
      <c r="PH22" s="5" t="e">
        <f>IF(($C$6-($C$3*$A21)+SUM(PH$6:PH21))*PH$3/365*_xlfn.DAYS($B22,$B21)&lt;0,0,($C$6-($C$3*$A21)+SUM(PH$6:PH21))*PH$3/365*_xlfn.DAYS($B22,$B21))</f>
        <v>#VALUE!</v>
      </c>
      <c r="PI22" s="5" t="e">
        <f>IF(($C$6-($C$3*$A21)+SUM(PI$6:PI21))*PI$3/365*_xlfn.DAYS($B22,$B21)&lt;0,0,($C$6-($C$3*$A21)+SUM(PI$6:PI21))*PI$3/365*_xlfn.DAYS($B22,$B21))</f>
        <v>#VALUE!</v>
      </c>
      <c r="PJ22" s="5" t="e">
        <f>IF(($C$6-($C$3*$A21)+SUM(PJ$6:PJ21))*PJ$3/365*_xlfn.DAYS($B22,$B21)&lt;0,0,($C$6-($C$3*$A21)+SUM(PJ$6:PJ21))*PJ$3/365*_xlfn.DAYS($B22,$B21))</f>
        <v>#VALUE!</v>
      </c>
      <c r="PK22" s="5" t="e">
        <f>IF(($C$6-($C$3*$A21)+SUM(PK$6:PK21))*PK$3/365*_xlfn.DAYS($B22,$B21)&lt;0,0,($C$6-($C$3*$A21)+SUM(PK$6:PK21))*PK$3/365*_xlfn.DAYS($B22,$B21))</f>
        <v>#VALUE!</v>
      </c>
      <c r="PL22" s="5" t="e">
        <f>IF(($C$6-($C$3*$A21)+SUM(PL$6:PL21))*PL$3/365*_xlfn.DAYS($B22,$B21)&lt;0,0,($C$6-($C$3*$A21)+SUM(PL$6:PL21))*PL$3/365*_xlfn.DAYS($B22,$B21))</f>
        <v>#VALUE!</v>
      </c>
      <c r="PM22" s="5" t="e">
        <f>IF(($C$6-($C$3*$A21)+SUM(PM$6:PM21))*PM$3/365*_xlfn.DAYS($B22,$B21)&lt;0,0,($C$6-($C$3*$A21)+SUM(PM$6:PM21))*PM$3/365*_xlfn.DAYS($B22,$B21))</f>
        <v>#VALUE!</v>
      </c>
      <c r="PN22" s="5" t="e">
        <f>IF(($C$6-($C$3*$A21)+SUM(PN$6:PN21))*PN$3/365*_xlfn.DAYS($B22,$B21)&lt;0,0,($C$6-($C$3*$A21)+SUM(PN$6:PN21))*PN$3/365*_xlfn.DAYS($B22,$B21))</f>
        <v>#VALUE!</v>
      </c>
      <c r="PO22" s="5" t="e">
        <f>IF(($C$6-($C$3*$A21)+SUM(PO$6:PO21))*PO$3/365*_xlfn.DAYS($B22,$B21)&lt;0,0,($C$6-($C$3*$A21)+SUM(PO$6:PO21))*PO$3/365*_xlfn.DAYS($B22,$B21))</f>
        <v>#VALUE!</v>
      </c>
      <c r="PP22" s="5" t="e">
        <f>IF(($C$6-($C$3*$A21)+SUM(PP$6:PP21))*PP$3/365*_xlfn.DAYS($B22,$B21)&lt;0,0,($C$6-($C$3*$A21)+SUM(PP$6:PP21))*PP$3/365*_xlfn.DAYS($B22,$B21))</f>
        <v>#VALUE!</v>
      </c>
      <c r="PQ22" s="5" t="e">
        <f>IF(($C$6-($C$3*$A21)+SUM(PQ$6:PQ21))*PQ$3/365*_xlfn.DAYS($B22,$B21)&lt;0,0,($C$6-($C$3*$A21)+SUM(PQ$6:PQ21))*PQ$3/365*_xlfn.DAYS($B22,$B21))</f>
        <v>#VALUE!</v>
      </c>
      <c r="PR22" s="5" t="e">
        <f>IF(($C$6-($C$3*$A21)+SUM(PR$6:PR21))*PR$3/365*_xlfn.DAYS($B22,$B21)&lt;0,0,($C$6-($C$3*$A21)+SUM(PR$6:PR21))*PR$3/365*_xlfn.DAYS($B22,$B21))</f>
        <v>#VALUE!</v>
      </c>
      <c r="PS22" s="5" t="e">
        <f>IF(($C$6-($C$3*$A21)+SUM(PS$6:PS21))*PS$3/365*_xlfn.DAYS($B22,$B21)&lt;0,0,($C$6-($C$3*$A21)+SUM(PS$6:PS21))*PS$3/365*_xlfn.DAYS($B22,$B21))</f>
        <v>#VALUE!</v>
      </c>
      <c r="PT22" s="5" t="e">
        <f>IF(($C$6-($C$3*$A21)+SUM(PT$6:PT21))*PT$3/365*_xlfn.DAYS($B22,$B21)&lt;0,0,($C$6-($C$3*$A21)+SUM(PT$6:PT21))*PT$3/365*_xlfn.DAYS($B22,$B21))</f>
        <v>#VALUE!</v>
      </c>
      <c r="PU22" s="5" t="e">
        <f>IF(($C$6-($C$3*$A21)+SUM(PU$6:PU21))*PU$3/365*_xlfn.DAYS($B22,$B21)&lt;0,0,($C$6-($C$3*$A21)+SUM(PU$6:PU21))*PU$3/365*_xlfn.DAYS($B22,$B21))</f>
        <v>#VALUE!</v>
      </c>
      <c r="PV22" s="5" t="e">
        <f>IF(($C$6-($C$3*$A21)+SUM(PV$6:PV21))*PV$3/365*_xlfn.DAYS($B22,$B21)&lt;0,0,($C$6-($C$3*$A21)+SUM(PV$6:PV21))*PV$3/365*_xlfn.DAYS($B22,$B21))</f>
        <v>#VALUE!</v>
      </c>
      <c r="PW22" s="5" t="e">
        <f>IF(($C$6-($C$3*$A21)+SUM(PW$6:PW21))*PW$3/365*_xlfn.DAYS($B22,$B21)&lt;0,0,($C$6-($C$3*$A21)+SUM(PW$6:PW21))*PW$3/365*_xlfn.DAYS($B22,$B21))</f>
        <v>#VALUE!</v>
      </c>
      <c r="PX22" s="5" t="e">
        <f>IF(($C$6-($C$3*$A21)+SUM(PX$6:PX21))*PX$3/365*_xlfn.DAYS($B22,$B21)&lt;0,0,($C$6-($C$3*$A21)+SUM(PX$6:PX21))*PX$3/365*_xlfn.DAYS($B22,$B21))</f>
        <v>#VALUE!</v>
      </c>
      <c r="PY22" s="5" t="e">
        <f>IF(($C$6-($C$3*$A21)+SUM(PY$6:PY21))*PY$3/365*_xlfn.DAYS($B22,$B21)&lt;0,0,($C$6-($C$3*$A21)+SUM(PY$6:PY21))*PY$3/365*_xlfn.DAYS($B22,$B21))</f>
        <v>#VALUE!</v>
      </c>
      <c r="PZ22" s="5" t="e">
        <f>IF(($C$6-($C$3*$A21)+SUM(PZ$6:PZ21))*PZ$3/365*_xlfn.DAYS($B22,$B21)&lt;0,0,($C$6-($C$3*$A21)+SUM(PZ$6:PZ21))*PZ$3/365*_xlfn.DAYS($B22,$B21))</f>
        <v>#VALUE!</v>
      </c>
      <c r="QA22" s="5" t="e">
        <f>IF(($C$6-($C$3*$A21)+SUM(QA$6:QA21))*QA$3/365*_xlfn.DAYS($B22,$B21)&lt;0,0,($C$6-($C$3*$A21)+SUM(QA$6:QA21))*QA$3/365*_xlfn.DAYS($B22,$B21))</f>
        <v>#VALUE!</v>
      </c>
      <c r="QB22" s="5" t="e">
        <f>IF(($C$6-($C$3*$A21)+SUM(QB$6:QB21))*QB$3/365*_xlfn.DAYS($B22,$B21)&lt;0,0,($C$6-($C$3*$A21)+SUM(QB$6:QB21))*QB$3/365*_xlfn.DAYS($B22,$B21))</f>
        <v>#VALUE!</v>
      </c>
      <c r="QC22" s="5" t="e">
        <f>IF(($C$6-($C$3*$A21)+SUM(QC$6:QC21))*QC$3/365*_xlfn.DAYS($B22,$B21)&lt;0,0,($C$6-($C$3*$A21)+SUM(QC$6:QC21))*QC$3/365*_xlfn.DAYS($B22,$B21))</f>
        <v>#VALUE!</v>
      </c>
      <c r="QD22" s="5" t="e">
        <f>IF(($C$6-($C$3*$A21)+SUM(QD$6:QD21))*QD$3/365*_xlfn.DAYS($B22,$B21)&lt;0,0,($C$6-($C$3*$A21)+SUM(QD$6:QD21))*QD$3/365*_xlfn.DAYS($B22,$B21))</f>
        <v>#VALUE!</v>
      </c>
      <c r="QE22" s="5" t="e">
        <f>IF(($C$6-($C$3*$A21)+SUM(QE$6:QE21))*QE$3/365*_xlfn.DAYS($B22,$B21)&lt;0,0,($C$6-($C$3*$A21)+SUM(QE$6:QE21))*QE$3/365*_xlfn.DAYS($B22,$B21))</f>
        <v>#VALUE!</v>
      </c>
      <c r="QF22" s="5" t="e">
        <f>IF(($C$6-($C$3*$A21)+SUM(QF$6:QF21))*QF$3/365*_xlfn.DAYS($B22,$B21)&lt;0,0,($C$6-($C$3*$A21)+SUM(QF$6:QF21))*QF$3/365*_xlfn.DAYS($B22,$B21))</f>
        <v>#VALUE!</v>
      </c>
      <c r="QG22" s="5" t="e">
        <f>IF(($C$6-($C$3*$A21)+SUM(QG$6:QG21))*QG$3/365*_xlfn.DAYS($B22,$B21)&lt;0,0,($C$6-($C$3*$A21)+SUM(QG$6:QG21))*QG$3/365*_xlfn.DAYS($B22,$B21))</f>
        <v>#VALUE!</v>
      </c>
      <c r="QH22" s="5" t="e">
        <f>IF(($C$6-($C$3*$A21)+SUM(QH$6:QH21))*QH$3/365*_xlfn.DAYS($B22,$B21)&lt;0,0,($C$6-($C$3*$A21)+SUM(QH$6:QH21))*QH$3/365*_xlfn.DAYS($B22,$B21))</f>
        <v>#VALUE!</v>
      </c>
      <c r="QI22" s="5" t="e">
        <f>IF(($C$6-($C$3*$A21)+SUM(QI$6:QI21))*QI$3/365*_xlfn.DAYS($B22,$B21)&lt;0,0,($C$6-($C$3*$A21)+SUM(QI$6:QI21))*QI$3/365*_xlfn.DAYS($B22,$B21))</f>
        <v>#VALUE!</v>
      </c>
      <c r="QJ22" s="5" t="e">
        <f>IF(($C$6-($C$3*$A21)+SUM(QJ$6:QJ21))*QJ$3/365*_xlfn.DAYS($B22,$B21)&lt;0,0,($C$6-($C$3*$A21)+SUM(QJ$6:QJ21))*QJ$3/365*_xlfn.DAYS($B22,$B21))</f>
        <v>#VALUE!</v>
      </c>
      <c r="QK22" s="5" t="e">
        <f>IF(($C$6-($C$3*$A21)+SUM(QK$6:QK21))*QK$3/365*_xlfn.DAYS($B22,$B21)&lt;0,0,($C$6-($C$3*$A21)+SUM(QK$6:QK21))*QK$3/365*_xlfn.DAYS($B22,$B21))</f>
        <v>#VALUE!</v>
      </c>
      <c r="QL22" s="5" t="e">
        <f>IF(($C$6-($C$3*$A21)+SUM(QL$6:QL21))*QL$3/365*_xlfn.DAYS($B22,$B21)&lt;0,0,($C$6-($C$3*$A21)+SUM(QL$6:QL21))*QL$3/365*_xlfn.DAYS($B22,$B21))</f>
        <v>#VALUE!</v>
      </c>
      <c r="QM22" s="5" t="e">
        <f>IF(($C$6-($C$3*$A21)+SUM(QM$6:QM21))*QM$3/365*_xlfn.DAYS($B22,$B21)&lt;0,0,($C$6-($C$3*$A21)+SUM(QM$6:QM21))*QM$3/365*_xlfn.DAYS($B22,$B21))</f>
        <v>#VALUE!</v>
      </c>
      <c r="QN22" s="5" t="e">
        <f>IF(($C$6-($C$3*$A21)+SUM(QN$6:QN21))*QN$3/365*_xlfn.DAYS($B22,$B21)&lt;0,0,($C$6-($C$3*$A21)+SUM(QN$6:QN21))*QN$3/365*_xlfn.DAYS($B22,$B21))</f>
        <v>#VALUE!</v>
      </c>
      <c r="QO22" s="5" t="e">
        <f>IF(($C$6-($C$3*$A21)+SUM(QO$6:QO21))*QO$3/365*_xlfn.DAYS($B22,$B21)&lt;0,0,($C$6-($C$3*$A21)+SUM(QO$6:QO21))*QO$3/365*_xlfn.DAYS($B22,$B21))</f>
        <v>#VALUE!</v>
      </c>
      <c r="QP22" s="5" t="e">
        <f>IF(($C$6-($C$3*$A21)+SUM(QP$6:QP21))*QP$3/365*_xlfn.DAYS($B22,$B21)&lt;0,0,($C$6-($C$3*$A21)+SUM(QP$6:QP21))*QP$3/365*_xlfn.DAYS($B22,$B21))</f>
        <v>#VALUE!</v>
      </c>
      <c r="QQ22" s="5" t="e">
        <f>IF(($C$6-($C$3*$A21)+SUM(QQ$6:QQ21))*QQ$3/365*_xlfn.DAYS($B22,$B21)&lt;0,0,($C$6-($C$3*$A21)+SUM(QQ$6:QQ21))*QQ$3/365*_xlfn.DAYS($B22,$B21))</f>
        <v>#VALUE!</v>
      </c>
      <c r="QR22" s="5" t="e">
        <f>IF(($C$6-($C$3*$A21)+SUM(QR$6:QR21))*QR$3/365*_xlfn.DAYS($B22,$B21)&lt;0,0,($C$6-($C$3*$A21)+SUM(QR$6:QR21))*QR$3/365*_xlfn.DAYS($B22,$B21))</f>
        <v>#VALUE!</v>
      </c>
      <c r="QS22" s="5" t="e">
        <f>IF(($C$6-($C$3*$A21)+SUM(QS$6:QS21))*QS$3/365*_xlfn.DAYS($B22,$B21)&lt;0,0,($C$6-($C$3*$A21)+SUM(QS$6:QS21))*QS$3/365*_xlfn.DAYS($B22,$B21))</f>
        <v>#VALUE!</v>
      </c>
      <c r="QT22" s="5" t="e">
        <f>IF(($C$6-($C$3*$A21)+SUM(QT$6:QT21))*QT$3/365*_xlfn.DAYS($B22,$B21)&lt;0,0,($C$6-($C$3*$A21)+SUM(QT$6:QT21))*QT$3/365*_xlfn.DAYS($B22,$B21))</f>
        <v>#VALUE!</v>
      </c>
      <c r="QU22" s="5" t="e">
        <f>IF(($C$6-($C$3*$A21)+SUM(QU$6:QU21))*QU$3/365*_xlfn.DAYS($B22,$B21)&lt;0,0,($C$6-($C$3*$A21)+SUM(QU$6:QU21))*QU$3/365*_xlfn.DAYS($B22,$B21))</f>
        <v>#VALUE!</v>
      </c>
      <c r="QV22" s="5" t="e">
        <f>IF(($C$6-($C$3*$A21)+SUM(QV$6:QV21))*QV$3/365*_xlfn.DAYS($B22,$B21)&lt;0,0,($C$6-($C$3*$A21)+SUM(QV$6:QV21))*QV$3/365*_xlfn.DAYS($B22,$B21))</f>
        <v>#VALUE!</v>
      </c>
      <c r="QW22" s="5" t="e">
        <f>IF(($C$6-($C$3*$A21)+SUM(QW$6:QW21))*QW$3/365*_xlfn.DAYS($B22,$B21)&lt;0,0,($C$6-($C$3*$A21)+SUM(QW$6:QW21))*QW$3/365*_xlfn.DAYS($B22,$B21))</f>
        <v>#VALUE!</v>
      </c>
      <c r="QX22" s="5" t="e">
        <f>IF(($C$6-($C$3*$A21)+SUM(QX$6:QX21))*QX$3/365*_xlfn.DAYS($B22,$B21)&lt;0,0,($C$6-($C$3*$A21)+SUM(QX$6:QX21))*QX$3/365*_xlfn.DAYS($B22,$B21))</f>
        <v>#VALUE!</v>
      </c>
      <c r="QY22" s="5" t="e">
        <f>IF(($C$6-($C$3*$A21)+SUM(QY$6:QY21))*QY$3/365*_xlfn.DAYS($B22,$B21)&lt;0,0,($C$6-($C$3*$A21)+SUM(QY$6:QY21))*QY$3/365*_xlfn.DAYS($B22,$B21))</f>
        <v>#VALUE!</v>
      </c>
      <c r="QZ22" s="5" t="e">
        <f>IF(($C$6-($C$3*$A21)+SUM(QZ$6:QZ21))*QZ$3/365*_xlfn.DAYS($B22,$B21)&lt;0,0,($C$6-($C$3*$A21)+SUM(QZ$6:QZ21))*QZ$3/365*_xlfn.DAYS($B22,$B21))</f>
        <v>#VALUE!</v>
      </c>
      <c r="RA22" s="5" t="e">
        <f>IF(($C$6-($C$3*$A21)+SUM(RA$6:RA21))*RA$3/365*_xlfn.DAYS($B22,$B21)&lt;0,0,($C$6-($C$3*$A21)+SUM(RA$6:RA21))*RA$3/365*_xlfn.DAYS($B22,$B21))</f>
        <v>#VALUE!</v>
      </c>
      <c r="RB22" s="5" t="e">
        <f>IF(($C$6-($C$3*$A21)+SUM(RB$6:RB21))*RB$3/365*_xlfn.DAYS($B22,$B21)&lt;0,0,($C$6-($C$3*$A21)+SUM(RB$6:RB21))*RB$3/365*_xlfn.DAYS($B22,$B21))</f>
        <v>#VALUE!</v>
      </c>
      <c r="RC22" s="5" t="e">
        <f>IF(($C$6-($C$3*$A21)+SUM(RC$6:RC21))*RC$3/365*_xlfn.DAYS($B22,$B21)&lt;0,0,($C$6-($C$3*$A21)+SUM(RC$6:RC21))*RC$3/365*_xlfn.DAYS($B22,$B21))</f>
        <v>#VALUE!</v>
      </c>
      <c r="RD22" s="5" t="e">
        <f>IF(($C$6-($C$3*$A21)+SUM(RD$6:RD21))*RD$3/365*_xlfn.DAYS($B22,$B21)&lt;0,0,($C$6-($C$3*$A21)+SUM(RD$6:RD21))*RD$3/365*_xlfn.DAYS($B22,$B21))</f>
        <v>#VALUE!</v>
      </c>
      <c r="RE22" s="5" t="e">
        <f>IF(($C$6-($C$3*$A21)+SUM(RE$6:RE21))*RE$3/365*_xlfn.DAYS($B22,$B21)&lt;0,0,($C$6-($C$3*$A21)+SUM(RE$6:RE21))*RE$3/365*_xlfn.DAYS($B22,$B21))</f>
        <v>#VALUE!</v>
      </c>
      <c r="RF22" s="5" t="e">
        <f>IF(($C$6-($C$3*$A21)+SUM(RF$6:RF21))*RF$3/365*_xlfn.DAYS($B22,$B21)&lt;0,0,($C$6-($C$3*$A21)+SUM(RF$6:RF21))*RF$3/365*_xlfn.DAYS($B22,$B21))</f>
        <v>#VALUE!</v>
      </c>
      <c r="RG22" s="5" t="e">
        <f>IF(($C$6-($C$3*$A21)+SUM(RG$6:RG21))*RG$3/365*_xlfn.DAYS($B22,$B21)&lt;0,0,($C$6-($C$3*$A21)+SUM(RG$6:RG21))*RG$3/365*_xlfn.DAYS($B22,$B21))</f>
        <v>#VALUE!</v>
      </c>
      <c r="RH22" s="5" t="e">
        <f>IF(($C$6-($C$3*$A21)+SUM(RH$6:RH21))*RH$3/365*_xlfn.DAYS($B22,$B21)&lt;0,0,($C$6-($C$3*$A21)+SUM(RH$6:RH21))*RH$3/365*_xlfn.DAYS($B22,$B21))</f>
        <v>#VALUE!</v>
      </c>
      <c r="RI22" s="5" t="e">
        <f>IF(($C$6-($C$3*$A21)+SUM(RI$6:RI21))*RI$3/365*_xlfn.DAYS($B22,$B21)&lt;0,0,($C$6-($C$3*$A21)+SUM(RI$6:RI21))*RI$3/365*_xlfn.DAYS($B22,$B21))</f>
        <v>#VALUE!</v>
      </c>
      <c r="RJ22" s="5" t="e">
        <f>IF(($C$6-($C$3*$A21)+SUM(RJ$6:RJ21))*RJ$3/365*_xlfn.DAYS($B22,$B21)&lt;0,0,($C$6-($C$3*$A21)+SUM(RJ$6:RJ21))*RJ$3/365*_xlfn.DAYS($B22,$B21))</f>
        <v>#VALUE!</v>
      </c>
      <c r="RK22" s="5" t="e">
        <f>IF(($C$6-($C$3*$A21)+SUM(RK$6:RK21))*RK$3/365*_xlfn.DAYS($B22,$B21)&lt;0,0,($C$6-($C$3*$A21)+SUM(RK$6:RK21))*RK$3/365*_xlfn.DAYS($B22,$B21))</f>
        <v>#VALUE!</v>
      </c>
      <c r="RL22" s="5" t="e">
        <f>IF(($C$6-($C$3*$A21)+SUM(RL$6:RL21))*RL$3/365*_xlfn.DAYS($B22,$B21)&lt;0,0,($C$6-($C$3*$A21)+SUM(RL$6:RL21))*RL$3/365*_xlfn.DAYS($B22,$B21))</f>
        <v>#VALUE!</v>
      </c>
      <c r="RM22" s="5" t="e">
        <f>IF(($C$6-($C$3*$A21)+SUM(RM$6:RM21))*RM$3/365*_xlfn.DAYS($B22,$B21)&lt;0,0,($C$6-($C$3*$A21)+SUM(RM$6:RM21))*RM$3/365*_xlfn.DAYS($B22,$B21))</f>
        <v>#VALUE!</v>
      </c>
      <c r="RN22" s="5" t="e">
        <f>IF(($C$6-($C$3*$A21)+SUM(RN$6:RN21))*RN$3/365*_xlfn.DAYS($B22,$B21)&lt;0,0,($C$6-($C$3*$A21)+SUM(RN$6:RN21))*RN$3/365*_xlfn.DAYS($B22,$B21))</f>
        <v>#VALUE!</v>
      </c>
      <c r="RO22" s="5" t="e">
        <f>IF(($C$6-($C$3*$A21)+SUM(RO$6:RO21))*RO$3/365*_xlfn.DAYS($B22,$B21)&lt;0,0,($C$6-($C$3*$A21)+SUM(RO$6:RO21))*RO$3/365*_xlfn.DAYS($B22,$B21))</f>
        <v>#VALUE!</v>
      </c>
      <c r="RP22" s="5" t="e">
        <f>IF(($C$6-($C$3*$A21)+SUM(RP$6:RP21))*RP$3/365*_xlfn.DAYS($B22,$B21)&lt;0,0,($C$6-($C$3*$A21)+SUM(RP$6:RP21))*RP$3/365*_xlfn.DAYS($B22,$B21))</f>
        <v>#VALUE!</v>
      </c>
      <c r="RQ22" s="5" t="e">
        <f>IF(($C$6-($C$3*$A21)+SUM(RQ$6:RQ21))*RQ$3/365*_xlfn.DAYS($B22,$B21)&lt;0,0,($C$6-($C$3*$A21)+SUM(RQ$6:RQ21))*RQ$3/365*_xlfn.DAYS($B22,$B21))</f>
        <v>#VALUE!</v>
      </c>
      <c r="RR22" s="5" t="e">
        <f>IF(($C$6-($C$3*$A21)+SUM(RR$6:RR21))*RR$3/365*_xlfn.DAYS($B22,$B21)&lt;0,0,($C$6-($C$3*$A21)+SUM(RR$6:RR21))*RR$3/365*_xlfn.DAYS($B22,$B21))</f>
        <v>#VALUE!</v>
      </c>
      <c r="RS22" s="5" t="e">
        <f>IF(($C$6-($C$3*$A21)+SUM(RS$6:RS21))*RS$3/365*_xlfn.DAYS($B22,$B21)&lt;0,0,($C$6-($C$3*$A21)+SUM(RS$6:RS21))*RS$3/365*_xlfn.DAYS($B22,$B21))</f>
        <v>#VALUE!</v>
      </c>
      <c r="RT22" s="5" t="e">
        <f>IF(($C$6-($C$3*$A21)+SUM(RT$6:RT21))*RT$3/365*_xlfn.DAYS($B22,$B21)&lt;0,0,($C$6-($C$3*$A21)+SUM(RT$6:RT21))*RT$3/365*_xlfn.DAYS($B22,$B21))</f>
        <v>#VALUE!</v>
      </c>
      <c r="RU22" s="5" t="e">
        <f>IF(($C$6-($C$3*$A21)+SUM(RU$6:RU21))*RU$3/365*_xlfn.DAYS($B22,$B21)&lt;0,0,($C$6-($C$3*$A21)+SUM(RU$6:RU21))*RU$3/365*_xlfn.DAYS($B22,$B21))</f>
        <v>#VALUE!</v>
      </c>
      <c r="RV22" s="5" t="e">
        <f>IF(($C$6-($C$3*$A21)+SUM(RV$6:RV21))*RV$3/365*_xlfn.DAYS($B22,$B21)&lt;0,0,($C$6-($C$3*$A21)+SUM(RV$6:RV21))*RV$3/365*_xlfn.DAYS($B22,$B21))</f>
        <v>#VALUE!</v>
      </c>
      <c r="RW22" s="5" t="e">
        <f>IF(($C$6-($C$3*$A21)+SUM(RW$6:RW21))*RW$3/365*_xlfn.DAYS($B22,$B21)&lt;0,0,($C$6-($C$3*$A21)+SUM(RW$6:RW21))*RW$3/365*_xlfn.DAYS($B22,$B21))</f>
        <v>#VALUE!</v>
      </c>
      <c r="RX22" s="5" t="e">
        <f>IF(($C$6-($C$3*$A21)+SUM(RX$6:RX21))*RX$3/365*_xlfn.DAYS($B22,$B21)&lt;0,0,($C$6-($C$3*$A21)+SUM(RX$6:RX21))*RX$3/365*_xlfn.DAYS($B22,$B21))</f>
        <v>#VALUE!</v>
      </c>
      <c r="RY22" s="5" t="e">
        <f>IF(($C$6-($C$3*$A21)+SUM(RY$6:RY21))*RY$3/365*_xlfn.DAYS($B22,$B21)&lt;0,0,($C$6-($C$3*$A21)+SUM(RY$6:RY21))*RY$3/365*_xlfn.DAYS($B22,$B21))</f>
        <v>#VALUE!</v>
      </c>
      <c r="RZ22" s="5" t="e">
        <f>IF(($C$6-($C$3*$A21)+SUM(RZ$6:RZ21))*RZ$3/365*_xlfn.DAYS($B22,$B21)&lt;0,0,($C$6-($C$3*$A21)+SUM(RZ$6:RZ21))*RZ$3/365*_xlfn.DAYS($B22,$B21))</f>
        <v>#VALUE!</v>
      </c>
      <c r="SA22" s="5" t="e">
        <f>IF(($C$6-($C$3*$A21)+SUM(SA$6:SA21))*SA$3/365*_xlfn.DAYS($B22,$B21)&lt;0,0,($C$6-($C$3*$A21)+SUM(SA$6:SA21))*SA$3/365*_xlfn.DAYS($B22,$B21))</f>
        <v>#VALUE!</v>
      </c>
      <c r="SB22" s="5" t="e">
        <f>IF(($C$6-($C$3*$A21)+SUM(SB$6:SB21))*SB$3/365*_xlfn.DAYS($B22,$B21)&lt;0,0,($C$6-($C$3*$A21)+SUM(SB$6:SB21))*SB$3/365*_xlfn.DAYS($B22,$B21))</f>
        <v>#VALUE!</v>
      </c>
      <c r="SC22" s="5" t="e">
        <f>IF(($C$6-($C$3*$A21)+SUM(SC$6:SC21))*SC$3/365*_xlfn.DAYS($B22,$B21)&lt;0,0,($C$6-($C$3*$A21)+SUM(SC$6:SC21))*SC$3/365*_xlfn.DAYS($B22,$B21))</f>
        <v>#VALUE!</v>
      </c>
      <c r="SD22" s="5" t="e">
        <f>IF(($C$6-($C$3*$A21)+SUM(SD$6:SD21))*SD$3/365*_xlfn.DAYS($B22,$B21)&lt;0,0,($C$6-($C$3*$A21)+SUM(SD$6:SD21))*SD$3/365*_xlfn.DAYS($B22,$B21))</f>
        <v>#VALUE!</v>
      </c>
      <c r="SE22" s="5" t="e">
        <f>IF(($C$6-($C$3*$A21)+SUM(SE$6:SE21))*SE$3/365*_xlfn.DAYS($B22,$B21)&lt;0,0,($C$6-($C$3*$A21)+SUM(SE$6:SE21))*SE$3/365*_xlfn.DAYS($B22,$B21))</f>
        <v>#VALUE!</v>
      </c>
      <c r="SF22" s="5" t="e">
        <f>IF(($C$6-($C$3*$A21)+SUM(SF$6:SF21))*SF$3/365*_xlfn.DAYS($B22,$B21)&lt;0,0,($C$6-($C$3*$A21)+SUM(SF$6:SF21))*SF$3/365*_xlfn.DAYS($B22,$B21))</f>
        <v>#VALUE!</v>
      </c>
      <c r="SG22" s="5" t="e">
        <f>IF(($C$6-($C$3*$A21)+SUM(SG$6:SG21))*SG$3/365*_xlfn.DAYS($B22,$B21)&lt;0,0,($C$6-($C$3*$A21)+SUM(SG$6:SG21))*SG$3/365*_xlfn.DAYS($B22,$B21))</f>
        <v>#VALUE!</v>
      </c>
      <c r="SH22" s="5" t="e">
        <f>IF(($C$6-($C$3*$A21)+SUM(SH$6:SH21))*SH$3/365*_xlfn.DAYS($B22,$B21)&lt;0,0,($C$6-($C$3*$A21)+SUM(SH$6:SH21))*SH$3/365*_xlfn.DAYS($B22,$B21))</f>
        <v>#VALUE!</v>
      </c>
      <c r="SI22" s="5" t="e">
        <f>IF(($C$6-($C$3*$A21)+SUM(SI$6:SI21))*SI$3/365*_xlfn.DAYS($B22,$B21)&lt;0,0,($C$6-($C$3*$A21)+SUM(SI$6:SI21))*SI$3/365*_xlfn.DAYS($B22,$B21))</f>
        <v>#VALUE!</v>
      </c>
    </row>
    <row r="23" spans="1:503" x14ac:dyDescent="0.25">
      <c r="A23">
        <v>18</v>
      </c>
      <c r="B23" s="1">
        <f>IFERROR(VLOOKUP(IF(WEEKDAY(Sheet3!A18)=7,Sheet3!A18+2,IF(WEEKDAY(Sheet3!A18)=1,Sheet3!A18+1,Sheet3!A18)),Sheet3!D19:F34,3,FALSE),IF(WEEKDAY(Sheet3!A18)=7,Sheet3!A18+2,IF(WEEKDAY(Sheet3!A18)=1,Sheet3!A18+1,Sheet3!A18)))</f>
        <v>44767</v>
      </c>
      <c r="C23" s="4">
        <f t="shared" si="34"/>
        <v>0</v>
      </c>
      <c r="D23" s="5">
        <f t="shared" si="33"/>
        <v>0</v>
      </c>
      <c r="E23" s="5">
        <f>IF(($C$6-($C$3*$A22)+SUM(E$6:E22))*E$3/365*_xlfn.DAYS($B23,$B22)&lt;0,0,($C$6-($C$3*$A22)+SUM(E$6:E22))*E$3/365*_xlfn.DAYS($B23,$B22))</f>
        <v>0</v>
      </c>
      <c r="F23" s="5">
        <f>IF(($C$6-($C$3*$A22)+SUM(F$6:F22))*F$3/365*_xlfn.DAYS($B23,$B22)&lt;0,0,($C$6-($C$3*$A22)+SUM(F$6:F22))*F$3/365*_xlfn.DAYS($B23,$B22))</f>
        <v>0</v>
      </c>
      <c r="G23" s="5">
        <f>IF(($C$6-($C$3*$A22)+SUM(G$6:G22))*G$3/365*_xlfn.DAYS($B23,$B22)&lt;0,0,($C$6-($C$3*$A22)+SUM(G$6:G22))*G$3/365*_xlfn.DAYS($B23,$B22))</f>
        <v>0</v>
      </c>
      <c r="H23" s="5">
        <f>IF(($C$6-($C$3*$A22)+SUM(H$6:H22))*H$3/365*_xlfn.DAYS($B23,$B22)&lt;0,0,($C$6-($C$3*$A22)+SUM(H$6:H22))*H$3/365*_xlfn.DAYS($B23,$B22))</f>
        <v>0</v>
      </c>
      <c r="I23" s="5">
        <f>IF(($C$6-($C$3*$A22)+SUM(I$6:I22))*I$3/365*_xlfn.DAYS($B23,$B22)&lt;0,0,($C$6-($C$3*$A22)+SUM(I$6:I22))*I$3/365*_xlfn.DAYS($B23,$B22))</f>
        <v>0</v>
      </c>
      <c r="J23" s="5">
        <f>IF(($C$6-($C$3*$A22)+SUM(J$6:J22))*J$3/365*_xlfn.DAYS($B23,$B22)&lt;0,0,($C$6-($C$3*$A22)+SUM(J$6:J22))*J$3/365*_xlfn.DAYS($B23,$B22))</f>
        <v>0</v>
      </c>
      <c r="K23" s="5">
        <f>IF(($C$6-($C$3*$A22)+SUM(K$6:K22))*K$3/365*_xlfn.DAYS($B23,$B22)&lt;0,0,($C$6-($C$3*$A22)+SUM(K$6:K22))*K$3/365*_xlfn.DAYS($B23,$B22))</f>
        <v>0</v>
      </c>
      <c r="L23" s="5">
        <f>IF(($C$6-($C$3*$A22)+SUM(L$6:L22))*L$3/365*_xlfn.DAYS($B23,$B22)&lt;0,0,($C$6-($C$3*$A22)+SUM(L$6:L22))*L$3/365*_xlfn.DAYS($B23,$B22))</f>
        <v>0</v>
      </c>
      <c r="M23" s="5">
        <f>IF(($C$6-($C$3*$A22)+SUM(M$6:M22))*M$3/365*_xlfn.DAYS($B23,$B22)&lt;0,0,($C$6-($C$3*$A22)+SUM(M$6:M22))*M$3/365*_xlfn.DAYS($B23,$B22))</f>
        <v>0</v>
      </c>
      <c r="N23" s="5">
        <f>IF(($C$6-($C$3*$A22)+SUM(N$6:N22))*N$3/365*_xlfn.DAYS($B23,$B22)&lt;0,0,($C$6-($C$3*$A22)+SUM(N$6:N22))*N$3/365*_xlfn.DAYS($B23,$B22))</f>
        <v>0</v>
      </c>
      <c r="O23" s="5">
        <f>IF(($C$6-($C$3*$A22)+SUM(O$6:O22))*O$3/365*_xlfn.DAYS($B23,$B22)&lt;0,0,($C$6-($C$3*$A22)+SUM(O$6:O22))*O$3/365*_xlfn.DAYS($B23,$B22))</f>
        <v>0</v>
      </c>
      <c r="P23" s="5">
        <f>IF(($C$6-($C$3*$A22)+SUM(P$6:P22))*P$3/365*_xlfn.DAYS($B23,$B22)&lt;0,0,($C$6-($C$3*$A22)+SUM(P$6:P22))*P$3/365*_xlfn.DAYS($B23,$B22))</f>
        <v>0</v>
      </c>
      <c r="Q23" s="5">
        <f>IF(($C$6-($C$3*$A22)+SUM(Q$6:Q22))*Q$3/365*_xlfn.DAYS($B23,$B22)&lt;0,0,($C$6-($C$3*$A22)+SUM(Q$6:Q22))*Q$3/365*_xlfn.DAYS($B23,$B22))</f>
        <v>0</v>
      </c>
      <c r="R23" s="5">
        <f>IF(($C$6-($C$3*$A22)+SUM(R$6:R22))*R$3/365*_xlfn.DAYS($B23,$B22)&lt;0,0,($C$6-($C$3*$A22)+SUM(R$6:R22))*R$3/365*_xlfn.DAYS($B23,$B22))</f>
        <v>0</v>
      </c>
      <c r="S23" s="5">
        <f>IF(($C$6-($C$3*$A22)+SUM(S$6:S22))*S$3/365*_xlfn.DAYS($B23,$B22)&lt;0,0,($C$6-($C$3*$A22)+SUM(S$6:S22))*S$3/365*_xlfn.DAYS($B23,$B22))</f>
        <v>0</v>
      </c>
      <c r="T23" s="5">
        <f>IF(($C$6-($C$3*$A22)+SUM(T$6:T22))*T$3/365*_xlfn.DAYS($B23,$B22)&lt;0,0,($C$6-($C$3*$A22)+SUM(T$6:T22))*T$3/365*_xlfn.DAYS($B23,$B22))</f>
        <v>0</v>
      </c>
      <c r="U23" s="5">
        <f>IF(($C$6-($C$3*$A22)+SUM(U$6:U22))*U$3/365*_xlfn.DAYS($B23,$B22)&lt;0,0,($C$6-($C$3*$A22)+SUM(U$6:U22))*U$3/365*_xlfn.DAYS($B23,$B22))</f>
        <v>0</v>
      </c>
      <c r="V23" s="5">
        <f>IF(($C$6-($C$3*$A22)+SUM(V$6:V22))*V$3/365*_xlfn.DAYS($B23,$B22)&lt;0,0,($C$6-($C$3*$A22)+SUM(V$6:V22))*V$3/365*_xlfn.DAYS($B23,$B22))</f>
        <v>0</v>
      </c>
      <c r="W23" s="5">
        <f>IF(($C$6-($C$3*$A22)+SUM(W$6:W22))*W$3/365*_xlfn.DAYS($B23,$B22)&lt;0,0,($C$6-($C$3*$A22)+SUM(W$6:W22))*W$3/365*_xlfn.DAYS($B23,$B22))</f>
        <v>0</v>
      </c>
      <c r="X23" s="5">
        <f>IF(($C$6-($C$3*$A22)+SUM(X$6:X22))*X$3/365*_xlfn.DAYS($B23,$B22)&lt;0,0,($C$6-($C$3*$A22)+SUM(X$6:X22))*X$3/365*_xlfn.DAYS($B23,$B22))</f>
        <v>0</v>
      </c>
      <c r="Y23" s="5">
        <f>IF(($C$6-($C$3*$A22)+SUM(Y$6:Y22))*Y$3/365*_xlfn.DAYS($B23,$B22)&lt;0,0,($C$6-($C$3*$A22)+SUM(Y$6:Y22))*Y$3/365*_xlfn.DAYS($B23,$B22))</f>
        <v>0</v>
      </c>
      <c r="Z23" s="5">
        <f>IF(($C$6-($C$3*$A22)+SUM(Z$6:Z22))*Z$3/365*_xlfn.DAYS($B23,$B22)&lt;0,0,($C$6-($C$3*$A22)+SUM(Z$6:Z22))*Z$3/365*_xlfn.DAYS($B23,$B22))</f>
        <v>0</v>
      </c>
      <c r="AA23" s="5">
        <f>IF(($C$6-($C$3*$A22)+SUM(AA$6:AA22))*AA$3/365*_xlfn.DAYS($B23,$B22)&lt;0,0,($C$6-($C$3*$A22)+SUM(AA$6:AA22))*AA$3/365*_xlfn.DAYS($B23,$B22))</f>
        <v>0</v>
      </c>
      <c r="AB23" s="5">
        <f>IF(($C$6-($C$3*$A22)+SUM(AB$6:AB22))*AB$3/365*_xlfn.DAYS($B23,$B22)&lt;0,0,($C$6-($C$3*$A22)+SUM(AB$6:AB22))*AB$3/365*_xlfn.DAYS($B23,$B22))</f>
        <v>0</v>
      </c>
      <c r="AC23" s="5">
        <f>IF(($C$6-($C$3*$A22)+SUM(AC$6:AC22))*AC$3/365*_xlfn.DAYS($B23,$B22)&lt;0,0,($C$6-($C$3*$A22)+SUM(AC$6:AC22))*AC$3/365*_xlfn.DAYS($B23,$B22))</f>
        <v>0</v>
      </c>
      <c r="AD23" s="5">
        <f>IF(($C$6-($C$3*$A22)+SUM(AD$6:AD22))*AD$3/365*_xlfn.DAYS($B23,$B22)&lt;0,0,($C$6-($C$3*$A22)+SUM(AD$6:AD22))*AD$3/365*_xlfn.DAYS($B23,$B22))</f>
        <v>0</v>
      </c>
      <c r="AE23" s="5">
        <f>IF(($C$6-($C$3*$A22)+SUM(AE$6:AE22))*AE$3/365*_xlfn.DAYS($B23,$B22)&lt;0,0,($C$6-($C$3*$A22)+SUM(AE$6:AE22))*AE$3/365*_xlfn.DAYS($B23,$B22))</f>
        <v>0</v>
      </c>
      <c r="AF23" s="5">
        <f>IF(($C$6-($C$3*$A22)+SUM(AF$6:AF22))*AF$3/365*_xlfn.DAYS($B23,$B22)&lt;0,0,($C$6-($C$3*$A22)+SUM(AF$6:AF22))*AF$3/365*_xlfn.DAYS($B23,$B22))</f>
        <v>0</v>
      </c>
      <c r="AG23" s="5">
        <f>IF(($C$6-($C$3*$A22)+SUM(AG$6:AG22))*AG$3/365*_xlfn.DAYS($B23,$B22)&lt;0,0,($C$6-($C$3*$A22)+SUM(AG$6:AG22))*AG$3/365*_xlfn.DAYS($B23,$B22))</f>
        <v>0</v>
      </c>
      <c r="AH23" s="5">
        <f>IF(($C$6-($C$3*$A22)+SUM(AH$6:AH22))*AH$3/365*_xlfn.DAYS($B23,$B22)&lt;0,0,($C$6-($C$3*$A22)+SUM(AH$6:AH22))*AH$3/365*_xlfn.DAYS($B23,$B22))</f>
        <v>0</v>
      </c>
      <c r="AI23" s="5">
        <f>IF(($C$6-($C$3*$A22)+SUM(AI$6:AI22))*AI$3/365*_xlfn.DAYS($B23,$B22)&lt;0,0,($C$6-($C$3*$A22)+SUM(AI$6:AI22))*AI$3/365*_xlfn.DAYS($B23,$B22))</f>
        <v>0</v>
      </c>
      <c r="AJ23" s="5">
        <f>IF(($C$6-($C$3*$A22)+SUM(AJ$6:AJ22))*AJ$3/365*_xlfn.DAYS($B23,$B22)&lt;0,0,($C$6-($C$3*$A22)+SUM(AJ$6:AJ22))*AJ$3/365*_xlfn.DAYS($B23,$B22))</f>
        <v>0</v>
      </c>
      <c r="AK23" s="5">
        <f>IF(($C$6-($C$3*$A22)+SUM(AK$6:AK22))*AK$3/365*_xlfn.DAYS($B23,$B22)&lt;0,0,($C$6-($C$3*$A22)+SUM(AK$6:AK22))*AK$3/365*_xlfn.DAYS($B23,$B22))</f>
        <v>0</v>
      </c>
      <c r="AL23" s="5">
        <f>IF(($C$6-($C$3*$A22)+SUM(AL$6:AL22))*AL$3/365*_xlfn.DAYS($B23,$B22)&lt;0,0,($C$6-($C$3*$A22)+SUM(AL$6:AL22))*AL$3/365*_xlfn.DAYS($B23,$B22))</f>
        <v>0</v>
      </c>
      <c r="AM23" s="5">
        <f>IF(($C$6-($C$3*$A22)+SUM(AM$6:AM22))*AM$3/365*_xlfn.DAYS($B23,$B22)&lt;0,0,($C$6-($C$3*$A22)+SUM(AM$6:AM22))*AM$3/365*_xlfn.DAYS($B23,$B22))</f>
        <v>0</v>
      </c>
      <c r="AN23" s="5">
        <f>IF(($C$6-($C$3*$A22)+SUM(AN$6:AN22))*AN$3/365*_xlfn.DAYS($B23,$B22)&lt;0,0,($C$6-($C$3*$A22)+SUM(AN$6:AN22))*AN$3/365*_xlfn.DAYS($B23,$B22))</f>
        <v>0</v>
      </c>
      <c r="AO23" s="5">
        <f>IF(($C$6-($C$3*$A22)+SUM(AO$6:AO22))*AO$3/365*_xlfn.DAYS($B23,$B22)&lt;0,0,($C$6-($C$3*$A22)+SUM(AO$6:AO22))*AO$3/365*_xlfn.DAYS($B23,$B22))</f>
        <v>0</v>
      </c>
      <c r="AP23" s="5">
        <f>IF(($C$6-($C$3*$A22)+SUM(AP$6:AP22))*AP$3/365*_xlfn.DAYS($B23,$B22)&lt;0,0,($C$6-($C$3*$A22)+SUM(AP$6:AP22))*AP$3/365*_xlfn.DAYS($B23,$B22))</f>
        <v>0</v>
      </c>
      <c r="AQ23" s="5">
        <f>IF(($C$6-($C$3*$A22)+SUM(AQ$6:AQ22))*AQ$3/365*_xlfn.DAYS($B23,$B22)&lt;0,0,($C$6-($C$3*$A22)+SUM(AQ$6:AQ22))*AQ$3/365*_xlfn.DAYS($B23,$B22))</f>
        <v>0</v>
      </c>
      <c r="AR23" s="5">
        <f>IF(($C$6-($C$3*$A22)+SUM(AR$6:AR22))*AR$3/365*_xlfn.DAYS($B23,$B22)&lt;0,0,($C$6-($C$3*$A22)+SUM(AR$6:AR22))*AR$3/365*_xlfn.DAYS($B23,$B22))</f>
        <v>0</v>
      </c>
      <c r="AS23" s="5">
        <f>IF(($C$6-($C$3*$A22)+SUM(AS$6:AS22))*AS$3/365*_xlfn.DAYS($B23,$B22)&lt;0,0,($C$6-($C$3*$A22)+SUM(AS$6:AS22))*AS$3/365*_xlfn.DAYS($B23,$B22))</f>
        <v>0</v>
      </c>
      <c r="AT23" s="5">
        <f>IF(($C$6-($C$3*$A22)+SUM(AT$6:AT22))*AT$3/365*_xlfn.DAYS($B23,$B22)&lt;0,0,($C$6-($C$3*$A22)+SUM(AT$6:AT22))*AT$3/365*_xlfn.DAYS($B23,$B22))</f>
        <v>0</v>
      </c>
      <c r="AU23" s="5">
        <f>IF(($C$6-($C$3*$A22)+SUM(AU$6:AU22))*AU$3/365*_xlfn.DAYS($B23,$B22)&lt;0,0,($C$6-($C$3*$A22)+SUM(AU$6:AU22))*AU$3/365*_xlfn.DAYS($B23,$B22))</f>
        <v>0</v>
      </c>
      <c r="AV23" s="5">
        <f>IF(($C$6-($C$3*$A22)+SUM(AV$6:AV22))*AV$3/365*_xlfn.DAYS($B23,$B22)&lt;0,0,($C$6-($C$3*$A22)+SUM(AV$6:AV22))*AV$3/365*_xlfn.DAYS($B23,$B22))</f>
        <v>0</v>
      </c>
      <c r="AW23" s="5">
        <f>IF(($C$6-($C$3*$A22)+SUM(AW$6:AW22))*AW$3/365*_xlfn.DAYS($B23,$B22)&lt;0,0,($C$6-($C$3*$A22)+SUM(AW$6:AW22))*AW$3/365*_xlfn.DAYS($B23,$B22))</f>
        <v>0</v>
      </c>
      <c r="AX23" s="5">
        <f>IF(($C$6-($C$3*$A22)+SUM(AX$6:AX22))*AX$3/365*_xlfn.DAYS($B23,$B22)&lt;0,0,($C$6-($C$3*$A22)+SUM(AX$6:AX22))*AX$3/365*_xlfn.DAYS($B23,$B22))</f>
        <v>0</v>
      </c>
      <c r="AY23" s="5">
        <f>IF(($C$6-($C$3*$A22)+SUM(AY$6:AY22))*AY$3/365*_xlfn.DAYS($B23,$B22)&lt;0,0,($C$6-($C$3*$A22)+SUM(AY$6:AY22))*AY$3/365*_xlfn.DAYS($B23,$B22))</f>
        <v>0</v>
      </c>
      <c r="AZ23" s="5">
        <f>IF(($C$6-($C$3*$A22)+SUM(AZ$6:AZ22))*AZ$3/365*_xlfn.DAYS($B23,$B22)&lt;0,0,($C$6-($C$3*$A22)+SUM(AZ$6:AZ22))*AZ$3/365*_xlfn.DAYS($B23,$B22))</f>
        <v>0</v>
      </c>
      <c r="BA23" s="5">
        <f>IF(($C$6-($C$3*$A22)+SUM(BA$6:BA22))*BA$3/365*_xlfn.DAYS($B23,$B22)&lt;0,0,($C$6-($C$3*$A22)+SUM(BA$6:BA22))*BA$3/365*_xlfn.DAYS($B23,$B22))</f>
        <v>0</v>
      </c>
      <c r="BB23" s="5">
        <f>IF(($C$6-($C$3*$A22)+SUM(BB$6:BB22))*BB$3/365*_xlfn.DAYS($B23,$B22)&lt;0,0,($C$6-($C$3*$A22)+SUM(BB$6:BB22))*BB$3/365*_xlfn.DAYS($B23,$B22))</f>
        <v>0</v>
      </c>
      <c r="BC23" s="5">
        <f>IF(($C$6-($C$3*$A22)+SUM(BC$6:BC22))*BC$3/365*_xlfn.DAYS($B23,$B22)&lt;0,0,($C$6-($C$3*$A22)+SUM(BC$6:BC22))*BC$3/365*_xlfn.DAYS($B23,$B22))</f>
        <v>0</v>
      </c>
      <c r="BD23" s="5">
        <f>IF(($C$6-($C$3*$A22)+SUM(BD$6:BD22))*BD$3/365*_xlfn.DAYS($B23,$B22)&lt;0,0,($C$6-($C$3*$A22)+SUM(BD$6:BD22))*BD$3/365*_xlfn.DAYS($B23,$B22))</f>
        <v>0</v>
      </c>
      <c r="BE23" s="5">
        <f>IF(($C$6-($C$3*$A22)+SUM(BE$6:BE22))*BE$3/365*_xlfn.DAYS($B23,$B22)&lt;0,0,($C$6-($C$3*$A22)+SUM(BE$6:BE22))*BE$3/365*_xlfn.DAYS($B23,$B22))</f>
        <v>0</v>
      </c>
      <c r="BF23" s="5">
        <f>IF(($C$6-($C$3*$A22)+SUM(BF$6:BF22))*BF$3/365*_xlfn.DAYS($B23,$B22)&lt;0,0,($C$6-($C$3*$A22)+SUM(BF$6:BF22))*BF$3/365*_xlfn.DAYS($B23,$B22))</f>
        <v>0</v>
      </c>
      <c r="BG23" s="5">
        <f>IF(($C$6-($C$3*$A22)+SUM(BG$6:BG22))*BG$3/365*_xlfn.DAYS($B23,$B22)&lt;0,0,($C$6-($C$3*$A22)+SUM(BG$6:BG22))*BG$3/365*_xlfn.DAYS($B23,$B22))</f>
        <v>0</v>
      </c>
      <c r="BH23" s="5">
        <f>IF(($C$6-($C$3*$A22)+SUM(BH$6:BH22))*BH$3/365*_xlfn.DAYS($B23,$B22)&lt;0,0,($C$6-($C$3*$A22)+SUM(BH$6:BH22))*BH$3/365*_xlfn.DAYS($B23,$B22))</f>
        <v>0</v>
      </c>
      <c r="BI23" s="5">
        <f>IF(($C$6-($C$3*$A22)+SUM(BI$6:BI22))*BI$3/365*_xlfn.DAYS($B23,$B22)&lt;0,0,($C$6-($C$3*$A22)+SUM(BI$6:BI22))*BI$3/365*_xlfn.DAYS($B23,$B22))</f>
        <v>0</v>
      </c>
      <c r="BJ23" s="5">
        <f>IF(($C$6-($C$3*$A22)+SUM(BJ$6:BJ22))*BJ$3/365*_xlfn.DAYS($B23,$B22)&lt;0,0,($C$6-($C$3*$A22)+SUM(BJ$6:BJ22))*BJ$3/365*_xlfn.DAYS($B23,$B22))</f>
        <v>0</v>
      </c>
      <c r="BK23" s="5">
        <f>IF(($C$6-($C$3*$A22)+SUM(BK$6:BK22))*BK$3/365*_xlfn.DAYS($B23,$B22)&lt;0,0,($C$6-($C$3*$A22)+SUM(BK$6:BK22))*BK$3/365*_xlfn.DAYS($B23,$B22))</f>
        <v>0</v>
      </c>
      <c r="BL23" s="5">
        <f>IF(($C$6-($C$3*$A22)+SUM(BL$6:BL22))*BL$3/365*_xlfn.DAYS($B23,$B22)&lt;0,0,($C$6-($C$3*$A22)+SUM(BL$6:BL22))*BL$3/365*_xlfn.DAYS($B23,$B22))</f>
        <v>0</v>
      </c>
      <c r="BM23" s="5">
        <f>IF(($C$6-($C$3*$A22)+SUM(BM$6:BM22))*BM$3/365*_xlfn.DAYS($B23,$B22)&lt;0,0,($C$6-($C$3*$A22)+SUM(BM$6:BM22))*BM$3/365*_xlfn.DAYS($B23,$B22))</f>
        <v>0</v>
      </c>
      <c r="BN23" s="5">
        <f>IF(($C$6-($C$3*$A22)+SUM(BN$6:BN22))*BN$3/365*_xlfn.DAYS($B23,$B22)&lt;0,0,($C$6-($C$3*$A22)+SUM(BN$6:BN22))*BN$3/365*_xlfn.DAYS($B23,$B22))</f>
        <v>0</v>
      </c>
      <c r="BO23" s="5">
        <f>IF(($C$6-($C$3*$A22)+SUM(BO$6:BO22))*BO$3/365*_xlfn.DAYS($B23,$B22)&lt;0,0,($C$6-($C$3*$A22)+SUM(BO$6:BO22))*BO$3/365*_xlfn.DAYS($B23,$B22))</f>
        <v>0</v>
      </c>
      <c r="BP23" s="5">
        <f>IF(($C$6-($C$3*$A22)+SUM(BP$6:BP22))*BP$3/365*_xlfn.DAYS($B23,$B22)&lt;0,0,($C$6-($C$3*$A22)+SUM(BP$6:BP22))*BP$3/365*_xlfn.DAYS($B23,$B22))</f>
        <v>0</v>
      </c>
      <c r="BQ23" s="5">
        <f>IF(($C$6-($C$3*$A22)+SUM(BQ$6:BQ22))*BQ$3/365*_xlfn.DAYS($B23,$B22)&lt;0,0,($C$6-($C$3*$A22)+SUM(BQ$6:BQ22))*BQ$3/365*_xlfn.DAYS($B23,$B22))</f>
        <v>0</v>
      </c>
      <c r="BR23" s="5">
        <f>IF(($C$6-($C$3*$A22)+SUM(BR$6:BR22))*BR$3/365*_xlfn.DAYS($B23,$B22)&lt;0,0,($C$6-($C$3*$A22)+SUM(BR$6:BR22))*BR$3/365*_xlfn.DAYS($B23,$B22))</f>
        <v>0</v>
      </c>
      <c r="BS23" s="5">
        <f>IF(($C$6-($C$3*$A22)+SUM(BS$6:BS22))*BS$3/365*_xlfn.DAYS($B23,$B22)&lt;0,0,($C$6-($C$3*$A22)+SUM(BS$6:BS22))*BS$3/365*_xlfn.DAYS($B23,$B22))</f>
        <v>0</v>
      </c>
      <c r="BT23" s="5">
        <f>IF(($C$6-($C$3*$A22)+SUM(BT$6:BT22))*BT$3/365*_xlfn.DAYS($B23,$B22)&lt;0,0,($C$6-($C$3*$A22)+SUM(BT$6:BT22))*BT$3/365*_xlfn.DAYS($B23,$B22))</f>
        <v>0</v>
      </c>
      <c r="BU23" s="5">
        <f>IF(($C$6-($C$3*$A22)+SUM(BU$6:BU22))*BU$3/365*_xlfn.DAYS($B23,$B22)&lt;0,0,($C$6-($C$3*$A22)+SUM(BU$6:BU22))*BU$3/365*_xlfn.DAYS($B23,$B22))</f>
        <v>0</v>
      </c>
      <c r="BV23" s="5">
        <f>IF(($C$6-($C$3*$A22)+SUM(BV$6:BV22))*BV$3/365*_xlfn.DAYS($B23,$B22)&lt;0,0,($C$6-($C$3*$A22)+SUM(BV$6:BV22))*BV$3/365*_xlfn.DAYS($B23,$B22))</f>
        <v>0</v>
      </c>
      <c r="BW23" s="5">
        <f>IF(($C$6-($C$3*$A22)+SUM(BW$6:BW22))*BW$3/365*_xlfn.DAYS($B23,$B22)&lt;0,0,($C$6-($C$3*$A22)+SUM(BW$6:BW22))*BW$3/365*_xlfn.DAYS($B23,$B22))</f>
        <v>0</v>
      </c>
      <c r="BX23" s="5">
        <f>IF(($C$6-($C$3*$A22)+SUM(BX$6:BX22))*BX$3/365*_xlfn.DAYS($B23,$B22)&lt;0,0,($C$6-($C$3*$A22)+SUM(BX$6:BX22))*BX$3/365*_xlfn.DAYS($B23,$B22))</f>
        <v>0</v>
      </c>
      <c r="BY23" s="5">
        <f>IF(($C$6-($C$3*$A22)+SUM(BY$6:BY22))*BY$3/365*_xlfn.DAYS($B23,$B22)&lt;0,0,($C$6-($C$3*$A22)+SUM(BY$6:BY22))*BY$3/365*_xlfn.DAYS($B23,$B22))</f>
        <v>0</v>
      </c>
      <c r="BZ23" s="5">
        <f>IF(($C$6-($C$3*$A22)+SUM(BZ$6:BZ22))*BZ$3/365*_xlfn.DAYS($B23,$B22)&lt;0,0,($C$6-($C$3*$A22)+SUM(BZ$6:BZ22))*BZ$3/365*_xlfn.DAYS($B23,$B22))</f>
        <v>0</v>
      </c>
      <c r="CA23" s="5">
        <f>IF(($C$6-($C$3*$A22)+SUM(CA$6:CA22))*CA$3/365*_xlfn.DAYS($B23,$B22)&lt;0,0,($C$6-($C$3*$A22)+SUM(CA$6:CA22))*CA$3/365*_xlfn.DAYS($B23,$B22))</f>
        <v>0</v>
      </c>
      <c r="CB23" s="5">
        <f>IF(($C$6-($C$3*$A22)+SUM(CB$6:CB22))*CB$3/365*_xlfn.DAYS($B23,$B22)&lt;0,0,($C$6-($C$3*$A22)+SUM(CB$6:CB22))*CB$3/365*_xlfn.DAYS($B23,$B22))</f>
        <v>0</v>
      </c>
      <c r="CC23" s="5">
        <f>IF(($C$6-($C$3*$A22)+SUM(CC$6:CC22))*CC$3/365*_xlfn.DAYS($B23,$B22)&lt;0,0,($C$6-($C$3*$A22)+SUM(CC$6:CC22))*CC$3/365*_xlfn.DAYS($B23,$B22))</f>
        <v>0</v>
      </c>
      <c r="CD23" s="5">
        <f>IF(($C$6-($C$3*$A22)+SUM(CD$6:CD22))*CD$3/365*_xlfn.DAYS($B23,$B22)&lt;0,0,($C$6-($C$3*$A22)+SUM(CD$6:CD22))*CD$3/365*_xlfn.DAYS($B23,$B22))</f>
        <v>0</v>
      </c>
      <c r="CE23" s="5">
        <f>IF(($C$6-($C$3*$A22)+SUM(CE$6:CE22))*CE$3/365*_xlfn.DAYS($B23,$B22)&lt;0,0,($C$6-($C$3*$A22)+SUM(CE$6:CE22))*CE$3/365*_xlfn.DAYS($B23,$B22))</f>
        <v>0</v>
      </c>
      <c r="CF23" s="5">
        <f>IF(($C$6-($C$3*$A22)+SUM(CF$6:CF22))*CF$3/365*_xlfn.DAYS($B23,$B22)&lt;0,0,($C$6-($C$3*$A22)+SUM(CF$6:CF22))*CF$3/365*_xlfn.DAYS($B23,$B22))</f>
        <v>0</v>
      </c>
      <c r="CG23" s="5">
        <f>IF(($C$6-($C$3*$A22)+SUM(CG$6:CG22))*CG$3/365*_xlfn.DAYS($B23,$B22)&lt;0,0,($C$6-($C$3*$A22)+SUM(CG$6:CG22))*CG$3/365*_xlfn.DAYS($B23,$B22))</f>
        <v>0</v>
      </c>
      <c r="CH23" s="5">
        <f>IF(($C$6-($C$3*$A22)+SUM(CH$6:CH22))*CH$3/365*_xlfn.DAYS($B23,$B22)&lt;0,0,($C$6-($C$3*$A22)+SUM(CH$6:CH22))*CH$3/365*_xlfn.DAYS($B23,$B22))</f>
        <v>0</v>
      </c>
      <c r="CI23" s="5">
        <f>IF(($C$6-($C$3*$A22)+SUM(CI$6:CI22))*CI$3/365*_xlfn.DAYS($B23,$B22)&lt;0,0,($C$6-($C$3*$A22)+SUM(CI$6:CI22))*CI$3/365*_xlfn.DAYS($B23,$B22))</f>
        <v>0</v>
      </c>
      <c r="CJ23" s="5">
        <f>IF(($C$6-($C$3*$A22)+SUM(CJ$6:CJ22))*CJ$3/365*_xlfn.DAYS($B23,$B22)&lt;0,0,($C$6-($C$3*$A22)+SUM(CJ$6:CJ22))*CJ$3/365*_xlfn.DAYS($B23,$B22))</f>
        <v>0</v>
      </c>
      <c r="CK23" s="5">
        <f>IF(($C$6-($C$3*$A22)+SUM(CK$6:CK22))*CK$3/365*_xlfn.DAYS($B23,$B22)&lt;0,0,($C$6-($C$3*$A22)+SUM(CK$6:CK22))*CK$3/365*_xlfn.DAYS($B23,$B22))</f>
        <v>0</v>
      </c>
      <c r="CL23" s="5">
        <f>IF(($C$6-($C$3*$A22)+SUM(CL$6:CL22))*CL$3/365*_xlfn.DAYS($B23,$B22)&lt;0,0,($C$6-($C$3*$A22)+SUM(CL$6:CL22))*CL$3/365*_xlfn.DAYS($B23,$B22))</f>
        <v>0</v>
      </c>
      <c r="CM23" s="5">
        <f>IF(($C$6-($C$3*$A22)+SUM(CM$6:CM22))*CM$3/365*_xlfn.DAYS($B23,$B22)&lt;0,0,($C$6-($C$3*$A22)+SUM(CM$6:CM22))*CM$3/365*_xlfn.DAYS($B23,$B22))</f>
        <v>0</v>
      </c>
      <c r="CN23" s="5">
        <f>IF(($C$6-($C$3*$A22)+SUM(CN$6:CN22))*CN$3/365*_xlfn.DAYS($B23,$B22)&lt;0,0,($C$6-($C$3*$A22)+SUM(CN$6:CN22))*CN$3/365*_xlfn.DAYS($B23,$B22))</f>
        <v>0</v>
      </c>
      <c r="CO23" s="5">
        <f>IF(($C$6-($C$3*$A22)+SUM(CO$6:CO22))*CO$3/365*_xlfn.DAYS($B23,$B22)&lt;0,0,($C$6-($C$3*$A22)+SUM(CO$6:CO22))*CO$3/365*_xlfn.DAYS($B23,$B22))</f>
        <v>0</v>
      </c>
      <c r="CP23" s="5">
        <f>IF(($C$6-($C$3*$A22)+SUM(CP$6:CP22))*CP$3/365*_xlfn.DAYS($B23,$B22)&lt;0,0,($C$6-($C$3*$A22)+SUM(CP$6:CP22))*CP$3/365*_xlfn.DAYS($B23,$B22))</f>
        <v>0</v>
      </c>
      <c r="CQ23" s="5">
        <f>IF(($C$6-($C$3*$A22)+SUM(CQ$6:CQ22))*CQ$3/365*_xlfn.DAYS($B23,$B22)&lt;0,0,($C$6-($C$3*$A22)+SUM(CQ$6:CQ22))*CQ$3/365*_xlfn.DAYS($B23,$B22))</f>
        <v>0</v>
      </c>
      <c r="CR23" s="5">
        <f>IF(($C$6-($C$3*$A22)+SUM(CR$6:CR22))*CR$3/365*_xlfn.DAYS($B23,$B22)&lt;0,0,($C$6-($C$3*$A22)+SUM(CR$6:CR22))*CR$3/365*_xlfn.DAYS($B23,$B22))</f>
        <v>0</v>
      </c>
      <c r="CS23" s="5">
        <f>IF(($C$6-($C$3*$A22)+SUM(CS$6:CS22))*CS$3/365*_xlfn.DAYS($B23,$B22)&lt;0,0,($C$6-($C$3*$A22)+SUM(CS$6:CS22))*CS$3/365*_xlfn.DAYS($B23,$B22))</f>
        <v>0</v>
      </c>
      <c r="CT23" s="5">
        <f>IF(($C$6-($C$3*$A22)+SUM(CT$6:CT22))*CT$3/365*_xlfn.DAYS($B23,$B22)&lt;0,0,($C$6-($C$3*$A22)+SUM(CT$6:CT22))*CT$3/365*_xlfn.DAYS($B23,$B22))</f>
        <v>0</v>
      </c>
      <c r="CU23" s="5">
        <f>IF(($C$6-($C$3*$A22)+SUM(CU$6:CU22))*CU$3/365*_xlfn.DAYS($B23,$B22)&lt;0,0,($C$6-($C$3*$A22)+SUM(CU$6:CU22))*CU$3/365*_xlfn.DAYS($B23,$B22))</f>
        <v>0</v>
      </c>
      <c r="CV23" s="5">
        <f>IF(($C$6-($C$3*$A22)+SUM(CV$6:CV22))*CV$3/365*_xlfn.DAYS($B23,$B22)&lt;0,0,($C$6-($C$3*$A22)+SUM(CV$6:CV22))*CV$3/365*_xlfn.DAYS($B23,$B22))</f>
        <v>0</v>
      </c>
      <c r="CW23" s="5">
        <f>IF(($C$6-($C$3*$A22)+SUM(CW$6:CW22))*CW$3/365*_xlfn.DAYS($B23,$B22)&lt;0,0,($C$6-($C$3*$A22)+SUM(CW$6:CW22))*CW$3/365*_xlfn.DAYS($B23,$B22))</f>
        <v>0</v>
      </c>
      <c r="CX23" s="5">
        <f>IF(($C$6-($C$3*$A22)+SUM(CX$6:CX22))*CX$3/365*_xlfn.DAYS($B23,$B22)&lt;0,0,($C$6-($C$3*$A22)+SUM(CX$6:CX22))*CX$3/365*_xlfn.DAYS($B23,$B22))</f>
        <v>0</v>
      </c>
      <c r="CY23" s="5">
        <f>IF(($C$6-($C$3*$A22)+SUM(CY$6:CY22))*CY$3/365*_xlfn.DAYS($B23,$B22)&lt;0,0,($C$6-($C$3*$A22)+SUM(CY$6:CY22))*CY$3/365*_xlfn.DAYS($B23,$B22))</f>
        <v>0</v>
      </c>
      <c r="CZ23" s="5">
        <f>IF(($C$6-($C$3*$A22)+SUM(CZ$6:CZ22))*CZ$3/365*_xlfn.DAYS($B23,$B22)&lt;0,0,($C$6-($C$3*$A22)+SUM(CZ$6:CZ22))*CZ$3/365*_xlfn.DAYS($B23,$B22))</f>
        <v>0</v>
      </c>
      <c r="DA23" s="5">
        <f>IF(($C$6-($C$3*$A22)+SUM(DA$6:DA22))*DA$3/365*_xlfn.DAYS($B23,$B22)&lt;0,0,($C$6-($C$3*$A22)+SUM(DA$6:DA22))*DA$3/365*_xlfn.DAYS($B23,$B22))</f>
        <v>0</v>
      </c>
      <c r="DB23" s="5">
        <f>IF(($C$6-($C$3*$A22)+SUM(DB$6:DB22))*DB$3/365*_xlfn.DAYS($B23,$B22)&lt;0,0,($C$6-($C$3*$A22)+SUM(DB$6:DB22))*DB$3/365*_xlfn.DAYS($B23,$B22))</f>
        <v>0</v>
      </c>
      <c r="DC23" s="5">
        <f>IF(($C$6-($C$3*$A22)+SUM(DC$6:DC22))*DC$3/365*_xlfn.DAYS($B23,$B22)&lt;0,0,($C$6-($C$3*$A22)+SUM(DC$6:DC22))*DC$3/365*_xlfn.DAYS($B23,$B22))</f>
        <v>0</v>
      </c>
      <c r="DD23" s="5">
        <f>IF(($C$6-($C$3*$A22)+SUM(DD$6:DD22))*DD$3/365*_xlfn.DAYS($B23,$B22)&lt;0,0,($C$6-($C$3*$A22)+SUM(DD$6:DD22))*DD$3/365*_xlfn.DAYS($B23,$B22))</f>
        <v>0</v>
      </c>
      <c r="DE23" s="5">
        <f>IF(($C$6-($C$3*$A22)+SUM(DE$6:DE22))*DE$3/365*_xlfn.DAYS($B23,$B22)&lt;0,0,($C$6-($C$3*$A22)+SUM(DE$6:DE22))*DE$3/365*_xlfn.DAYS($B23,$B22))</f>
        <v>0</v>
      </c>
      <c r="DF23" s="5">
        <f>IF(($C$6-($C$3*$A22)+SUM(DF$6:DF22))*DF$3/365*_xlfn.DAYS($B23,$B22)&lt;0,0,($C$6-($C$3*$A22)+SUM(DF$6:DF22))*DF$3/365*_xlfn.DAYS($B23,$B22))</f>
        <v>0</v>
      </c>
      <c r="DG23" s="5">
        <f>IF(($C$6-($C$3*$A22)+SUM(DG$6:DG22))*DG$3/365*_xlfn.DAYS($B23,$B22)&lt;0,0,($C$6-($C$3*$A22)+SUM(DG$6:DG22))*DG$3/365*_xlfn.DAYS($B23,$B22))</f>
        <v>0</v>
      </c>
      <c r="DH23" s="5">
        <f>IF(($C$6-($C$3*$A22)+SUM(DH$6:DH22))*DH$3/365*_xlfn.DAYS($B23,$B22)&lt;0,0,($C$6-($C$3*$A22)+SUM(DH$6:DH22))*DH$3/365*_xlfn.DAYS($B23,$B22))</f>
        <v>0</v>
      </c>
      <c r="DI23" s="5">
        <f>IF(($C$6-($C$3*$A22)+SUM(DI$6:DI22))*DI$3/365*_xlfn.DAYS($B23,$B22)&lt;0,0,($C$6-($C$3*$A22)+SUM(DI$6:DI22))*DI$3/365*_xlfn.DAYS($B23,$B22))</f>
        <v>0</v>
      </c>
      <c r="DJ23" s="5">
        <f>IF(($C$6-($C$3*$A22)+SUM(DJ$6:DJ22))*DJ$3/365*_xlfn.DAYS($B23,$B22)&lt;0,0,($C$6-($C$3*$A22)+SUM(DJ$6:DJ22))*DJ$3/365*_xlfn.DAYS($B23,$B22))</f>
        <v>0</v>
      </c>
      <c r="DK23" s="5">
        <f>IF(($C$6-($C$3*$A22)+SUM(DK$6:DK22))*DK$3/365*_xlfn.DAYS($B23,$B22)&lt;0,0,($C$6-($C$3*$A22)+SUM(DK$6:DK22))*DK$3/365*_xlfn.DAYS($B23,$B22))</f>
        <v>0</v>
      </c>
      <c r="DL23" s="5">
        <f>IF(($C$6-($C$3*$A22)+SUM(DL$6:DL22))*DL$3/365*_xlfn.DAYS($B23,$B22)&lt;0,0,($C$6-($C$3*$A22)+SUM(DL$6:DL22))*DL$3/365*_xlfn.DAYS($B23,$B22))</f>
        <v>0</v>
      </c>
      <c r="DM23" s="5">
        <f>IF(($C$6-($C$3*$A22)+SUM(DM$6:DM22))*DM$3/365*_xlfn.DAYS($B23,$B22)&lt;0,0,($C$6-($C$3*$A22)+SUM(DM$6:DM22))*DM$3/365*_xlfn.DAYS($B23,$B22))</f>
        <v>0</v>
      </c>
      <c r="DN23" s="5">
        <f>IF(($C$6-($C$3*$A22)+SUM(DN$6:DN22))*DN$3/365*_xlfn.DAYS($B23,$B22)&lt;0,0,($C$6-($C$3*$A22)+SUM(DN$6:DN22))*DN$3/365*_xlfn.DAYS($B23,$B22))</f>
        <v>0</v>
      </c>
      <c r="DO23" s="5">
        <f>IF(($C$6-($C$3*$A22)+SUM(DO$6:DO22))*DO$3/365*_xlfn.DAYS($B23,$B22)&lt;0,0,($C$6-($C$3*$A22)+SUM(DO$6:DO22))*DO$3/365*_xlfn.DAYS($B23,$B22))</f>
        <v>0</v>
      </c>
      <c r="DP23" s="5">
        <f>IF(($C$6-($C$3*$A22)+SUM(DP$6:DP22))*DP$3/365*_xlfn.DAYS($B23,$B22)&lt;0,0,($C$6-($C$3*$A22)+SUM(DP$6:DP22))*DP$3/365*_xlfn.DAYS($B23,$B22))</f>
        <v>0</v>
      </c>
      <c r="DQ23" s="5">
        <f>IF(($C$6-($C$3*$A22)+SUM(DQ$6:DQ22))*DQ$3/365*_xlfn.DAYS($B23,$B22)&lt;0,0,($C$6-($C$3*$A22)+SUM(DQ$6:DQ22))*DQ$3/365*_xlfn.DAYS($B23,$B22))</f>
        <v>0</v>
      </c>
      <c r="DR23" s="5">
        <f>IF(($C$6-($C$3*$A22)+SUM(DR$6:DR22))*DR$3/365*_xlfn.DAYS($B23,$B22)&lt;0,0,($C$6-($C$3*$A22)+SUM(DR$6:DR22))*DR$3/365*_xlfn.DAYS($B23,$B22))</f>
        <v>0</v>
      </c>
      <c r="DS23" s="5">
        <f>IF(($C$6-($C$3*$A22)+SUM(DS$6:DS22))*DS$3/365*_xlfn.DAYS($B23,$B22)&lt;0,0,($C$6-($C$3*$A22)+SUM(DS$6:DS22))*DS$3/365*_xlfn.DAYS($B23,$B22))</f>
        <v>0</v>
      </c>
      <c r="DT23" s="5">
        <f>IF(($C$6-($C$3*$A22)+SUM(DT$6:DT22))*DT$3/365*_xlfn.DAYS($B23,$B22)&lt;0,0,($C$6-($C$3*$A22)+SUM(DT$6:DT22))*DT$3/365*_xlfn.DAYS($B23,$B22))</f>
        <v>0</v>
      </c>
      <c r="DU23" s="5">
        <f>IF(($C$6-($C$3*$A22)+SUM(DU$6:DU22))*DU$3/365*_xlfn.DAYS($B23,$B22)&lt;0,0,($C$6-($C$3*$A22)+SUM(DU$6:DU22))*DU$3/365*_xlfn.DAYS($B23,$B22))</f>
        <v>0</v>
      </c>
      <c r="DV23" s="5">
        <f>IF(($C$6-($C$3*$A22)+SUM(DV$6:DV22))*DV$3/365*_xlfn.DAYS($B23,$B22)&lt;0,0,($C$6-($C$3*$A22)+SUM(DV$6:DV22))*DV$3/365*_xlfn.DAYS($B23,$B22))</f>
        <v>0</v>
      </c>
      <c r="DW23" s="5">
        <f>IF(($C$6-($C$3*$A22)+SUM(DW$6:DW22))*DW$3/365*_xlfn.DAYS($B23,$B22)&lt;0,0,($C$6-($C$3*$A22)+SUM(DW$6:DW22))*DW$3/365*_xlfn.DAYS($B23,$B22))</f>
        <v>0</v>
      </c>
      <c r="DX23" s="5">
        <f>IF(($C$6-($C$3*$A22)+SUM(DX$6:DX22))*DX$3/365*_xlfn.DAYS($B23,$B22)&lt;0,0,($C$6-($C$3*$A22)+SUM(DX$6:DX22))*DX$3/365*_xlfn.DAYS($B23,$B22))</f>
        <v>0</v>
      </c>
      <c r="DY23" s="5">
        <f>IF(($C$6-($C$3*$A22)+SUM(DY$6:DY22))*DY$3/365*_xlfn.DAYS($B23,$B22)&lt;0,0,($C$6-($C$3*$A22)+SUM(DY$6:DY22))*DY$3/365*_xlfn.DAYS($B23,$B22))</f>
        <v>0</v>
      </c>
      <c r="DZ23" s="5">
        <f>IF(($C$6-($C$3*$A22)+SUM(DZ$6:DZ22))*DZ$3/365*_xlfn.DAYS($B23,$B22)&lt;0,0,($C$6-($C$3*$A22)+SUM(DZ$6:DZ22))*DZ$3/365*_xlfn.DAYS($B23,$B22))</f>
        <v>0</v>
      </c>
      <c r="EA23" s="5">
        <f>IF(($C$6-($C$3*$A22)+SUM(EA$6:EA22))*EA$3/365*_xlfn.DAYS($B23,$B22)&lt;0,0,($C$6-($C$3*$A22)+SUM(EA$6:EA22))*EA$3/365*_xlfn.DAYS($B23,$B22))</f>
        <v>0</v>
      </c>
      <c r="EB23" s="5">
        <f>IF(($C$6-($C$3*$A22)+SUM(EB$6:EB22))*EB$3/365*_xlfn.DAYS($B23,$B22)&lt;0,0,($C$6-($C$3*$A22)+SUM(EB$6:EB22))*EB$3/365*_xlfn.DAYS($B23,$B22))</f>
        <v>0</v>
      </c>
      <c r="EC23" s="5">
        <f>IF(($C$6-($C$3*$A22)+SUM(EC$6:EC22))*EC$3/365*_xlfn.DAYS($B23,$B22)&lt;0,0,($C$6-($C$3*$A22)+SUM(EC$6:EC22))*EC$3/365*_xlfn.DAYS($B23,$B22))</f>
        <v>0</v>
      </c>
      <c r="ED23" s="5">
        <f>IF(($C$6-($C$3*$A22)+SUM(ED$6:ED22))*ED$3/365*_xlfn.DAYS($B23,$B22)&lt;0,0,($C$6-($C$3*$A22)+SUM(ED$6:ED22))*ED$3/365*_xlfn.DAYS($B23,$B22))</f>
        <v>0</v>
      </c>
      <c r="EE23" s="5">
        <f>IF(($C$6-($C$3*$A22)+SUM(EE$6:EE22))*EE$3/365*_xlfn.DAYS($B23,$B22)&lt;0,0,($C$6-($C$3*$A22)+SUM(EE$6:EE22))*EE$3/365*_xlfn.DAYS($B23,$B22))</f>
        <v>0</v>
      </c>
      <c r="EF23" s="5">
        <f>IF(($C$6-($C$3*$A22)+SUM(EF$6:EF22))*EF$3/365*_xlfn.DAYS($B23,$B22)&lt;0,0,($C$6-($C$3*$A22)+SUM(EF$6:EF22))*EF$3/365*_xlfn.DAYS($B23,$B22))</f>
        <v>0</v>
      </c>
      <c r="EG23" s="5">
        <f>IF(($C$6-($C$3*$A22)+SUM(EG$6:EG22))*EG$3/365*_xlfn.DAYS($B23,$B22)&lt;0,0,($C$6-($C$3*$A22)+SUM(EG$6:EG22))*EG$3/365*_xlfn.DAYS($B23,$B22))</f>
        <v>0</v>
      </c>
      <c r="EH23" s="5">
        <f>IF(($C$6-($C$3*$A22)+SUM(EH$6:EH22))*EH$3/365*_xlfn.DAYS($B23,$B22)&lt;0,0,($C$6-($C$3*$A22)+SUM(EH$6:EH22))*EH$3/365*_xlfn.DAYS($B23,$B22))</f>
        <v>0</v>
      </c>
      <c r="EI23" s="5">
        <f>IF(($C$6-($C$3*$A22)+SUM(EI$6:EI22))*EI$3/365*_xlfn.DAYS($B23,$B22)&lt;0,0,($C$6-($C$3*$A22)+SUM(EI$6:EI22))*EI$3/365*_xlfn.DAYS($B23,$B22))</f>
        <v>0</v>
      </c>
      <c r="EJ23" s="5">
        <f>IF(($C$6-($C$3*$A22)+SUM(EJ$6:EJ22))*EJ$3/365*_xlfn.DAYS($B23,$B22)&lt;0,0,($C$6-($C$3*$A22)+SUM(EJ$6:EJ22))*EJ$3/365*_xlfn.DAYS($B23,$B22))</f>
        <v>0</v>
      </c>
      <c r="EK23" s="5">
        <f>IF(($C$6-($C$3*$A22)+SUM(EK$6:EK22))*EK$3/365*_xlfn.DAYS($B23,$B22)&lt;0,0,($C$6-($C$3*$A22)+SUM(EK$6:EK22))*EK$3/365*_xlfn.DAYS($B23,$B22))</f>
        <v>0</v>
      </c>
      <c r="EL23" s="5">
        <f>IF(($C$6-($C$3*$A22)+SUM(EL$6:EL22))*EL$3/365*_xlfn.DAYS($B23,$B22)&lt;0,0,($C$6-($C$3*$A22)+SUM(EL$6:EL22))*EL$3/365*_xlfn.DAYS($B23,$B22))</f>
        <v>0</v>
      </c>
      <c r="EM23" s="5">
        <f>IF(($C$6-($C$3*$A22)+SUM(EM$6:EM22))*EM$3/365*_xlfn.DAYS($B23,$B22)&lt;0,0,($C$6-($C$3*$A22)+SUM(EM$6:EM22))*EM$3/365*_xlfn.DAYS($B23,$B22))</f>
        <v>0</v>
      </c>
      <c r="EN23" s="5">
        <f>IF(($C$6-($C$3*$A22)+SUM(EN$6:EN22))*EN$3/365*_xlfn.DAYS($B23,$B22)&lt;0,0,($C$6-($C$3*$A22)+SUM(EN$6:EN22))*EN$3/365*_xlfn.DAYS($B23,$B22))</f>
        <v>0</v>
      </c>
      <c r="EO23" s="5">
        <f>IF(($C$6-($C$3*$A22)+SUM(EO$6:EO22))*EO$3/365*_xlfn.DAYS($B23,$B22)&lt;0,0,($C$6-($C$3*$A22)+SUM(EO$6:EO22))*EO$3/365*_xlfn.DAYS($B23,$B22))</f>
        <v>0</v>
      </c>
      <c r="EP23" s="5">
        <f>IF(($C$6-($C$3*$A22)+SUM(EP$6:EP22))*EP$3/365*_xlfn.DAYS($B23,$B22)&lt;0,0,($C$6-($C$3*$A22)+SUM(EP$6:EP22))*EP$3/365*_xlfn.DAYS($B23,$B22))</f>
        <v>0</v>
      </c>
      <c r="EQ23" s="5">
        <f>IF(($C$6-($C$3*$A22)+SUM(EQ$6:EQ22))*EQ$3/365*_xlfn.DAYS($B23,$B22)&lt;0,0,($C$6-($C$3*$A22)+SUM(EQ$6:EQ22))*EQ$3/365*_xlfn.DAYS($B23,$B22))</f>
        <v>0</v>
      </c>
      <c r="ER23" s="5">
        <f>IF(($C$6-($C$3*$A22)+SUM(ER$6:ER22))*ER$3/365*_xlfn.DAYS($B23,$B22)&lt;0,0,($C$6-($C$3*$A22)+SUM(ER$6:ER22))*ER$3/365*_xlfn.DAYS($B23,$B22))</f>
        <v>0</v>
      </c>
      <c r="ES23" s="5">
        <f>IF(($C$6-($C$3*$A22)+SUM(ES$6:ES22))*ES$3/365*_xlfn.DAYS($B23,$B22)&lt;0,0,($C$6-($C$3*$A22)+SUM(ES$6:ES22))*ES$3/365*_xlfn.DAYS($B23,$B22))</f>
        <v>0</v>
      </c>
      <c r="ET23" s="5">
        <f>IF(($C$6-($C$3*$A22)+SUM(ET$6:ET22))*ET$3/365*_xlfn.DAYS($B23,$B22)&lt;0,0,($C$6-($C$3*$A22)+SUM(ET$6:ET22))*ET$3/365*_xlfn.DAYS($B23,$B22))</f>
        <v>0</v>
      </c>
      <c r="EU23" s="5">
        <f>IF(($C$6-($C$3*$A22)+SUM(EU$6:EU22))*EU$3/365*_xlfn.DAYS($B23,$B22)&lt;0,0,($C$6-($C$3*$A22)+SUM(EU$6:EU22))*EU$3/365*_xlfn.DAYS($B23,$B22))</f>
        <v>0</v>
      </c>
      <c r="EV23" s="5">
        <f>IF(($C$6-($C$3*$A22)+SUM(EV$6:EV22))*EV$3/365*_xlfn.DAYS($B23,$B22)&lt;0,0,($C$6-($C$3*$A22)+SUM(EV$6:EV22))*EV$3/365*_xlfn.DAYS($B23,$B22))</f>
        <v>0</v>
      </c>
      <c r="EW23" s="5">
        <f>IF(($C$6-($C$3*$A22)+SUM(EW$6:EW22))*EW$3/365*_xlfn.DAYS($B23,$B22)&lt;0,0,($C$6-($C$3*$A22)+SUM(EW$6:EW22))*EW$3/365*_xlfn.DAYS($B23,$B22))</f>
        <v>0</v>
      </c>
      <c r="EX23" s="5">
        <f>IF(($C$6-($C$3*$A22)+SUM(EX$6:EX22))*EX$3/365*_xlfn.DAYS($B23,$B22)&lt;0,0,($C$6-($C$3*$A22)+SUM(EX$6:EX22))*EX$3/365*_xlfn.DAYS($B23,$B22))</f>
        <v>0</v>
      </c>
      <c r="EY23" s="5">
        <f>IF(($C$6-($C$3*$A22)+SUM(EY$6:EY22))*EY$3/365*_xlfn.DAYS($B23,$B22)&lt;0,0,($C$6-($C$3*$A22)+SUM(EY$6:EY22))*EY$3/365*_xlfn.DAYS($B23,$B22))</f>
        <v>0</v>
      </c>
      <c r="EZ23" s="5">
        <f>IF(($C$6-($C$3*$A22)+SUM(EZ$6:EZ22))*EZ$3/365*_xlfn.DAYS($B23,$B22)&lt;0,0,($C$6-($C$3*$A22)+SUM(EZ$6:EZ22))*EZ$3/365*_xlfn.DAYS($B23,$B22))</f>
        <v>0</v>
      </c>
      <c r="FA23" s="5">
        <f>IF(($C$6-($C$3*$A22)+SUM(FA$6:FA22))*FA$3/365*_xlfn.DAYS($B23,$B22)&lt;0,0,($C$6-($C$3*$A22)+SUM(FA$6:FA22))*FA$3/365*_xlfn.DAYS($B23,$B22))</f>
        <v>0</v>
      </c>
      <c r="FB23" s="5">
        <f>IF(($C$6-($C$3*$A22)+SUM(FB$6:FB22))*FB$3/365*_xlfn.DAYS($B23,$B22)&lt;0,0,($C$6-($C$3*$A22)+SUM(FB$6:FB22))*FB$3/365*_xlfn.DAYS($B23,$B22))</f>
        <v>0</v>
      </c>
      <c r="FC23" s="5">
        <f>IF(($C$6-($C$3*$A22)+SUM(FC$6:FC22))*FC$3/365*_xlfn.DAYS($B23,$B22)&lt;0,0,($C$6-($C$3*$A22)+SUM(FC$6:FC22))*FC$3/365*_xlfn.DAYS($B23,$B22))</f>
        <v>0</v>
      </c>
      <c r="FD23" s="5">
        <f>IF(($C$6-($C$3*$A22)+SUM(FD$6:FD22))*FD$3/365*_xlfn.DAYS($B23,$B22)&lt;0,0,($C$6-($C$3*$A22)+SUM(FD$6:FD22))*FD$3/365*_xlfn.DAYS($B23,$B22))</f>
        <v>0</v>
      </c>
      <c r="FE23" s="5">
        <f>IF(($C$6-($C$3*$A22)+SUM(FE$6:FE22))*FE$3/365*_xlfn.DAYS($B23,$B22)&lt;0,0,($C$6-($C$3*$A22)+SUM(FE$6:FE22))*FE$3/365*_xlfn.DAYS($B23,$B22))</f>
        <v>0</v>
      </c>
      <c r="FF23" s="5">
        <f>IF(($C$6-($C$3*$A22)+SUM(FF$6:FF22))*FF$3/365*_xlfn.DAYS($B23,$B22)&lt;0,0,($C$6-($C$3*$A22)+SUM(FF$6:FF22))*FF$3/365*_xlfn.DAYS($B23,$B22))</f>
        <v>0</v>
      </c>
      <c r="FG23" s="5">
        <f>IF(($C$6-($C$3*$A22)+SUM(FG$6:FG22))*FG$3/365*_xlfn.DAYS($B23,$B22)&lt;0,0,($C$6-($C$3*$A22)+SUM(FG$6:FG22))*FG$3/365*_xlfn.DAYS($B23,$B22))</f>
        <v>0</v>
      </c>
      <c r="FH23" s="5">
        <f>IF(($C$6-($C$3*$A22)+SUM(FH$6:FH22))*FH$3/365*_xlfn.DAYS($B23,$B22)&lt;0,0,($C$6-($C$3*$A22)+SUM(FH$6:FH22))*FH$3/365*_xlfn.DAYS($B23,$B22))</f>
        <v>0</v>
      </c>
      <c r="FI23" s="5">
        <f>IF(($C$6-($C$3*$A22)+SUM(FI$6:FI22))*FI$3/365*_xlfn.DAYS($B23,$B22)&lt;0,0,($C$6-($C$3*$A22)+SUM(FI$6:FI22))*FI$3/365*_xlfn.DAYS($B23,$B22))</f>
        <v>0</v>
      </c>
      <c r="FJ23" s="5">
        <f>IF(($C$6-($C$3*$A22)+SUM(FJ$6:FJ22))*FJ$3/365*_xlfn.DAYS($B23,$B22)&lt;0,0,($C$6-($C$3*$A22)+SUM(FJ$6:FJ22))*FJ$3/365*_xlfn.DAYS($B23,$B22))</f>
        <v>0</v>
      </c>
      <c r="FK23" s="5">
        <f>IF(($C$6-($C$3*$A22)+SUM(FK$6:FK22))*FK$3/365*_xlfn.DAYS($B23,$B22)&lt;0,0,($C$6-($C$3*$A22)+SUM(FK$6:FK22))*FK$3/365*_xlfn.DAYS($B23,$B22))</f>
        <v>0</v>
      </c>
      <c r="FL23" s="5">
        <f>IF(($C$6-($C$3*$A22)+SUM(FL$6:FL22))*FL$3/365*_xlfn.DAYS($B23,$B22)&lt;0,0,($C$6-($C$3*$A22)+SUM(FL$6:FL22))*FL$3/365*_xlfn.DAYS($B23,$B22))</f>
        <v>0</v>
      </c>
      <c r="FM23" s="5">
        <f>IF(($C$6-($C$3*$A22)+SUM(FM$6:FM22))*FM$3/365*_xlfn.DAYS($B23,$B22)&lt;0,0,($C$6-($C$3*$A22)+SUM(FM$6:FM22))*FM$3/365*_xlfn.DAYS($B23,$B22))</f>
        <v>0</v>
      </c>
      <c r="FN23" s="5">
        <f>IF(($C$6-($C$3*$A22)+SUM(FN$6:FN22))*FN$3/365*_xlfn.DAYS($B23,$B22)&lt;0,0,($C$6-($C$3*$A22)+SUM(FN$6:FN22))*FN$3/365*_xlfn.DAYS($B23,$B22))</f>
        <v>0</v>
      </c>
      <c r="FO23" s="5">
        <f>IF(($C$6-($C$3*$A22)+SUM(FO$6:FO22))*FO$3/365*_xlfn.DAYS($B23,$B22)&lt;0,0,($C$6-($C$3*$A22)+SUM(FO$6:FO22))*FO$3/365*_xlfn.DAYS($B23,$B22))</f>
        <v>0</v>
      </c>
      <c r="FP23" s="5">
        <f>IF(($C$6-($C$3*$A22)+SUM(FP$6:FP22))*FP$3/365*_xlfn.DAYS($B23,$B22)&lt;0,0,($C$6-($C$3*$A22)+SUM(FP$6:FP22))*FP$3/365*_xlfn.DAYS($B23,$B22))</f>
        <v>0</v>
      </c>
      <c r="FQ23" s="5">
        <f>IF(($C$6-($C$3*$A22)+SUM(FQ$6:FQ22))*FQ$3/365*_xlfn.DAYS($B23,$B22)&lt;0,0,($C$6-($C$3*$A22)+SUM(FQ$6:FQ22))*FQ$3/365*_xlfn.DAYS($B23,$B22))</f>
        <v>0</v>
      </c>
      <c r="FR23" s="5">
        <f>IF(($C$6-($C$3*$A22)+SUM(FR$6:FR22))*FR$3/365*_xlfn.DAYS($B23,$B22)&lt;0,0,($C$6-($C$3*$A22)+SUM(FR$6:FR22))*FR$3/365*_xlfn.DAYS($B23,$B22))</f>
        <v>0</v>
      </c>
      <c r="FS23" s="5">
        <f>IF(($C$6-($C$3*$A22)+SUM(FS$6:FS22))*FS$3/365*_xlfn.DAYS($B23,$B22)&lt;0,0,($C$6-($C$3*$A22)+SUM(FS$6:FS22))*FS$3/365*_xlfn.DAYS($B23,$B22))</f>
        <v>0</v>
      </c>
      <c r="FT23" s="5">
        <f>IF(($C$6-($C$3*$A22)+SUM(FT$6:FT22))*FT$3/365*_xlfn.DAYS($B23,$B22)&lt;0,0,($C$6-($C$3*$A22)+SUM(FT$6:FT22))*FT$3/365*_xlfn.DAYS($B23,$B22))</f>
        <v>0</v>
      </c>
      <c r="FU23" s="5">
        <f>IF(($C$6-($C$3*$A22)+SUM(FU$6:FU22))*FU$3/365*_xlfn.DAYS($B23,$B22)&lt;0,0,($C$6-($C$3*$A22)+SUM(FU$6:FU22))*FU$3/365*_xlfn.DAYS($B23,$B22))</f>
        <v>0</v>
      </c>
      <c r="FV23" s="5">
        <f>IF(($C$6-($C$3*$A22)+SUM(FV$6:FV22))*FV$3/365*_xlfn.DAYS($B23,$B22)&lt;0,0,($C$6-($C$3*$A22)+SUM(FV$6:FV22))*FV$3/365*_xlfn.DAYS($B23,$B22))</f>
        <v>0</v>
      </c>
      <c r="FW23" s="5">
        <f>IF(($C$6-($C$3*$A22)+SUM(FW$6:FW22))*FW$3/365*_xlfn.DAYS($B23,$B22)&lt;0,0,($C$6-($C$3*$A22)+SUM(FW$6:FW22))*FW$3/365*_xlfn.DAYS($B23,$B22))</f>
        <v>0</v>
      </c>
      <c r="FX23" s="5">
        <f>IF(($C$6-($C$3*$A22)+SUM(FX$6:FX22))*FX$3/365*_xlfn.DAYS($B23,$B22)&lt;0,0,($C$6-($C$3*$A22)+SUM(FX$6:FX22))*FX$3/365*_xlfn.DAYS($B23,$B22))</f>
        <v>0</v>
      </c>
      <c r="FY23" s="5">
        <f>IF(($C$6-($C$3*$A22)+SUM(FY$6:FY22))*FY$3/365*_xlfn.DAYS($B23,$B22)&lt;0,0,($C$6-($C$3*$A22)+SUM(FY$6:FY22))*FY$3/365*_xlfn.DAYS($B23,$B22))</f>
        <v>0</v>
      </c>
      <c r="FZ23" s="5">
        <f>IF(($C$6-($C$3*$A22)+SUM(FZ$6:FZ22))*FZ$3/365*_xlfn.DAYS($B23,$B22)&lt;0,0,($C$6-($C$3*$A22)+SUM(FZ$6:FZ22))*FZ$3/365*_xlfn.DAYS($B23,$B22))</f>
        <v>0</v>
      </c>
      <c r="GA23" s="5">
        <f>IF(($C$6-($C$3*$A22)+SUM(GA$6:GA22))*GA$3/365*_xlfn.DAYS($B23,$B22)&lt;0,0,($C$6-($C$3*$A22)+SUM(GA$6:GA22))*GA$3/365*_xlfn.DAYS($B23,$B22))</f>
        <v>0</v>
      </c>
      <c r="GB23" s="5">
        <f>IF(($C$6-($C$3*$A22)+SUM(GB$6:GB22))*GB$3/365*_xlfn.DAYS($B23,$B22)&lt;0,0,($C$6-($C$3*$A22)+SUM(GB$6:GB22))*GB$3/365*_xlfn.DAYS($B23,$B22))</f>
        <v>0</v>
      </c>
      <c r="GC23" s="5">
        <f>IF(($C$6-($C$3*$A22)+SUM(GC$6:GC22))*GC$3/365*_xlfn.DAYS($B23,$B22)&lt;0,0,($C$6-($C$3*$A22)+SUM(GC$6:GC22))*GC$3/365*_xlfn.DAYS($B23,$B22))</f>
        <v>0</v>
      </c>
      <c r="GD23" s="5">
        <f>IF(($C$6-($C$3*$A22)+SUM(GD$6:GD22))*GD$3/365*_xlfn.DAYS($B23,$B22)&lt;0,0,($C$6-($C$3*$A22)+SUM(GD$6:GD22))*GD$3/365*_xlfn.DAYS($B23,$B22))</f>
        <v>0</v>
      </c>
      <c r="GE23" s="5">
        <f>IF(($C$6-($C$3*$A22)+SUM(GE$6:GE22))*GE$3/365*_xlfn.DAYS($B23,$B22)&lt;0,0,($C$6-($C$3*$A22)+SUM(GE$6:GE22))*GE$3/365*_xlfn.DAYS($B23,$B22))</f>
        <v>0</v>
      </c>
      <c r="GF23" s="5">
        <f>IF(($C$6-($C$3*$A22)+SUM(GF$6:GF22))*GF$3/365*_xlfn.DAYS($B23,$B22)&lt;0,0,($C$6-($C$3*$A22)+SUM(GF$6:GF22))*GF$3/365*_xlfn.DAYS($B23,$B22))</f>
        <v>0</v>
      </c>
      <c r="GG23" s="5">
        <f>IF(($C$6-($C$3*$A22)+SUM(GG$6:GG22))*GG$3/365*_xlfn.DAYS($B23,$B22)&lt;0,0,($C$6-($C$3*$A22)+SUM(GG$6:GG22))*GG$3/365*_xlfn.DAYS($B23,$B22))</f>
        <v>0</v>
      </c>
      <c r="GH23" s="5">
        <f>IF(($C$6-($C$3*$A22)+SUM(GH$6:GH22))*GH$3/365*_xlfn.DAYS($B23,$B22)&lt;0,0,($C$6-($C$3*$A22)+SUM(GH$6:GH22))*GH$3/365*_xlfn.DAYS($B23,$B22))</f>
        <v>0</v>
      </c>
      <c r="GI23" s="5">
        <f>IF(($C$6-($C$3*$A22)+SUM(GI$6:GI22))*GI$3/365*_xlfn.DAYS($B23,$B22)&lt;0,0,($C$6-($C$3*$A22)+SUM(GI$6:GI22))*GI$3/365*_xlfn.DAYS($B23,$B22))</f>
        <v>0</v>
      </c>
      <c r="GJ23" s="5">
        <f>IF(($C$6-($C$3*$A22)+SUM(GJ$6:GJ22))*GJ$3/365*_xlfn.DAYS($B23,$B22)&lt;0,0,($C$6-($C$3*$A22)+SUM(GJ$6:GJ22))*GJ$3/365*_xlfn.DAYS($B23,$B22))</f>
        <v>0</v>
      </c>
      <c r="GK23" s="5">
        <f>IF(($C$6-($C$3*$A22)+SUM(GK$6:GK22))*GK$3/365*_xlfn.DAYS($B23,$B22)&lt;0,0,($C$6-($C$3*$A22)+SUM(GK$6:GK22))*GK$3/365*_xlfn.DAYS($B23,$B22))</f>
        <v>0</v>
      </c>
      <c r="GL23" s="5">
        <f>IF(($C$6-($C$3*$A22)+SUM(GL$6:GL22))*GL$3/365*_xlfn.DAYS($B23,$B22)&lt;0,0,($C$6-($C$3*$A22)+SUM(GL$6:GL22))*GL$3/365*_xlfn.DAYS($B23,$B22))</f>
        <v>0</v>
      </c>
      <c r="GM23" s="5">
        <f>IF(($C$6-($C$3*$A22)+SUM(GM$6:GM22))*GM$3/365*_xlfn.DAYS($B23,$B22)&lt;0,0,($C$6-($C$3*$A22)+SUM(GM$6:GM22))*GM$3/365*_xlfn.DAYS($B23,$B22))</f>
        <v>0</v>
      </c>
      <c r="GN23" s="5">
        <f>IF(($C$6-($C$3*$A22)+SUM(GN$6:GN22))*GN$3/365*_xlfn.DAYS($B23,$B22)&lt;0,0,($C$6-($C$3*$A22)+SUM(GN$6:GN22))*GN$3/365*_xlfn.DAYS($B23,$B22))</f>
        <v>0</v>
      </c>
      <c r="GO23" s="5">
        <f>IF(($C$6-($C$3*$A22)+SUM(GO$6:GO22))*GO$3/365*_xlfn.DAYS($B23,$B22)&lt;0,0,($C$6-($C$3*$A22)+SUM(GO$6:GO22))*GO$3/365*_xlfn.DAYS($B23,$B22))</f>
        <v>0</v>
      </c>
      <c r="GP23" s="5">
        <f>IF(($C$6-($C$3*$A22)+SUM(GP$6:GP22))*GP$3/365*_xlfn.DAYS($B23,$B22)&lt;0,0,($C$6-($C$3*$A22)+SUM(GP$6:GP22))*GP$3/365*_xlfn.DAYS($B23,$B22))</f>
        <v>0</v>
      </c>
      <c r="GQ23" s="5">
        <f>IF(($C$6-($C$3*$A22)+SUM(GQ$6:GQ22))*GQ$3/365*_xlfn.DAYS($B23,$B22)&lt;0,0,($C$6-($C$3*$A22)+SUM(GQ$6:GQ22))*GQ$3/365*_xlfn.DAYS($B23,$B22))</f>
        <v>0</v>
      </c>
      <c r="GR23" s="5">
        <f>IF(($C$6-($C$3*$A22)+SUM(GR$6:GR22))*GR$3/365*_xlfn.DAYS($B23,$B22)&lt;0,0,($C$6-($C$3*$A22)+SUM(GR$6:GR22))*GR$3/365*_xlfn.DAYS($B23,$B22))</f>
        <v>0</v>
      </c>
      <c r="GS23" s="5">
        <f>IF(($C$6-($C$3*$A22)+SUM(GS$6:GS22))*GS$3/365*_xlfn.DAYS($B23,$B22)&lt;0,0,($C$6-($C$3*$A22)+SUM(GS$6:GS22))*GS$3/365*_xlfn.DAYS($B23,$B22))</f>
        <v>0</v>
      </c>
      <c r="GT23" s="5">
        <f>IF(($C$6-($C$3*$A22)+SUM(GT$6:GT22))*GT$3/365*_xlfn.DAYS($B23,$B22)&lt;0,0,($C$6-($C$3*$A22)+SUM(GT$6:GT22))*GT$3/365*_xlfn.DAYS($B23,$B22))</f>
        <v>0</v>
      </c>
      <c r="GU23" s="5">
        <f>IF(($C$6-($C$3*$A22)+SUM(GU$6:GU22))*GU$3/365*_xlfn.DAYS($B23,$B22)&lt;0,0,($C$6-($C$3*$A22)+SUM(GU$6:GU22))*GU$3/365*_xlfn.DAYS($B23,$B22))</f>
        <v>0</v>
      </c>
      <c r="GV23" s="5">
        <f>IF(($C$6-($C$3*$A22)+SUM(GV$6:GV22))*GV$3/365*_xlfn.DAYS($B23,$B22)&lt;0,0,($C$6-($C$3*$A22)+SUM(GV$6:GV22))*GV$3/365*_xlfn.DAYS($B23,$B22))</f>
        <v>0</v>
      </c>
      <c r="GW23" s="5">
        <f>IF(($C$6-($C$3*$A22)+SUM(GW$6:GW22))*GW$3/365*_xlfn.DAYS($B23,$B22)&lt;0,0,($C$6-($C$3*$A22)+SUM(GW$6:GW22))*GW$3/365*_xlfn.DAYS($B23,$B22))</f>
        <v>0</v>
      </c>
      <c r="GX23" s="5">
        <f>IF(($C$6-($C$3*$A22)+SUM(GX$6:GX22))*GX$3/365*_xlfn.DAYS($B23,$B22)&lt;0,0,($C$6-($C$3*$A22)+SUM(GX$6:GX22))*GX$3/365*_xlfn.DAYS($B23,$B22))</f>
        <v>0</v>
      </c>
      <c r="GY23" s="5">
        <f>IF(($C$6-($C$3*$A22)+SUM(GY$6:GY22))*GY$3/365*_xlfn.DAYS($B23,$B22)&lt;0,0,($C$6-($C$3*$A22)+SUM(GY$6:GY22))*GY$3/365*_xlfn.DAYS($B23,$B22))</f>
        <v>0</v>
      </c>
      <c r="GZ23" s="5">
        <f>IF(($C$6-($C$3*$A22)+SUM(GZ$6:GZ22))*GZ$3/365*_xlfn.DAYS($B23,$B22)&lt;0,0,($C$6-($C$3*$A22)+SUM(GZ$6:GZ22))*GZ$3/365*_xlfn.DAYS($B23,$B22))</f>
        <v>0</v>
      </c>
      <c r="HA23" s="5">
        <f>IF(($C$6-($C$3*$A22)+SUM(HA$6:HA22))*HA$3/365*_xlfn.DAYS($B23,$B22)&lt;0,0,($C$6-($C$3*$A22)+SUM(HA$6:HA22))*HA$3/365*_xlfn.DAYS($B23,$B22))</f>
        <v>0</v>
      </c>
      <c r="HB23" s="5">
        <f>IF(($C$6-($C$3*$A22)+SUM(HB$6:HB22))*HB$3/365*_xlfn.DAYS($B23,$B22)&lt;0,0,($C$6-($C$3*$A22)+SUM(HB$6:HB22))*HB$3/365*_xlfn.DAYS($B23,$B22))</f>
        <v>0</v>
      </c>
      <c r="HC23" s="5">
        <f>IF(($C$6-($C$3*$A22)+SUM(HC$6:HC22))*HC$3/365*_xlfn.DAYS($B23,$B22)&lt;0,0,($C$6-($C$3*$A22)+SUM(HC$6:HC22))*HC$3/365*_xlfn.DAYS($B23,$B22))</f>
        <v>0</v>
      </c>
      <c r="HD23" s="5">
        <f>IF(($C$6-($C$3*$A22)+SUM(HD$6:HD22))*HD$3/365*_xlfn.DAYS($B23,$B22)&lt;0,0,($C$6-($C$3*$A22)+SUM(HD$6:HD22))*HD$3/365*_xlfn.DAYS($B23,$B22))</f>
        <v>0</v>
      </c>
      <c r="HE23" s="5">
        <f>IF(($C$6-($C$3*$A22)+SUM(HE$6:HE22))*HE$3/365*_xlfn.DAYS($B23,$B22)&lt;0,0,($C$6-($C$3*$A22)+SUM(HE$6:HE22))*HE$3/365*_xlfn.DAYS($B23,$B22))</f>
        <v>0</v>
      </c>
      <c r="HF23" s="5">
        <f>IF(($C$6-($C$3*$A22)+SUM(HF$6:HF22))*HF$3/365*_xlfn.DAYS($B23,$B22)&lt;0,0,($C$6-($C$3*$A22)+SUM(HF$6:HF22))*HF$3/365*_xlfn.DAYS($B23,$B22))</f>
        <v>0</v>
      </c>
      <c r="HG23" s="5">
        <f>IF(($C$6-($C$3*$A22)+SUM(HG$6:HG22))*HG$3/365*_xlfn.DAYS($B23,$B22)&lt;0,0,($C$6-($C$3*$A22)+SUM(HG$6:HG22))*HG$3/365*_xlfn.DAYS($B23,$B22))</f>
        <v>0</v>
      </c>
      <c r="HH23" s="5">
        <f>IF(($C$6-($C$3*$A22)+SUM(HH$6:HH22))*HH$3/365*_xlfn.DAYS($B23,$B22)&lt;0,0,($C$6-($C$3*$A22)+SUM(HH$6:HH22))*HH$3/365*_xlfn.DAYS($B23,$B22))</f>
        <v>0</v>
      </c>
      <c r="HI23" s="5">
        <f>IF(($C$6-($C$3*$A22)+SUM(HI$6:HI22))*HI$3/365*_xlfn.DAYS($B23,$B22)&lt;0,0,($C$6-($C$3*$A22)+SUM(HI$6:HI22))*HI$3/365*_xlfn.DAYS($B23,$B22))</f>
        <v>0</v>
      </c>
      <c r="HJ23" s="5">
        <f>IF(($C$6-($C$3*$A22)+SUM(HJ$6:HJ22))*HJ$3/365*_xlfn.DAYS($B23,$B22)&lt;0,0,($C$6-($C$3*$A22)+SUM(HJ$6:HJ22))*HJ$3/365*_xlfn.DAYS($B23,$B22))</f>
        <v>0</v>
      </c>
      <c r="HK23" s="5">
        <f>IF(($C$6-($C$3*$A22)+SUM(HK$6:HK22))*HK$3/365*_xlfn.DAYS($B23,$B22)&lt;0,0,($C$6-($C$3*$A22)+SUM(HK$6:HK22))*HK$3/365*_xlfn.DAYS($B23,$B22))</f>
        <v>0</v>
      </c>
      <c r="HL23" s="5">
        <f>IF(($C$6-($C$3*$A22)+SUM(HL$6:HL22))*HL$3/365*_xlfn.DAYS($B23,$B22)&lt;0,0,($C$6-($C$3*$A22)+SUM(HL$6:HL22))*HL$3/365*_xlfn.DAYS($B23,$B22))</f>
        <v>0</v>
      </c>
      <c r="HM23" s="5">
        <f>IF(($C$6-($C$3*$A22)+SUM(HM$6:HM22))*HM$3/365*_xlfn.DAYS($B23,$B22)&lt;0,0,($C$6-($C$3*$A22)+SUM(HM$6:HM22))*HM$3/365*_xlfn.DAYS($B23,$B22))</f>
        <v>0</v>
      </c>
      <c r="HN23" s="5">
        <f>IF(($C$6-($C$3*$A22)+SUM(HN$6:HN22))*HN$3/365*_xlfn.DAYS($B23,$B22)&lt;0,0,($C$6-($C$3*$A22)+SUM(HN$6:HN22))*HN$3/365*_xlfn.DAYS($B23,$B22))</f>
        <v>0</v>
      </c>
      <c r="HO23" s="5">
        <f>IF(($C$6-($C$3*$A22)+SUM(HO$6:HO22))*HO$3/365*_xlfn.DAYS($B23,$B22)&lt;0,0,($C$6-($C$3*$A22)+SUM(HO$6:HO22))*HO$3/365*_xlfn.DAYS($B23,$B22))</f>
        <v>0</v>
      </c>
      <c r="HP23" s="5">
        <f>IF(($C$6-($C$3*$A22)+SUM(HP$6:HP22))*HP$3/365*_xlfn.DAYS($B23,$B22)&lt;0,0,($C$6-($C$3*$A22)+SUM(HP$6:HP22))*HP$3/365*_xlfn.DAYS($B23,$B22))</f>
        <v>0</v>
      </c>
      <c r="HQ23" s="5">
        <f>IF(($C$6-($C$3*$A22)+SUM(HQ$6:HQ22))*HQ$3/365*_xlfn.DAYS($B23,$B22)&lt;0,0,($C$6-($C$3*$A22)+SUM(HQ$6:HQ22))*HQ$3/365*_xlfn.DAYS($B23,$B22))</f>
        <v>0</v>
      </c>
      <c r="HR23" s="5">
        <f>IF(($C$6-($C$3*$A22)+SUM(HR$6:HR22))*HR$3/365*_xlfn.DAYS($B23,$B22)&lt;0,0,($C$6-($C$3*$A22)+SUM(HR$6:HR22))*HR$3/365*_xlfn.DAYS($B23,$B22))</f>
        <v>0</v>
      </c>
      <c r="HS23" s="5">
        <f>IF(($C$6-($C$3*$A22)+SUM(HS$6:HS22))*HS$3/365*_xlfn.DAYS($B23,$B22)&lt;0,0,($C$6-($C$3*$A22)+SUM(HS$6:HS22))*HS$3/365*_xlfn.DAYS($B23,$B22))</f>
        <v>0</v>
      </c>
      <c r="HT23" s="5">
        <f>IF(($C$6-($C$3*$A22)+SUM(HT$6:HT22))*HT$3/365*_xlfn.DAYS($B23,$B22)&lt;0,0,($C$6-($C$3*$A22)+SUM(HT$6:HT22))*HT$3/365*_xlfn.DAYS($B23,$B22))</f>
        <v>0</v>
      </c>
      <c r="HU23" s="5">
        <f>IF(($C$6-($C$3*$A22)+SUM(HU$6:HU22))*HU$3/365*_xlfn.DAYS($B23,$B22)&lt;0,0,($C$6-($C$3*$A22)+SUM(HU$6:HU22))*HU$3/365*_xlfn.DAYS($B23,$B22))</f>
        <v>0</v>
      </c>
      <c r="HV23" s="5">
        <f>IF(($C$6-($C$3*$A22)+SUM(HV$6:HV22))*HV$3/365*_xlfn.DAYS($B23,$B22)&lt;0,0,($C$6-($C$3*$A22)+SUM(HV$6:HV22))*HV$3/365*_xlfn.DAYS($B23,$B22))</f>
        <v>0</v>
      </c>
      <c r="HW23" s="5">
        <f>IF(($C$6-($C$3*$A22)+SUM(HW$6:HW22))*HW$3/365*_xlfn.DAYS($B23,$B22)&lt;0,0,($C$6-($C$3*$A22)+SUM(HW$6:HW22))*HW$3/365*_xlfn.DAYS($B23,$B22))</f>
        <v>0</v>
      </c>
      <c r="HX23" s="5">
        <f>IF(($C$6-($C$3*$A22)+SUM(HX$6:HX22))*HX$3/365*_xlfn.DAYS($B23,$B22)&lt;0,0,($C$6-($C$3*$A22)+SUM(HX$6:HX22))*HX$3/365*_xlfn.DAYS($B23,$B22))</f>
        <v>0</v>
      </c>
      <c r="HY23" s="5">
        <f>IF(($C$6-($C$3*$A22)+SUM(HY$6:HY22))*HY$3/365*_xlfn.DAYS($B23,$B22)&lt;0,0,($C$6-($C$3*$A22)+SUM(HY$6:HY22))*HY$3/365*_xlfn.DAYS($B23,$B22))</f>
        <v>0</v>
      </c>
      <c r="HZ23" s="5">
        <f>IF(($C$6-($C$3*$A22)+SUM(HZ$6:HZ22))*HZ$3/365*_xlfn.DAYS($B23,$B22)&lt;0,0,($C$6-($C$3*$A22)+SUM(HZ$6:HZ22))*HZ$3/365*_xlfn.DAYS($B23,$B22))</f>
        <v>0</v>
      </c>
      <c r="IA23" s="5">
        <f>IF(($C$6-($C$3*$A22)+SUM(IA$6:IA22))*IA$3/365*_xlfn.DAYS($B23,$B22)&lt;0,0,($C$6-($C$3*$A22)+SUM(IA$6:IA22))*IA$3/365*_xlfn.DAYS($B23,$B22))</f>
        <v>0</v>
      </c>
      <c r="IB23" s="5">
        <f>IF(($C$6-($C$3*$A22)+SUM(IB$6:IB22))*IB$3/365*_xlfn.DAYS($B23,$B22)&lt;0,0,($C$6-($C$3*$A22)+SUM(IB$6:IB22))*IB$3/365*_xlfn.DAYS($B23,$B22))</f>
        <v>0</v>
      </c>
      <c r="IC23" s="5">
        <f>IF(($C$6-($C$3*$A22)+SUM(IC$6:IC22))*IC$3/365*_xlfn.DAYS($B23,$B22)&lt;0,0,($C$6-($C$3*$A22)+SUM(IC$6:IC22))*IC$3/365*_xlfn.DAYS($B23,$B22))</f>
        <v>0</v>
      </c>
      <c r="ID23" s="5">
        <f>IF(($C$6-($C$3*$A22)+SUM(ID$6:ID22))*ID$3/365*_xlfn.DAYS($B23,$B22)&lt;0,0,($C$6-($C$3*$A22)+SUM(ID$6:ID22))*ID$3/365*_xlfn.DAYS($B23,$B22))</f>
        <v>0</v>
      </c>
      <c r="IE23" s="5">
        <f>IF(($C$6-($C$3*$A22)+SUM(IE$6:IE22))*IE$3/365*_xlfn.DAYS($B23,$B22)&lt;0,0,($C$6-($C$3*$A22)+SUM(IE$6:IE22))*IE$3/365*_xlfn.DAYS($B23,$B22))</f>
        <v>0</v>
      </c>
      <c r="IF23" s="5">
        <f>IF(($C$6-($C$3*$A22)+SUM(IF$6:IF22))*IF$3/365*_xlfn.DAYS($B23,$B22)&lt;0,0,($C$6-($C$3*$A22)+SUM(IF$6:IF22))*IF$3/365*_xlfn.DAYS($B23,$B22))</f>
        <v>0</v>
      </c>
      <c r="IG23" s="5">
        <f>IF(($C$6-($C$3*$A22)+SUM(IG$6:IG22))*IG$3/365*_xlfn.DAYS($B23,$B22)&lt;0,0,($C$6-($C$3*$A22)+SUM(IG$6:IG22))*IG$3/365*_xlfn.DAYS($B23,$B22))</f>
        <v>0</v>
      </c>
      <c r="IH23" s="5">
        <f>IF(($C$6-($C$3*$A22)+SUM(IH$6:IH22))*IH$3/365*_xlfn.DAYS($B23,$B22)&lt;0,0,($C$6-($C$3*$A22)+SUM(IH$6:IH22))*IH$3/365*_xlfn.DAYS($B23,$B22))</f>
        <v>0</v>
      </c>
      <c r="II23" s="5">
        <f>IF(($C$6-($C$3*$A22)+SUM(II$6:II22))*II$3/365*_xlfn.DAYS($B23,$B22)&lt;0,0,($C$6-($C$3*$A22)+SUM(II$6:II22))*II$3/365*_xlfn.DAYS($B23,$B22))</f>
        <v>0</v>
      </c>
      <c r="IJ23" s="5">
        <f>IF(($C$6-($C$3*$A22)+SUM(IJ$6:IJ22))*IJ$3/365*_xlfn.DAYS($B23,$B22)&lt;0,0,($C$6-($C$3*$A22)+SUM(IJ$6:IJ22))*IJ$3/365*_xlfn.DAYS($B23,$B22))</f>
        <v>0</v>
      </c>
      <c r="IK23" s="5">
        <f>IF(($C$6-($C$3*$A22)+SUM(IK$6:IK22))*IK$3/365*_xlfn.DAYS($B23,$B22)&lt;0,0,($C$6-($C$3*$A22)+SUM(IK$6:IK22))*IK$3/365*_xlfn.DAYS($B23,$B22))</f>
        <v>0</v>
      </c>
      <c r="IL23" s="5">
        <f>IF(($C$6-($C$3*$A22)+SUM(IL$6:IL22))*IL$3/365*_xlfn.DAYS($B23,$B22)&lt;0,0,($C$6-($C$3*$A22)+SUM(IL$6:IL22))*IL$3/365*_xlfn.DAYS($B23,$B22))</f>
        <v>0</v>
      </c>
      <c r="IM23" s="5">
        <f>IF(($C$6-($C$3*$A22)+SUM(IM$6:IM22))*IM$3/365*_xlfn.DAYS($B23,$B22)&lt;0,0,($C$6-($C$3*$A22)+SUM(IM$6:IM22))*IM$3/365*_xlfn.DAYS($B23,$B22))</f>
        <v>0</v>
      </c>
      <c r="IN23" s="5">
        <f>IF(($C$6-($C$3*$A22)+SUM(IN$6:IN22))*IN$3/365*_xlfn.DAYS($B23,$B22)&lt;0,0,($C$6-($C$3*$A22)+SUM(IN$6:IN22))*IN$3/365*_xlfn.DAYS($B23,$B22))</f>
        <v>0</v>
      </c>
      <c r="IO23" s="5">
        <f>IF(($C$6-($C$3*$A22)+SUM(IO$6:IO22))*IO$3/365*_xlfn.DAYS($B23,$B22)&lt;0,0,($C$6-($C$3*$A22)+SUM(IO$6:IO22))*IO$3/365*_xlfn.DAYS($B23,$B22))</f>
        <v>0</v>
      </c>
      <c r="IP23" s="5">
        <f>IF(($C$6-($C$3*$A22)+SUM(IP$6:IP22))*IP$3/365*_xlfn.DAYS($B23,$B22)&lt;0,0,($C$6-($C$3*$A22)+SUM(IP$6:IP22))*IP$3/365*_xlfn.DAYS($B23,$B22))</f>
        <v>0</v>
      </c>
      <c r="IQ23" s="5">
        <f>IF(($C$6-($C$3*$A22)+SUM(IQ$6:IQ22))*IQ$3/365*_xlfn.DAYS($B23,$B22)&lt;0,0,($C$6-($C$3*$A22)+SUM(IQ$6:IQ22))*IQ$3/365*_xlfn.DAYS($B23,$B22))</f>
        <v>0</v>
      </c>
      <c r="IR23" s="5">
        <f>IF(($C$6-($C$3*$A22)+SUM(IR$6:IR22))*IR$3/365*_xlfn.DAYS($B23,$B22)&lt;0,0,($C$6-($C$3*$A22)+SUM(IR$6:IR22))*IR$3/365*_xlfn.DAYS($B23,$B22))</f>
        <v>0</v>
      </c>
      <c r="IS23" s="5">
        <f>IF(($C$6-($C$3*$A22)+SUM(IS$6:IS22))*IS$3/365*_xlfn.DAYS($B23,$B22)&lt;0,0,($C$6-($C$3*$A22)+SUM(IS$6:IS22))*IS$3/365*_xlfn.DAYS($B23,$B22))</f>
        <v>0</v>
      </c>
      <c r="IT23" s="5">
        <f>IF(($C$6-($C$3*$A22)+SUM(IT$6:IT22))*IT$3/365*_xlfn.DAYS($B23,$B22)&lt;0,0,($C$6-($C$3*$A22)+SUM(IT$6:IT22))*IT$3/365*_xlfn.DAYS($B23,$B22))</f>
        <v>0</v>
      </c>
      <c r="IU23" s="5">
        <f>IF(($C$6-($C$3*$A22)+SUM(IU$6:IU22))*IU$3/365*_xlfn.DAYS($B23,$B22)&lt;0,0,($C$6-($C$3*$A22)+SUM(IU$6:IU22))*IU$3/365*_xlfn.DAYS($B23,$B22))</f>
        <v>0</v>
      </c>
      <c r="IV23" s="5">
        <f>IF(($C$6-($C$3*$A22)+SUM(IV$6:IV22))*IV$3/365*_xlfn.DAYS($B23,$B22)&lt;0,0,($C$6-($C$3*$A22)+SUM(IV$6:IV22))*IV$3/365*_xlfn.DAYS($B23,$B22))</f>
        <v>0</v>
      </c>
      <c r="IW23" s="5">
        <f>IF(($C$6-($C$3*$A22)+SUM(IW$6:IW22))*IW$3/365*_xlfn.DAYS($B23,$B22)&lt;0,0,($C$6-($C$3*$A22)+SUM(IW$6:IW22))*IW$3/365*_xlfn.DAYS($B23,$B22))</f>
        <v>0</v>
      </c>
      <c r="IX23" s="5">
        <f>IF(($C$6-($C$3*$A22)+SUM(IX$6:IX22))*IX$3/365*_xlfn.DAYS($B23,$B22)&lt;0,0,($C$6-($C$3*$A22)+SUM(IX$6:IX22))*IX$3/365*_xlfn.DAYS($B23,$B22))</f>
        <v>0</v>
      </c>
      <c r="IY23" s="5">
        <f>IF(($C$6-($C$3*$A22)+SUM(IY$6:IY22))*IY$3/365*_xlfn.DAYS($B23,$B22)&lt;0,0,($C$6-($C$3*$A22)+SUM(IY$6:IY22))*IY$3/365*_xlfn.DAYS($B23,$B22))</f>
        <v>0</v>
      </c>
      <c r="IZ23" s="5">
        <f>IF(($C$6-($C$3*$A22)+SUM(IZ$6:IZ22))*IZ$3/365*_xlfn.DAYS($B23,$B22)&lt;0,0,($C$6-($C$3*$A22)+SUM(IZ$6:IZ22))*IZ$3/365*_xlfn.DAYS($B23,$B22))</f>
        <v>0</v>
      </c>
      <c r="JA23" s="5">
        <f>IF(($C$6-($C$3*$A22)+SUM(JA$6:JA22))*JA$3/365*_xlfn.DAYS($B23,$B22)&lt;0,0,($C$6-($C$3*$A22)+SUM(JA$6:JA22))*JA$3/365*_xlfn.DAYS($B23,$B22))</f>
        <v>0</v>
      </c>
      <c r="JB23" s="5">
        <f>IF(($C$6-($C$3*$A22)+SUM(JB$6:JB22))*JB$3/365*_xlfn.DAYS($B23,$B22)&lt;0,0,($C$6-($C$3*$A22)+SUM(JB$6:JB22))*JB$3/365*_xlfn.DAYS($B23,$B22))</f>
        <v>0</v>
      </c>
      <c r="JC23" s="5">
        <f>IF(($C$6-($C$3*$A22)+SUM(JC$6:JC22))*JC$3/365*_xlfn.DAYS($B23,$B22)&lt;0,0,($C$6-($C$3*$A22)+SUM(JC$6:JC22))*JC$3/365*_xlfn.DAYS($B23,$B22))</f>
        <v>0</v>
      </c>
      <c r="JD23" s="5">
        <f>IF(($C$6-($C$3*$A22)+SUM(JD$6:JD22))*JD$3/365*_xlfn.DAYS($B23,$B22)&lt;0,0,($C$6-($C$3*$A22)+SUM(JD$6:JD22))*JD$3/365*_xlfn.DAYS($B23,$B22))</f>
        <v>0</v>
      </c>
      <c r="JE23" s="5">
        <f>IF(($C$6-($C$3*$A22)+SUM(JE$6:JE22))*JE$3/365*_xlfn.DAYS($B23,$B22)&lt;0,0,($C$6-($C$3*$A22)+SUM(JE$6:JE22))*JE$3/365*_xlfn.DAYS($B23,$B22))</f>
        <v>0</v>
      </c>
      <c r="JF23" s="5">
        <f>IF(($C$6-($C$3*$A22)+SUM(JF$6:JF22))*JF$3/365*_xlfn.DAYS($B23,$B22)&lt;0,0,($C$6-($C$3*$A22)+SUM(JF$6:JF22))*JF$3/365*_xlfn.DAYS($B23,$B22))</f>
        <v>0</v>
      </c>
      <c r="JG23" s="5">
        <f>IF(($C$6-($C$3*$A22)+SUM(JG$6:JG22))*JG$3/365*_xlfn.DAYS($B23,$B22)&lt;0,0,($C$6-($C$3*$A22)+SUM(JG$6:JG22))*JG$3/365*_xlfn.DAYS($B23,$B22))</f>
        <v>0</v>
      </c>
      <c r="JH23" s="5">
        <f>IF(($C$6-($C$3*$A22)+SUM(JH$6:JH22))*JH$3/365*_xlfn.DAYS($B23,$B22)&lt;0,0,($C$6-($C$3*$A22)+SUM(JH$6:JH22))*JH$3/365*_xlfn.DAYS($B23,$B22))</f>
        <v>0</v>
      </c>
      <c r="JI23" s="5">
        <f>IF(($C$6-($C$3*$A22)+SUM(JI$6:JI22))*JI$3/365*_xlfn.DAYS($B23,$B22)&lt;0,0,($C$6-($C$3*$A22)+SUM(JI$6:JI22))*JI$3/365*_xlfn.DAYS($B23,$B22))</f>
        <v>0</v>
      </c>
      <c r="JJ23" s="5">
        <f>IF(($C$6-($C$3*$A22)+SUM(JJ$6:JJ22))*JJ$3/365*_xlfn.DAYS($B23,$B22)&lt;0,0,($C$6-($C$3*$A22)+SUM(JJ$6:JJ22))*JJ$3/365*_xlfn.DAYS($B23,$B22))</f>
        <v>0</v>
      </c>
      <c r="JK23" s="5">
        <f>IF(($C$6-($C$3*$A22)+SUM(JK$6:JK22))*JK$3/365*_xlfn.DAYS($B23,$B22)&lt;0,0,($C$6-($C$3*$A22)+SUM(JK$6:JK22))*JK$3/365*_xlfn.DAYS($B23,$B22))</f>
        <v>0</v>
      </c>
      <c r="JL23" s="5">
        <f>IF(($C$6-($C$3*$A22)+SUM(JL$6:JL22))*JL$3/365*_xlfn.DAYS($B23,$B22)&lt;0,0,($C$6-($C$3*$A22)+SUM(JL$6:JL22))*JL$3/365*_xlfn.DAYS($B23,$B22))</f>
        <v>0</v>
      </c>
      <c r="JM23" s="5">
        <f>IF(($C$6-($C$3*$A22)+SUM(JM$6:JM22))*JM$3/365*_xlfn.DAYS($B23,$B22)&lt;0,0,($C$6-($C$3*$A22)+SUM(JM$6:JM22))*JM$3/365*_xlfn.DAYS($B23,$B22))</f>
        <v>0</v>
      </c>
      <c r="JN23" s="5">
        <f>IF(($C$6-($C$3*$A22)+SUM(JN$6:JN22))*JN$3/365*_xlfn.DAYS($B23,$B22)&lt;0,0,($C$6-($C$3*$A22)+SUM(JN$6:JN22))*JN$3/365*_xlfn.DAYS($B23,$B22))</f>
        <v>0</v>
      </c>
      <c r="JO23" s="5">
        <f>IF(($C$6-($C$3*$A22)+SUM(JO$6:JO22))*JO$3/365*_xlfn.DAYS($B23,$B22)&lt;0,0,($C$6-($C$3*$A22)+SUM(JO$6:JO22))*JO$3/365*_xlfn.DAYS($B23,$B22))</f>
        <v>0</v>
      </c>
      <c r="JP23" s="5">
        <f>IF(($C$6-($C$3*$A22)+SUM(JP$6:JP22))*JP$3/365*_xlfn.DAYS($B23,$B22)&lt;0,0,($C$6-($C$3*$A22)+SUM(JP$6:JP22))*JP$3/365*_xlfn.DAYS($B23,$B22))</f>
        <v>0</v>
      </c>
      <c r="JQ23" s="5">
        <f>IF(($C$6-($C$3*$A22)+SUM(JQ$6:JQ22))*JQ$3/365*_xlfn.DAYS($B23,$B22)&lt;0,0,($C$6-($C$3*$A22)+SUM(JQ$6:JQ22))*JQ$3/365*_xlfn.DAYS($B23,$B22))</f>
        <v>0</v>
      </c>
      <c r="JR23" s="5">
        <f>IF(($C$6-($C$3*$A22)+SUM(JR$6:JR22))*JR$3/365*_xlfn.DAYS($B23,$B22)&lt;0,0,($C$6-($C$3*$A22)+SUM(JR$6:JR22))*JR$3/365*_xlfn.DAYS($B23,$B22))</f>
        <v>0</v>
      </c>
      <c r="JS23" s="5">
        <f>IF(($C$6-($C$3*$A22)+SUM(JS$6:JS22))*JS$3/365*_xlfn.DAYS($B23,$B22)&lt;0,0,($C$6-($C$3*$A22)+SUM(JS$6:JS22))*JS$3/365*_xlfn.DAYS($B23,$B22))</f>
        <v>0</v>
      </c>
      <c r="JT23" s="5">
        <f>IF(($C$6-($C$3*$A22)+SUM(JT$6:JT22))*JT$3/365*_xlfn.DAYS($B23,$B22)&lt;0,0,($C$6-($C$3*$A22)+SUM(JT$6:JT22))*JT$3/365*_xlfn.DAYS($B23,$B22))</f>
        <v>0</v>
      </c>
      <c r="JU23" s="5">
        <f>IF(($C$6-($C$3*$A22)+SUM(JU$6:JU22))*JU$3/365*_xlfn.DAYS($B23,$B22)&lt;0,0,($C$6-($C$3*$A22)+SUM(JU$6:JU22))*JU$3/365*_xlfn.DAYS($B23,$B22))</f>
        <v>0</v>
      </c>
      <c r="JV23" s="5">
        <f>IF(($C$6-($C$3*$A22)+SUM(JV$6:JV22))*JV$3/365*_xlfn.DAYS($B23,$B22)&lt;0,0,($C$6-($C$3*$A22)+SUM(JV$6:JV22))*JV$3/365*_xlfn.DAYS($B23,$B22))</f>
        <v>0</v>
      </c>
      <c r="JW23" s="5">
        <f>IF(($C$6-($C$3*$A22)+SUM(JW$6:JW22))*JW$3/365*_xlfn.DAYS($B23,$B22)&lt;0,0,($C$6-($C$3*$A22)+SUM(JW$6:JW22))*JW$3/365*_xlfn.DAYS($B23,$B22))</f>
        <v>0</v>
      </c>
      <c r="JX23" s="5">
        <f>IF(($C$6-($C$3*$A22)+SUM(JX$6:JX22))*JX$3/365*_xlfn.DAYS($B23,$B22)&lt;0,0,($C$6-($C$3*$A22)+SUM(JX$6:JX22))*JX$3/365*_xlfn.DAYS($B23,$B22))</f>
        <v>0</v>
      </c>
      <c r="JY23" s="5">
        <f>IF(($C$6-($C$3*$A22)+SUM(JY$6:JY22))*JY$3/365*_xlfn.DAYS($B23,$B22)&lt;0,0,($C$6-($C$3*$A22)+SUM(JY$6:JY22))*JY$3/365*_xlfn.DAYS($B23,$B22))</f>
        <v>0</v>
      </c>
      <c r="JZ23" s="5">
        <f>IF(($C$6-($C$3*$A22)+SUM(JZ$6:JZ22))*JZ$3/365*_xlfn.DAYS($B23,$B22)&lt;0,0,($C$6-($C$3*$A22)+SUM(JZ$6:JZ22))*JZ$3/365*_xlfn.DAYS($B23,$B22))</f>
        <v>0</v>
      </c>
      <c r="KA23" s="5">
        <f>IF(($C$6-($C$3*$A22)+SUM(KA$6:KA22))*KA$3/365*_xlfn.DAYS($B23,$B22)&lt;0,0,($C$6-($C$3*$A22)+SUM(KA$6:KA22))*KA$3/365*_xlfn.DAYS($B23,$B22))</f>
        <v>0</v>
      </c>
      <c r="KB23" s="5">
        <f>IF(($C$6-($C$3*$A22)+SUM(KB$6:KB22))*KB$3/365*_xlfn.DAYS($B23,$B22)&lt;0,0,($C$6-($C$3*$A22)+SUM(KB$6:KB22))*KB$3/365*_xlfn.DAYS($B23,$B22))</f>
        <v>0</v>
      </c>
      <c r="KC23" s="5">
        <f>IF(($C$6-($C$3*$A22)+SUM(KC$6:KC22))*KC$3/365*_xlfn.DAYS($B23,$B22)&lt;0,0,($C$6-($C$3*$A22)+SUM(KC$6:KC22))*KC$3/365*_xlfn.DAYS($B23,$B22))</f>
        <v>0</v>
      </c>
      <c r="KD23" s="5">
        <f>IF(($C$6-($C$3*$A22)+SUM(KD$6:KD22))*KD$3/365*_xlfn.DAYS($B23,$B22)&lt;0,0,($C$6-($C$3*$A22)+SUM(KD$6:KD22))*KD$3/365*_xlfn.DAYS($B23,$B22))</f>
        <v>0</v>
      </c>
      <c r="KE23" s="5">
        <f>IF(($C$6-($C$3*$A22)+SUM(KE$6:KE22))*KE$3/365*_xlfn.DAYS($B23,$B22)&lt;0,0,($C$6-($C$3*$A22)+SUM(KE$6:KE22))*KE$3/365*_xlfn.DAYS($B23,$B22))</f>
        <v>0</v>
      </c>
      <c r="KF23" s="5">
        <f>IF(($C$6-($C$3*$A22)+SUM(KF$6:KF22))*KF$3/365*_xlfn.DAYS($B23,$B22)&lt;0,0,($C$6-($C$3*$A22)+SUM(KF$6:KF22))*KF$3/365*_xlfn.DAYS($B23,$B22))</f>
        <v>0</v>
      </c>
      <c r="KG23" s="5">
        <f>IF(($C$6-($C$3*$A22)+SUM(KG$6:KG22))*KG$3/365*_xlfn.DAYS($B23,$B22)&lt;0,0,($C$6-($C$3*$A22)+SUM(KG$6:KG22))*KG$3/365*_xlfn.DAYS($B23,$B22))</f>
        <v>0</v>
      </c>
      <c r="KH23" s="5">
        <f>IF(($C$6-($C$3*$A22)+SUM(KH$6:KH22))*KH$3/365*_xlfn.DAYS($B23,$B22)&lt;0,0,($C$6-($C$3*$A22)+SUM(KH$6:KH22))*KH$3/365*_xlfn.DAYS($B23,$B22))</f>
        <v>0</v>
      </c>
      <c r="KI23" s="5">
        <f>IF(($C$6-($C$3*$A22)+SUM(KI$6:KI22))*KI$3/365*_xlfn.DAYS($B23,$B22)&lt;0,0,($C$6-($C$3*$A22)+SUM(KI$6:KI22))*KI$3/365*_xlfn.DAYS($B23,$B22))</f>
        <v>0</v>
      </c>
      <c r="KJ23" s="5">
        <f>IF(($C$6-($C$3*$A22)+SUM(KJ$6:KJ22))*KJ$3/365*_xlfn.DAYS($B23,$B22)&lt;0,0,($C$6-($C$3*$A22)+SUM(KJ$6:KJ22))*KJ$3/365*_xlfn.DAYS($B23,$B22))</f>
        <v>0</v>
      </c>
      <c r="KK23" s="5">
        <f>IF(($C$6-($C$3*$A22)+SUM(KK$6:KK22))*KK$3/365*_xlfn.DAYS($B23,$B22)&lt;0,0,($C$6-($C$3*$A22)+SUM(KK$6:KK22))*KK$3/365*_xlfn.DAYS($B23,$B22))</f>
        <v>0</v>
      </c>
      <c r="KL23" s="5">
        <f>IF(($C$6-($C$3*$A22)+SUM(KL$6:KL22))*KL$3/365*_xlfn.DAYS($B23,$B22)&lt;0,0,($C$6-($C$3*$A22)+SUM(KL$6:KL22))*KL$3/365*_xlfn.DAYS($B23,$B22))</f>
        <v>0</v>
      </c>
      <c r="KM23" s="5">
        <f>IF(($C$6-($C$3*$A22)+SUM(KM$6:KM22))*KM$3/365*_xlfn.DAYS($B23,$B22)&lt;0,0,($C$6-($C$3*$A22)+SUM(KM$6:KM22))*KM$3/365*_xlfn.DAYS($B23,$B22))</f>
        <v>0</v>
      </c>
      <c r="KN23" s="5">
        <f>IF(($C$6-($C$3*$A22)+SUM(KN$6:KN22))*KN$3/365*_xlfn.DAYS($B23,$B22)&lt;0,0,($C$6-($C$3*$A22)+SUM(KN$6:KN22))*KN$3/365*_xlfn.DAYS($B23,$B22))</f>
        <v>0</v>
      </c>
      <c r="KO23" s="5">
        <f>IF(($C$6-($C$3*$A22)+SUM(KO$6:KO22))*KO$3/365*_xlfn.DAYS($B23,$B22)&lt;0,0,($C$6-($C$3*$A22)+SUM(KO$6:KO22))*KO$3/365*_xlfn.DAYS($B23,$B22))</f>
        <v>0</v>
      </c>
      <c r="KP23" s="5">
        <f>IF(($C$6-($C$3*$A22)+SUM(KP$6:KP22))*KP$3/365*_xlfn.DAYS($B23,$B22)&lt;0,0,($C$6-($C$3*$A22)+SUM(KP$6:KP22))*KP$3/365*_xlfn.DAYS($B23,$B22))</f>
        <v>0</v>
      </c>
      <c r="KQ23" s="5">
        <f>IF(($C$6-($C$3*$A22)+SUM(KQ$6:KQ22))*KQ$3/365*_xlfn.DAYS($B23,$B22)&lt;0,0,($C$6-($C$3*$A22)+SUM(KQ$6:KQ22))*KQ$3/365*_xlfn.DAYS($B23,$B22))</f>
        <v>0</v>
      </c>
      <c r="KR23" s="5">
        <f>IF(($C$6-($C$3*$A22)+SUM(KR$6:KR22))*KR$3/365*_xlfn.DAYS($B23,$B22)&lt;0,0,($C$6-($C$3*$A22)+SUM(KR$6:KR22))*KR$3/365*_xlfn.DAYS($B23,$B22))</f>
        <v>0</v>
      </c>
      <c r="KS23" s="5">
        <f>IF(($C$6-($C$3*$A22)+SUM(KS$6:KS22))*KS$3/365*_xlfn.DAYS($B23,$B22)&lt;0,0,($C$6-($C$3*$A22)+SUM(KS$6:KS22))*KS$3/365*_xlfn.DAYS($B23,$B22))</f>
        <v>0</v>
      </c>
      <c r="KT23" s="5">
        <f>IF(($C$6-($C$3*$A22)+SUM(KT$6:KT22))*KT$3/365*_xlfn.DAYS($B23,$B22)&lt;0,0,($C$6-($C$3*$A22)+SUM(KT$6:KT22))*KT$3/365*_xlfn.DAYS($B23,$B22))</f>
        <v>0</v>
      </c>
      <c r="KU23" s="5">
        <f>IF(($C$6-($C$3*$A22)+SUM(KU$6:KU22))*KU$3/365*_xlfn.DAYS($B23,$B22)&lt;0,0,($C$6-($C$3*$A22)+SUM(KU$6:KU22))*KU$3/365*_xlfn.DAYS($B23,$B22))</f>
        <v>0</v>
      </c>
      <c r="KV23" s="5">
        <f>IF(($C$6-($C$3*$A22)+SUM(KV$6:KV22))*KV$3/365*_xlfn.DAYS($B23,$B22)&lt;0,0,($C$6-($C$3*$A22)+SUM(KV$6:KV22))*KV$3/365*_xlfn.DAYS($B23,$B22))</f>
        <v>0</v>
      </c>
      <c r="KW23" s="5">
        <f>IF(($C$6-($C$3*$A22)+SUM(KW$6:KW22))*KW$3/365*_xlfn.DAYS($B23,$B22)&lt;0,0,($C$6-($C$3*$A22)+SUM(KW$6:KW22))*KW$3/365*_xlfn.DAYS($B23,$B22))</f>
        <v>0</v>
      </c>
      <c r="KX23" s="5">
        <f>IF(($C$6-($C$3*$A22)+SUM(KX$6:KX22))*KX$3/365*_xlfn.DAYS($B23,$B22)&lt;0,0,($C$6-($C$3*$A22)+SUM(KX$6:KX22))*KX$3/365*_xlfn.DAYS($B23,$B22))</f>
        <v>0</v>
      </c>
      <c r="KY23" s="5">
        <f>IF(($C$6-($C$3*$A22)+SUM(KY$6:KY22))*KY$3/365*_xlfn.DAYS($B23,$B22)&lt;0,0,($C$6-($C$3*$A22)+SUM(KY$6:KY22))*KY$3/365*_xlfn.DAYS($B23,$B22))</f>
        <v>0</v>
      </c>
      <c r="KZ23" s="5">
        <f>IF(($C$6-($C$3*$A22)+SUM(KZ$6:KZ22))*KZ$3/365*_xlfn.DAYS($B23,$B22)&lt;0,0,($C$6-($C$3*$A22)+SUM(KZ$6:KZ22))*KZ$3/365*_xlfn.DAYS($B23,$B22))</f>
        <v>0</v>
      </c>
      <c r="LA23" s="5">
        <f>IF(($C$6-($C$3*$A22)+SUM(LA$6:LA22))*LA$3/365*_xlfn.DAYS($B23,$B22)&lt;0,0,($C$6-($C$3*$A22)+SUM(LA$6:LA22))*LA$3/365*_xlfn.DAYS($B23,$B22))</f>
        <v>0</v>
      </c>
      <c r="LB23" s="5">
        <f>IF(($C$6-($C$3*$A22)+SUM(LB$6:LB22))*LB$3/365*_xlfn.DAYS($B23,$B22)&lt;0,0,($C$6-($C$3*$A22)+SUM(LB$6:LB22))*LB$3/365*_xlfn.DAYS($B23,$B22))</f>
        <v>0</v>
      </c>
      <c r="LC23" s="5">
        <f>IF(($C$6-($C$3*$A22)+SUM(LC$6:LC22))*LC$3/365*_xlfn.DAYS($B23,$B22)&lt;0,0,($C$6-($C$3*$A22)+SUM(LC$6:LC22))*LC$3/365*_xlfn.DAYS($B23,$B22))</f>
        <v>0</v>
      </c>
      <c r="LD23" s="5">
        <f>IF(($C$6-($C$3*$A22)+SUM(LD$6:LD22))*LD$3/365*_xlfn.DAYS($B23,$B22)&lt;0,0,($C$6-($C$3*$A22)+SUM(LD$6:LD22))*LD$3/365*_xlfn.DAYS($B23,$B22))</f>
        <v>0</v>
      </c>
      <c r="LE23" s="5">
        <f>IF(($C$6-($C$3*$A22)+SUM(LE$6:LE22))*LE$3/365*_xlfn.DAYS($B23,$B22)&lt;0,0,($C$6-($C$3*$A22)+SUM(LE$6:LE22))*LE$3/365*_xlfn.DAYS($B23,$B22))</f>
        <v>0</v>
      </c>
      <c r="LF23" s="5">
        <f>IF(($C$6-($C$3*$A22)+SUM(LF$6:LF22))*LF$3/365*_xlfn.DAYS($B23,$B22)&lt;0,0,($C$6-($C$3*$A22)+SUM(LF$6:LF22))*LF$3/365*_xlfn.DAYS($B23,$B22))</f>
        <v>0</v>
      </c>
      <c r="LG23" s="5">
        <f>IF(($C$6-($C$3*$A22)+SUM(LG$6:LG22))*LG$3/365*_xlfn.DAYS($B23,$B22)&lt;0,0,($C$6-($C$3*$A22)+SUM(LG$6:LG22))*LG$3/365*_xlfn.DAYS($B23,$B22))</f>
        <v>0</v>
      </c>
      <c r="LH23" s="5">
        <f>IF(($C$6-($C$3*$A22)+SUM(LH$6:LH22))*LH$3/365*_xlfn.DAYS($B23,$B22)&lt;0,0,($C$6-($C$3*$A22)+SUM(LH$6:LH22))*LH$3/365*_xlfn.DAYS($B23,$B22))</f>
        <v>0</v>
      </c>
      <c r="LI23" s="5">
        <f>IF(($C$6-($C$3*$A22)+SUM(LI$6:LI22))*LI$3/365*_xlfn.DAYS($B23,$B22)&lt;0,0,($C$6-($C$3*$A22)+SUM(LI$6:LI22))*LI$3/365*_xlfn.DAYS($B23,$B22))</f>
        <v>0</v>
      </c>
      <c r="LJ23" s="5">
        <f>IF(($C$6-($C$3*$A22)+SUM(LJ$6:LJ22))*LJ$3/365*_xlfn.DAYS($B23,$B22)&lt;0,0,($C$6-($C$3*$A22)+SUM(LJ$6:LJ22))*LJ$3/365*_xlfn.DAYS($B23,$B22))</f>
        <v>0</v>
      </c>
      <c r="LK23" s="5">
        <f>IF(($C$6-($C$3*$A22)+SUM(LK$6:LK22))*LK$3/365*_xlfn.DAYS($B23,$B22)&lt;0,0,($C$6-($C$3*$A22)+SUM(LK$6:LK22))*LK$3/365*_xlfn.DAYS($B23,$B22))</f>
        <v>0</v>
      </c>
      <c r="LL23" s="5">
        <f>IF(($C$6-($C$3*$A22)+SUM(LL$6:LL22))*LL$3/365*_xlfn.DAYS($B23,$B22)&lt;0,0,($C$6-($C$3*$A22)+SUM(LL$6:LL22))*LL$3/365*_xlfn.DAYS($B23,$B22))</f>
        <v>0</v>
      </c>
      <c r="LM23" s="5">
        <f>IF(($C$6-($C$3*$A22)+SUM(LM$6:LM22))*LM$3/365*_xlfn.DAYS($B23,$B22)&lt;0,0,($C$6-($C$3*$A22)+SUM(LM$6:LM22))*LM$3/365*_xlfn.DAYS($B23,$B22))</f>
        <v>0</v>
      </c>
      <c r="LN23" s="5">
        <f>IF(($C$6-($C$3*$A22)+SUM(LN$6:LN22))*LN$3/365*_xlfn.DAYS($B23,$B22)&lt;0,0,($C$6-($C$3*$A22)+SUM(LN$6:LN22))*LN$3/365*_xlfn.DAYS($B23,$B22))</f>
        <v>0</v>
      </c>
      <c r="LO23" s="5">
        <f>IF(($C$6-($C$3*$A22)+SUM(LO$6:LO22))*LO$3/365*_xlfn.DAYS($B23,$B22)&lt;0,0,($C$6-($C$3*$A22)+SUM(LO$6:LO22))*LO$3/365*_xlfn.DAYS($B23,$B22))</f>
        <v>0</v>
      </c>
      <c r="LP23" s="5">
        <f>IF(($C$6-($C$3*$A22)+SUM(LP$6:LP22))*LP$3/365*_xlfn.DAYS($B23,$B22)&lt;0,0,($C$6-($C$3*$A22)+SUM(LP$6:LP22))*LP$3/365*_xlfn.DAYS($B23,$B22))</f>
        <v>0</v>
      </c>
      <c r="LQ23" s="5">
        <f>IF(($C$6-($C$3*$A22)+SUM(LQ$6:LQ22))*LQ$3/365*_xlfn.DAYS($B23,$B22)&lt;0,0,($C$6-($C$3*$A22)+SUM(LQ$6:LQ22))*LQ$3/365*_xlfn.DAYS($B23,$B22))</f>
        <v>0</v>
      </c>
      <c r="LR23" s="5">
        <f>IF(($C$6-($C$3*$A22)+SUM(LR$6:LR22))*LR$3/365*_xlfn.DAYS($B23,$B22)&lt;0,0,($C$6-($C$3*$A22)+SUM(LR$6:LR22))*LR$3/365*_xlfn.DAYS($B23,$B22))</f>
        <v>0</v>
      </c>
      <c r="LS23" s="5">
        <f>IF(($C$6-($C$3*$A22)+SUM(LS$6:LS22))*LS$3/365*_xlfn.DAYS($B23,$B22)&lt;0,0,($C$6-($C$3*$A22)+SUM(LS$6:LS22))*LS$3/365*_xlfn.DAYS($B23,$B22))</f>
        <v>0</v>
      </c>
      <c r="LT23" s="5">
        <f>IF(($C$6-($C$3*$A22)+SUM(LT$6:LT22))*LT$3/365*_xlfn.DAYS($B23,$B22)&lt;0,0,($C$6-($C$3*$A22)+SUM(LT$6:LT22))*LT$3/365*_xlfn.DAYS($B23,$B22))</f>
        <v>0</v>
      </c>
      <c r="LU23" s="5">
        <f>IF(($C$6-($C$3*$A22)+SUM(LU$6:LU22))*LU$3/365*_xlfn.DAYS($B23,$B22)&lt;0,0,($C$6-($C$3*$A22)+SUM(LU$6:LU22))*LU$3/365*_xlfn.DAYS($B23,$B22))</f>
        <v>0</v>
      </c>
      <c r="LV23" s="5">
        <f>IF(($C$6-($C$3*$A22)+SUM(LV$6:LV22))*LV$3/365*_xlfn.DAYS($B23,$B22)&lt;0,0,($C$6-($C$3*$A22)+SUM(LV$6:LV22))*LV$3/365*_xlfn.DAYS($B23,$B22))</f>
        <v>0</v>
      </c>
      <c r="LW23" s="5">
        <f>IF(($C$6-($C$3*$A22)+SUM(LW$6:LW22))*LW$3/365*_xlfn.DAYS($B23,$B22)&lt;0,0,($C$6-($C$3*$A22)+SUM(LW$6:LW22))*LW$3/365*_xlfn.DAYS($B23,$B22))</f>
        <v>0</v>
      </c>
      <c r="LX23" s="5">
        <f>IF(($C$6-($C$3*$A22)+SUM(LX$6:LX22))*LX$3/365*_xlfn.DAYS($B23,$B22)&lt;0,0,($C$6-($C$3*$A22)+SUM(LX$6:LX22))*LX$3/365*_xlfn.DAYS($B23,$B22))</f>
        <v>0</v>
      </c>
      <c r="LY23" s="5">
        <f>IF(($C$6-($C$3*$A22)+SUM(LY$6:LY22))*LY$3/365*_xlfn.DAYS($B23,$B22)&lt;0,0,($C$6-($C$3*$A22)+SUM(LY$6:LY22))*LY$3/365*_xlfn.DAYS($B23,$B22))</f>
        <v>0</v>
      </c>
      <c r="LZ23" s="5">
        <f>IF(($C$6-($C$3*$A22)+SUM(LZ$6:LZ22))*LZ$3/365*_xlfn.DAYS($B23,$B22)&lt;0,0,($C$6-($C$3*$A22)+SUM(LZ$6:LZ22))*LZ$3/365*_xlfn.DAYS($B23,$B22))</f>
        <v>0</v>
      </c>
      <c r="MA23" s="5">
        <f>IF(($C$6-($C$3*$A22)+SUM(MA$6:MA22))*MA$3/365*_xlfn.DAYS($B23,$B22)&lt;0,0,($C$6-($C$3*$A22)+SUM(MA$6:MA22))*MA$3/365*_xlfn.DAYS($B23,$B22))</f>
        <v>0</v>
      </c>
      <c r="MB23" s="5">
        <f>IF(($C$6-($C$3*$A22)+SUM(MB$6:MB22))*MB$3/365*_xlfn.DAYS($B23,$B22)&lt;0,0,($C$6-($C$3*$A22)+SUM(MB$6:MB22))*MB$3/365*_xlfn.DAYS($B23,$B22))</f>
        <v>0</v>
      </c>
      <c r="MC23" s="5">
        <f>IF(($C$6-($C$3*$A22)+SUM(MC$6:MC22))*MC$3/365*_xlfn.DAYS($B23,$B22)&lt;0,0,($C$6-($C$3*$A22)+SUM(MC$6:MC22))*MC$3/365*_xlfn.DAYS($B23,$B22))</f>
        <v>0</v>
      </c>
      <c r="MD23" s="5">
        <f>IF(($C$6-($C$3*$A22)+SUM(MD$6:MD22))*MD$3/365*_xlfn.DAYS($B23,$B22)&lt;0,0,($C$6-($C$3*$A22)+SUM(MD$6:MD22))*MD$3/365*_xlfn.DAYS($B23,$B22))</f>
        <v>0</v>
      </c>
      <c r="ME23" s="5">
        <f>IF(($C$6-($C$3*$A22)+SUM(ME$6:ME22))*ME$3/365*_xlfn.DAYS($B23,$B22)&lt;0,0,($C$6-($C$3*$A22)+SUM(ME$6:ME22))*ME$3/365*_xlfn.DAYS($B23,$B22))</f>
        <v>0</v>
      </c>
      <c r="MF23" s="5">
        <f>IF(($C$6-($C$3*$A22)+SUM(MF$6:MF22))*MF$3/365*_xlfn.DAYS($B23,$B22)&lt;0,0,($C$6-($C$3*$A22)+SUM(MF$6:MF22))*MF$3/365*_xlfn.DAYS($B23,$B22))</f>
        <v>0</v>
      </c>
      <c r="MG23" s="5">
        <f>IF(($C$6-($C$3*$A22)+SUM(MG$6:MG22))*MG$3/365*_xlfn.DAYS($B23,$B22)&lt;0,0,($C$6-($C$3*$A22)+SUM(MG$6:MG22))*MG$3/365*_xlfn.DAYS($B23,$B22))</f>
        <v>0</v>
      </c>
      <c r="MH23" s="5">
        <f>IF(($C$6-($C$3*$A22)+SUM(MH$6:MH22))*MH$3/365*_xlfn.DAYS($B23,$B22)&lt;0,0,($C$6-($C$3*$A22)+SUM(MH$6:MH22))*MH$3/365*_xlfn.DAYS($B23,$B22))</f>
        <v>0</v>
      </c>
      <c r="MI23" s="5">
        <f>IF(($C$6-($C$3*$A22)+SUM(MI$6:MI22))*MI$3/365*_xlfn.DAYS($B23,$B22)&lt;0,0,($C$6-($C$3*$A22)+SUM(MI$6:MI22))*MI$3/365*_xlfn.DAYS($B23,$B22))</f>
        <v>0</v>
      </c>
      <c r="MJ23" s="5">
        <f>IF(($C$6-($C$3*$A22)+SUM(MJ$6:MJ22))*MJ$3/365*_xlfn.DAYS($B23,$B22)&lt;0,0,($C$6-($C$3*$A22)+SUM(MJ$6:MJ22))*MJ$3/365*_xlfn.DAYS($B23,$B22))</f>
        <v>0</v>
      </c>
      <c r="MK23" s="5">
        <f>IF(($C$6-($C$3*$A22)+SUM(MK$6:MK22))*MK$3/365*_xlfn.DAYS($B23,$B22)&lt;0,0,($C$6-($C$3*$A22)+SUM(MK$6:MK22))*MK$3/365*_xlfn.DAYS($B23,$B22))</f>
        <v>0</v>
      </c>
      <c r="ML23" s="5">
        <f>IF(($C$6-($C$3*$A22)+SUM(ML$6:ML22))*ML$3/365*_xlfn.DAYS($B23,$B22)&lt;0,0,($C$6-($C$3*$A22)+SUM(ML$6:ML22))*ML$3/365*_xlfn.DAYS($B23,$B22))</f>
        <v>0</v>
      </c>
      <c r="MM23" s="5">
        <f>IF(($C$6-($C$3*$A22)+SUM(MM$6:MM22))*MM$3/365*_xlfn.DAYS($B23,$B22)&lt;0,0,($C$6-($C$3*$A22)+SUM(MM$6:MM22))*MM$3/365*_xlfn.DAYS($B23,$B22))</f>
        <v>0</v>
      </c>
      <c r="MN23" s="5">
        <f>IF(($C$6-($C$3*$A22)+SUM(MN$6:MN22))*MN$3/365*_xlfn.DAYS($B23,$B22)&lt;0,0,($C$6-($C$3*$A22)+SUM(MN$6:MN22))*MN$3/365*_xlfn.DAYS($B23,$B22))</f>
        <v>0</v>
      </c>
      <c r="MO23" s="5">
        <f>IF(($C$6-($C$3*$A22)+SUM(MO$6:MO22))*MO$3/365*_xlfn.DAYS($B23,$B22)&lt;0,0,($C$6-($C$3*$A22)+SUM(MO$6:MO22))*MO$3/365*_xlfn.DAYS($B23,$B22))</f>
        <v>0</v>
      </c>
      <c r="MP23" s="5">
        <f>IF(($C$6-($C$3*$A22)+SUM(MP$6:MP22))*MP$3/365*_xlfn.DAYS($B23,$B22)&lt;0,0,($C$6-($C$3*$A22)+SUM(MP$6:MP22))*MP$3/365*_xlfn.DAYS($B23,$B22))</f>
        <v>0</v>
      </c>
      <c r="MQ23" s="5">
        <f>IF(($C$6-($C$3*$A22)+SUM(MQ$6:MQ22))*MQ$3/365*_xlfn.DAYS($B23,$B22)&lt;0,0,($C$6-($C$3*$A22)+SUM(MQ$6:MQ22))*MQ$3/365*_xlfn.DAYS($B23,$B22))</f>
        <v>0</v>
      </c>
      <c r="MR23" s="5">
        <f>IF(($C$6-($C$3*$A22)+SUM(MR$6:MR22))*MR$3/365*_xlfn.DAYS($B23,$B22)&lt;0,0,($C$6-($C$3*$A22)+SUM(MR$6:MR22))*MR$3/365*_xlfn.DAYS($B23,$B22))</f>
        <v>0</v>
      </c>
      <c r="MS23" s="5">
        <f>IF(($C$6-($C$3*$A22)+SUM(MS$6:MS22))*MS$3/365*_xlfn.DAYS($B23,$B22)&lt;0,0,($C$6-($C$3*$A22)+SUM(MS$6:MS22))*MS$3/365*_xlfn.DAYS($B23,$B22))</f>
        <v>0</v>
      </c>
      <c r="MT23" s="5">
        <f>IF(($C$6-($C$3*$A22)+SUM(MT$6:MT22))*MT$3/365*_xlfn.DAYS($B23,$B22)&lt;0,0,($C$6-($C$3*$A22)+SUM(MT$6:MT22))*MT$3/365*_xlfn.DAYS($B23,$B22))</f>
        <v>0</v>
      </c>
      <c r="MU23" s="5">
        <f>IF(($C$6-($C$3*$A22)+SUM(MU$6:MU22))*MU$3/365*_xlfn.DAYS($B23,$B22)&lt;0,0,($C$6-($C$3*$A22)+SUM(MU$6:MU22))*MU$3/365*_xlfn.DAYS($B23,$B22))</f>
        <v>0</v>
      </c>
      <c r="MV23" s="5">
        <f>IF(($C$6-($C$3*$A22)+SUM(MV$6:MV22))*MV$3/365*_xlfn.DAYS($B23,$B22)&lt;0,0,($C$6-($C$3*$A22)+SUM(MV$6:MV22))*MV$3/365*_xlfn.DAYS($B23,$B22))</f>
        <v>0</v>
      </c>
      <c r="MW23" s="5" t="e">
        <f>IF(($C$6-($C$3*$A22)+SUM(MW$6:MW22))*MW$3/365*_xlfn.DAYS($B23,$B22)&lt;0,0,($C$6-($C$3*$A22)+SUM(MW$6:MW22))*MW$3/365*_xlfn.DAYS($B23,$B22))</f>
        <v>#VALUE!</v>
      </c>
      <c r="MX23" s="5" t="e">
        <f>IF(($C$6-($C$3*$A22)+SUM(MX$6:MX22))*MX$3/365*_xlfn.DAYS($B23,$B22)&lt;0,0,($C$6-($C$3*$A22)+SUM(MX$6:MX22))*MX$3/365*_xlfn.DAYS($B23,$B22))</f>
        <v>#VALUE!</v>
      </c>
      <c r="MY23" s="5" t="e">
        <f>IF(($C$6-($C$3*$A22)+SUM(MY$6:MY22))*MY$3/365*_xlfn.DAYS($B23,$B22)&lt;0,0,($C$6-($C$3*$A22)+SUM(MY$6:MY22))*MY$3/365*_xlfn.DAYS($B23,$B22))</f>
        <v>#VALUE!</v>
      </c>
      <c r="MZ23" s="5" t="e">
        <f>IF(($C$6-($C$3*$A22)+SUM(MZ$6:MZ22))*MZ$3/365*_xlfn.DAYS($B23,$B22)&lt;0,0,($C$6-($C$3*$A22)+SUM(MZ$6:MZ22))*MZ$3/365*_xlfn.DAYS($B23,$B22))</f>
        <v>#VALUE!</v>
      </c>
      <c r="NA23" s="5" t="e">
        <f>IF(($C$6-($C$3*$A22)+SUM(NA$6:NA22))*NA$3/365*_xlfn.DAYS($B23,$B22)&lt;0,0,($C$6-($C$3*$A22)+SUM(NA$6:NA22))*NA$3/365*_xlfn.DAYS($B23,$B22))</f>
        <v>#VALUE!</v>
      </c>
      <c r="NB23" s="5" t="e">
        <f>IF(($C$6-($C$3*$A22)+SUM(NB$6:NB22))*NB$3/365*_xlfn.DAYS($B23,$B22)&lt;0,0,($C$6-($C$3*$A22)+SUM(NB$6:NB22))*NB$3/365*_xlfn.DAYS($B23,$B22))</f>
        <v>#VALUE!</v>
      </c>
      <c r="NC23" s="5" t="e">
        <f>IF(($C$6-($C$3*$A22)+SUM(NC$6:NC22))*NC$3/365*_xlfn.DAYS($B23,$B22)&lt;0,0,($C$6-($C$3*$A22)+SUM(NC$6:NC22))*NC$3/365*_xlfn.DAYS($B23,$B22))</f>
        <v>#VALUE!</v>
      </c>
      <c r="ND23" s="5" t="e">
        <f>IF(($C$6-($C$3*$A22)+SUM(ND$6:ND22))*ND$3/365*_xlfn.DAYS($B23,$B22)&lt;0,0,($C$6-($C$3*$A22)+SUM(ND$6:ND22))*ND$3/365*_xlfn.DAYS($B23,$B22))</f>
        <v>#VALUE!</v>
      </c>
      <c r="NE23" s="5" t="e">
        <f>IF(($C$6-($C$3*$A22)+SUM(NE$6:NE22))*NE$3/365*_xlfn.DAYS($B23,$B22)&lt;0,0,($C$6-($C$3*$A22)+SUM(NE$6:NE22))*NE$3/365*_xlfn.DAYS($B23,$B22))</f>
        <v>#VALUE!</v>
      </c>
      <c r="NF23" s="5" t="e">
        <f>IF(($C$6-($C$3*$A22)+SUM(NF$6:NF22))*NF$3/365*_xlfn.DAYS($B23,$B22)&lt;0,0,($C$6-($C$3*$A22)+SUM(NF$6:NF22))*NF$3/365*_xlfn.DAYS($B23,$B22))</f>
        <v>#VALUE!</v>
      </c>
      <c r="NG23" s="5" t="e">
        <f>IF(($C$6-($C$3*$A22)+SUM(NG$6:NG22))*NG$3/365*_xlfn.DAYS($B23,$B22)&lt;0,0,($C$6-($C$3*$A22)+SUM(NG$6:NG22))*NG$3/365*_xlfn.DAYS($B23,$B22))</f>
        <v>#VALUE!</v>
      </c>
      <c r="NH23" s="5" t="e">
        <f>IF(($C$6-($C$3*$A22)+SUM(NH$6:NH22))*NH$3/365*_xlfn.DAYS($B23,$B22)&lt;0,0,($C$6-($C$3*$A22)+SUM(NH$6:NH22))*NH$3/365*_xlfn.DAYS($B23,$B22))</f>
        <v>#VALUE!</v>
      </c>
      <c r="NI23" s="5" t="e">
        <f>IF(($C$6-($C$3*$A22)+SUM(NI$6:NI22))*NI$3/365*_xlfn.DAYS($B23,$B22)&lt;0,0,($C$6-($C$3*$A22)+SUM(NI$6:NI22))*NI$3/365*_xlfn.DAYS($B23,$B22))</f>
        <v>#VALUE!</v>
      </c>
      <c r="NJ23" s="5" t="e">
        <f>IF(($C$6-($C$3*$A22)+SUM(NJ$6:NJ22))*NJ$3/365*_xlfn.DAYS($B23,$B22)&lt;0,0,($C$6-($C$3*$A22)+SUM(NJ$6:NJ22))*NJ$3/365*_xlfn.DAYS($B23,$B22))</f>
        <v>#VALUE!</v>
      </c>
      <c r="NK23" s="5" t="e">
        <f>IF(($C$6-($C$3*$A22)+SUM(NK$6:NK22))*NK$3/365*_xlfn.DAYS($B23,$B22)&lt;0,0,($C$6-($C$3*$A22)+SUM(NK$6:NK22))*NK$3/365*_xlfn.DAYS($B23,$B22))</f>
        <v>#VALUE!</v>
      </c>
      <c r="NL23" s="5" t="e">
        <f>IF(($C$6-($C$3*$A22)+SUM(NL$6:NL22))*NL$3/365*_xlfn.DAYS($B23,$B22)&lt;0,0,($C$6-($C$3*$A22)+SUM(NL$6:NL22))*NL$3/365*_xlfn.DAYS($B23,$B22))</f>
        <v>#VALUE!</v>
      </c>
      <c r="NM23" s="5" t="e">
        <f>IF(($C$6-($C$3*$A22)+SUM(NM$6:NM22))*NM$3/365*_xlfn.DAYS($B23,$B22)&lt;0,0,($C$6-($C$3*$A22)+SUM(NM$6:NM22))*NM$3/365*_xlfn.DAYS($B23,$B22))</f>
        <v>#VALUE!</v>
      </c>
      <c r="NN23" s="5" t="e">
        <f>IF(($C$6-($C$3*$A22)+SUM(NN$6:NN22))*NN$3/365*_xlfn.DAYS($B23,$B22)&lt;0,0,($C$6-($C$3*$A22)+SUM(NN$6:NN22))*NN$3/365*_xlfn.DAYS($B23,$B22))</f>
        <v>#VALUE!</v>
      </c>
      <c r="NO23" s="5" t="e">
        <f>IF(($C$6-($C$3*$A22)+SUM(NO$6:NO22))*NO$3/365*_xlfn.DAYS($B23,$B22)&lt;0,0,($C$6-($C$3*$A22)+SUM(NO$6:NO22))*NO$3/365*_xlfn.DAYS($B23,$B22))</f>
        <v>#VALUE!</v>
      </c>
      <c r="NP23" s="5" t="e">
        <f>IF(($C$6-($C$3*$A22)+SUM(NP$6:NP22))*NP$3/365*_xlfn.DAYS($B23,$B22)&lt;0,0,($C$6-($C$3*$A22)+SUM(NP$6:NP22))*NP$3/365*_xlfn.DAYS($B23,$B22))</f>
        <v>#VALUE!</v>
      </c>
      <c r="NQ23" s="5" t="e">
        <f>IF(($C$6-($C$3*$A22)+SUM(NQ$6:NQ22))*NQ$3/365*_xlfn.DAYS($B23,$B22)&lt;0,0,($C$6-($C$3*$A22)+SUM(NQ$6:NQ22))*NQ$3/365*_xlfn.DAYS($B23,$B22))</f>
        <v>#VALUE!</v>
      </c>
      <c r="NR23" s="5" t="e">
        <f>IF(($C$6-($C$3*$A22)+SUM(NR$6:NR22))*NR$3/365*_xlfn.DAYS($B23,$B22)&lt;0,0,($C$6-($C$3*$A22)+SUM(NR$6:NR22))*NR$3/365*_xlfn.DAYS($B23,$B22))</f>
        <v>#VALUE!</v>
      </c>
      <c r="NS23" s="5" t="e">
        <f>IF(($C$6-($C$3*$A22)+SUM(NS$6:NS22))*NS$3/365*_xlfn.DAYS($B23,$B22)&lt;0,0,($C$6-($C$3*$A22)+SUM(NS$6:NS22))*NS$3/365*_xlfn.DAYS($B23,$B22))</f>
        <v>#VALUE!</v>
      </c>
      <c r="NT23" s="5" t="e">
        <f>IF(($C$6-($C$3*$A22)+SUM(NT$6:NT22))*NT$3/365*_xlfn.DAYS($B23,$B22)&lt;0,0,($C$6-($C$3*$A22)+SUM(NT$6:NT22))*NT$3/365*_xlfn.DAYS($B23,$B22))</f>
        <v>#VALUE!</v>
      </c>
      <c r="NU23" s="5" t="e">
        <f>IF(($C$6-($C$3*$A22)+SUM(NU$6:NU22))*NU$3/365*_xlfn.DAYS($B23,$B22)&lt;0,0,($C$6-($C$3*$A22)+SUM(NU$6:NU22))*NU$3/365*_xlfn.DAYS($B23,$B22))</f>
        <v>#VALUE!</v>
      </c>
      <c r="NV23" s="5" t="e">
        <f>IF(($C$6-($C$3*$A22)+SUM(NV$6:NV22))*NV$3/365*_xlfn.DAYS($B23,$B22)&lt;0,0,($C$6-($C$3*$A22)+SUM(NV$6:NV22))*NV$3/365*_xlfn.DAYS($B23,$B22))</f>
        <v>#VALUE!</v>
      </c>
      <c r="NW23" s="5" t="e">
        <f>IF(($C$6-($C$3*$A22)+SUM(NW$6:NW22))*NW$3/365*_xlfn.DAYS($B23,$B22)&lt;0,0,($C$6-($C$3*$A22)+SUM(NW$6:NW22))*NW$3/365*_xlfn.DAYS($B23,$B22))</f>
        <v>#VALUE!</v>
      </c>
      <c r="NX23" s="5" t="e">
        <f>IF(($C$6-($C$3*$A22)+SUM(NX$6:NX22))*NX$3/365*_xlfn.DAYS($B23,$B22)&lt;0,0,($C$6-($C$3*$A22)+SUM(NX$6:NX22))*NX$3/365*_xlfn.DAYS($B23,$B22))</f>
        <v>#VALUE!</v>
      </c>
      <c r="NY23" s="5" t="e">
        <f>IF(($C$6-($C$3*$A22)+SUM(NY$6:NY22))*NY$3/365*_xlfn.DAYS($B23,$B22)&lt;0,0,($C$6-($C$3*$A22)+SUM(NY$6:NY22))*NY$3/365*_xlfn.DAYS($B23,$B22))</f>
        <v>#VALUE!</v>
      </c>
      <c r="NZ23" s="5" t="e">
        <f>IF(($C$6-($C$3*$A22)+SUM(NZ$6:NZ22))*NZ$3/365*_xlfn.DAYS($B23,$B22)&lt;0,0,($C$6-($C$3*$A22)+SUM(NZ$6:NZ22))*NZ$3/365*_xlfn.DAYS($B23,$B22))</f>
        <v>#VALUE!</v>
      </c>
      <c r="OA23" s="5" t="e">
        <f>IF(($C$6-($C$3*$A22)+SUM(OA$6:OA22))*OA$3/365*_xlfn.DAYS($B23,$B22)&lt;0,0,($C$6-($C$3*$A22)+SUM(OA$6:OA22))*OA$3/365*_xlfn.DAYS($B23,$B22))</f>
        <v>#VALUE!</v>
      </c>
      <c r="OB23" s="5" t="e">
        <f>IF(($C$6-($C$3*$A22)+SUM(OB$6:OB22))*OB$3/365*_xlfn.DAYS($B23,$B22)&lt;0,0,($C$6-($C$3*$A22)+SUM(OB$6:OB22))*OB$3/365*_xlfn.DAYS($B23,$B22))</f>
        <v>#VALUE!</v>
      </c>
      <c r="OC23" s="5" t="e">
        <f>IF(($C$6-($C$3*$A22)+SUM(OC$6:OC22))*OC$3/365*_xlfn.DAYS($B23,$B22)&lt;0,0,($C$6-($C$3*$A22)+SUM(OC$6:OC22))*OC$3/365*_xlfn.DAYS($B23,$B22))</f>
        <v>#VALUE!</v>
      </c>
      <c r="OD23" s="5" t="e">
        <f>IF(($C$6-($C$3*$A22)+SUM(OD$6:OD22))*OD$3/365*_xlfn.DAYS($B23,$B22)&lt;0,0,($C$6-($C$3*$A22)+SUM(OD$6:OD22))*OD$3/365*_xlfn.DAYS($B23,$B22))</f>
        <v>#VALUE!</v>
      </c>
      <c r="OE23" s="5" t="e">
        <f>IF(($C$6-($C$3*$A22)+SUM(OE$6:OE22))*OE$3/365*_xlfn.DAYS($B23,$B22)&lt;0,0,($C$6-($C$3*$A22)+SUM(OE$6:OE22))*OE$3/365*_xlfn.DAYS($B23,$B22))</f>
        <v>#VALUE!</v>
      </c>
      <c r="OF23" s="5" t="e">
        <f>IF(($C$6-($C$3*$A22)+SUM(OF$6:OF22))*OF$3/365*_xlfn.DAYS($B23,$B22)&lt;0,0,($C$6-($C$3*$A22)+SUM(OF$6:OF22))*OF$3/365*_xlfn.DAYS($B23,$B22))</f>
        <v>#VALUE!</v>
      </c>
      <c r="OG23" s="5" t="e">
        <f>IF(($C$6-($C$3*$A22)+SUM(OG$6:OG22))*OG$3/365*_xlfn.DAYS($B23,$B22)&lt;0,0,($C$6-($C$3*$A22)+SUM(OG$6:OG22))*OG$3/365*_xlfn.DAYS($B23,$B22))</f>
        <v>#VALUE!</v>
      </c>
      <c r="OH23" s="5" t="e">
        <f>IF(($C$6-($C$3*$A22)+SUM(OH$6:OH22))*OH$3/365*_xlfn.DAYS($B23,$B22)&lt;0,0,($C$6-($C$3*$A22)+SUM(OH$6:OH22))*OH$3/365*_xlfn.DAYS($B23,$B22))</f>
        <v>#VALUE!</v>
      </c>
      <c r="OI23" s="5" t="e">
        <f>IF(($C$6-($C$3*$A22)+SUM(OI$6:OI22))*OI$3/365*_xlfn.DAYS($B23,$B22)&lt;0,0,($C$6-($C$3*$A22)+SUM(OI$6:OI22))*OI$3/365*_xlfn.DAYS($B23,$B22))</f>
        <v>#VALUE!</v>
      </c>
      <c r="OJ23" s="5" t="e">
        <f>IF(($C$6-($C$3*$A22)+SUM(OJ$6:OJ22))*OJ$3/365*_xlfn.DAYS($B23,$B22)&lt;0,0,($C$6-($C$3*$A22)+SUM(OJ$6:OJ22))*OJ$3/365*_xlfn.DAYS($B23,$B22))</f>
        <v>#VALUE!</v>
      </c>
      <c r="OK23" s="5" t="e">
        <f>IF(($C$6-($C$3*$A22)+SUM(OK$6:OK22))*OK$3/365*_xlfn.DAYS($B23,$B22)&lt;0,0,($C$6-($C$3*$A22)+SUM(OK$6:OK22))*OK$3/365*_xlfn.DAYS($B23,$B22))</f>
        <v>#VALUE!</v>
      </c>
      <c r="OL23" s="5" t="e">
        <f>IF(($C$6-($C$3*$A22)+SUM(OL$6:OL22))*OL$3/365*_xlfn.DAYS($B23,$B22)&lt;0,0,($C$6-($C$3*$A22)+SUM(OL$6:OL22))*OL$3/365*_xlfn.DAYS($B23,$B22))</f>
        <v>#VALUE!</v>
      </c>
      <c r="OM23" s="5" t="e">
        <f>IF(($C$6-($C$3*$A22)+SUM(OM$6:OM22))*OM$3/365*_xlfn.DAYS($B23,$B22)&lt;0,0,($C$6-($C$3*$A22)+SUM(OM$6:OM22))*OM$3/365*_xlfn.DAYS($B23,$B22))</f>
        <v>#VALUE!</v>
      </c>
      <c r="ON23" s="5" t="e">
        <f>IF(($C$6-($C$3*$A22)+SUM(ON$6:ON22))*ON$3/365*_xlfn.DAYS($B23,$B22)&lt;0,0,($C$6-($C$3*$A22)+SUM(ON$6:ON22))*ON$3/365*_xlfn.DAYS($B23,$B22))</f>
        <v>#VALUE!</v>
      </c>
      <c r="OO23" s="5" t="e">
        <f>IF(($C$6-($C$3*$A22)+SUM(OO$6:OO22))*OO$3/365*_xlfn.DAYS($B23,$B22)&lt;0,0,($C$6-($C$3*$A22)+SUM(OO$6:OO22))*OO$3/365*_xlfn.DAYS($B23,$B22))</f>
        <v>#VALUE!</v>
      </c>
      <c r="OP23" s="5" t="e">
        <f>IF(($C$6-($C$3*$A22)+SUM(OP$6:OP22))*OP$3/365*_xlfn.DAYS($B23,$B22)&lt;0,0,($C$6-($C$3*$A22)+SUM(OP$6:OP22))*OP$3/365*_xlfn.DAYS($B23,$B22))</f>
        <v>#VALUE!</v>
      </c>
      <c r="OQ23" s="5" t="e">
        <f>IF(($C$6-($C$3*$A22)+SUM(OQ$6:OQ22))*OQ$3/365*_xlfn.DAYS($B23,$B22)&lt;0,0,($C$6-($C$3*$A22)+SUM(OQ$6:OQ22))*OQ$3/365*_xlfn.DAYS($B23,$B22))</f>
        <v>#VALUE!</v>
      </c>
      <c r="OR23" s="5" t="e">
        <f>IF(($C$6-($C$3*$A22)+SUM(OR$6:OR22))*OR$3/365*_xlfn.DAYS($B23,$B22)&lt;0,0,($C$6-($C$3*$A22)+SUM(OR$6:OR22))*OR$3/365*_xlfn.DAYS($B23,$B22))</f>
        <v>#VALUE!</v>
      </c>
      <c r="OS23" s="5" t="e">
        <f>IF(($C$6-($C$3*$A22)+SUM(OS$6:OS22))*OS$3/365*_xlfn.DAYS($B23,$B22)&lt;0,0,($C$6-($C$3*$A22)+SUM(OS$6:OS22))*OS$3/365*_xlfn.DAYS($B23,$B22))</f>
        <v>#VALUE!</v>
      </c>
      <c r="OT23" s="5" t="e">
        <f>IF(($C$6-($C$3*$A22)+SUM(OT$6:OT22))*OT$3/365*_xlfn.DAYS($B23,$B22)&lt;0,0,($C$6-($C$3*$A22)+SUM(OT$6:OT22))*OT$3/365*_xlfn.DAYS($B23,$B22))</f>
        <v>#VALUE!</v>
      </c>
      <c r="OU23" s="5" t="e">
        <f>IF(($C$6-($C$3*$A22)+SUM(OU$6:OU22))*OU$3/365*_xlfn.DAYS($B23,$B22)&lt;0,0,($C$6-($C$3*$A22)+SUM(OU$6:OU22))*OU$3/365*_xlfn.DAYS($B23,$B22))</f>
        <v>#VALUE!</v>
      </c>
      <c r="OV23" s="5" t="e">
        <f>IF(($C$6-($C$3*$A22)+SUM(OV$6:OV22))*OV$3/365*_xlfn.DAYS($B23,$B22)&lt;0,0,($C$6-($C$3*$A22)+SUM(OV$6:OV22))*OV$3/365*_xlfn.DAYS($B23,$B22))</f>
        <v>#VALUE!</v>
      </c>
      <c r="OW23" s="5" t="e">
        <f>IF(($C$6-($C$3*$A22)+SUM(OW$6:OW22))*OW$3/365*_xlfn.DAYS($B23,$B22)&lt;0,0,($C$6-($C$3*$A22)+SUM(OW$6:OW22))*OW$3/365*_xlfn.DAYS($B23,$B22))</f>
        <v>#VALUE!</v>
      </c>
      <c r="OX23" s="5" t="e">
        <f>IF(($C$6-($C$3*$A22)+SUM(OX$6:OX22))*OX$3/365*_xlfn.DAYS($B23,$B22)&lt;0,0,($C$6-($C$3*$A22)+SUM(OX$6:OX22))*OX$3/365*_xlfn.DAYS($B23,$B22))</f>
        <v>#VALUE!</v>
      </c>
      <c r="OY23" s="5" t="e">
        <f>IF(($C$6-($C$3*$A22)+SUM(OY$6:OY22))*OY$3/365*_xlfn.DAYS($B23,$B22)&lt;0,0,($C$6-($C$3*$A22)+SUM(OY$6:OY22))*OY$3/365*_xlfn.DAYS($B23,$B22))</f>
        <v>#VALUE!</v>
      </c>
      <c r="OZ23" s="5" t="e">
        <f>IF(($C$6-($C$3*$A22)+SUM(OZ$6:OZ22))*OZ$3/365*_xlfn.DAYS($B23,$B22)&lt;0,0,($C$6-($C$3*$A22)+SUM(OZ$6:OZ22))*OZ$3/365*_xlfn.DAYS($B23,$B22))</f>
        <v>#VALUE!</v>
      </c>
      <c r="PA23" s="5" t="e">
        <f>IF(($C$6-($C$3*$A22)+SUM(PA$6:PA22))*PA$3/365*_xlfn.DAYS($B23,$B22)&lt;0,0,($C$6-($C$3*$A22)+SUM(PA$6:PA22))*PA$3/365*_xlfn.DAYS($B23,$B22))</f>
        <v>#VALUE!</v>
      </c>
      <c r="PB23" s="5" t="e">
        <f>IF(($C$6-($C$3*$A22)+SUM(PB$6:PB22))*PB$3/365*_xlfn.DAYS($B23,$B22)&lt;0,0,($C$6-($C$3*$A22)+SUM(PB$6:PB22))*PB$3/365*_xlfn.DAYS($B23,$B22))</f>
        <v>#VALUE!</v>
      </c>
      <c r="PC23" s="5" t="e">
        <f>IF(($C$6-($C$3*$A22)+SUM(PC$6:PC22))*PC$3/365*_xlfn.DAYS($B23,$B22)&lt;0,0,($C$6-($C$3*$A22)+SUM(PC$6:PC22))*PC$3/365*_xlfn.DAYS($B23,$B22))</f>
        <v>#VALUE!</v>
      </c>
      <c r="PD23" s="5" t="e">
        <f>IF(($C$6-($C$3*$A22)+SUM(PD$6:PD22))*PD$3/365*_xlfn.DAYS($B23,$B22)&lt;0,0,($C$6-($C$3*$A22)+SUM(PD$6:PD22))*PD$3/365*_xlfn.DAYS($B23,$B22))</f>
        <v>#VALUE!</v>
      </c>
      <c r="PE23" s="5" t="e">
        <f>IF(($C$6-($C$3*$A22)+SUM(PE$6:PE22))*PE$3/365*_xlfn.DAYS($B23,$B22)&lt;0,0,($C$6-($C$3*$A22)+SUM(PE$6:PE22))*PE$3/365*_xlfn.DAYS($B23,$B22))</f>
        <v>#VALUE!</v>
      </c>
      <c r="PF23" s="5" t="e">
        <f>IF(($C$6-($C$3*$A22)+SUM(PF$6:PF22))*PF$3/365*_xlfn.DAYS($B23,$B22)&lt;0,0,($C$6-($C$3*$A22)+SUM(PF$6:PF22))*PF$3/365*_xlfn.DAYS($B23,$B22))</f>
        <v>#VALUE!</v>
      </c>
      <c r="PG23" s="5" t="e">
        <f>IF(($C$6-($C$3*$A22)+SUM(PG$6:PG22))*PG$3/365*_xlfn.DAYS($B23,$B22)&lt;0,0,($C$6-($C$3*$A22)+SUM(PG$6:PG22))*PG$3/365*_xlfn.DAYS($B23,$B22))</f>
        <v>#VALUE!</v>
      </c>
      <c r="PH23" s="5" t="e">
        <f>IF(($C$6-($C$3*$A22)+SUM(PH$6:PH22))*PH$3/365*_xlfn.DAYS($B23,$B22)&lt;0,0,($C$6-($C$3*$A22)+SUM(PH$6:PH22))*PH$3/365*_xlfn.DAYS($B23,$B22))</f>
        <v>#VALUE!</v>
      </c>
      <c r="PI23" s="5" t="e">
        <f>IF(($C$6-($C$3*$A22)+SUM(PI$6:PI22))*PI$3/365*_xlfn.DAYS($B23,$B22)&lt;0,0,($C$6-($C$3*$A22)+SUM(PI$6:PI22))*PI$3/365*_xlfn.DAYS($B23,$B22))</f>
        <v>#VALUE!</v>
      </c>
      <c r="PJ23" s="5" t="e">
        <f>IF(($C$6-($C$3*$A22)+SUM(PJ$6:PJ22))*PJ$3/365*_xlfn.DAYS($B23,$B22)&lt;0,0,($C$6-($C$3*$A22)+SUM(PJ$6:PJ22))*PJ$3/365*_xlfn.DAYS($B23,$B22))</f>
        <v>#VALUE!</v>
      </c>
      <c r="PK23" s="5" t="e">
        <f>IF(($C$6-($C$3*$A22)+SUM(PK$6:PK22))*PK$3/365*_xlfn.DAYS($B23,$B22)&lt;0,0,($C$6-($C$3*$A22)+SUM(PK$6:PK22))*PK$3/365*_xlfn.DAYS($B23,$B22))</f>
        <v>#VALUE!</v>
      </c>
      <c r="PL23" s="5" t="e">
        <f>IF(($C$6-($C$3*$A22)+SUM(PL$6:PL22))*PL$3/365*_xlfn.DAYS($B23,$B22)&lt;0,0,($C$6-($C$3*$A22)+SUM(PL$6:PL22))*PL$3/365*_xlfn.DAYS($B23,$B22))</f>
        <v>#VALUE!</v>
      </c>
      <c r="PM23" s="5" t="e">
        <f>IF(($C$6-($C$3*$A22)+SUM(PM$6:PM22))*PM$3/365*_xlfn.DAYS($B23,$B22)&lt;0,0,($C$6-($C$3*$A22)+SUM(PM$6:PM22))*PM$3/365*_xlfn.DAYS($B23,$B22))</f>
        <v>#VALUE!</v>
      </c>
      <c r="PN23" s="5" t="e">
        <f>IF(($C$6-($C$3*$A22)+SUM(PN$6:PN22))*PN$3/365*_xlfn.DAYS($B23,$B22)&lt;0,0,($C$6-($C$3*$A22)+SUM(PN$6:PN22))*PN$3/365*_xlfn.DAYS($B23,$B22))</f>
        <v>#VALUE!</v>
      </c>
      <c r="PO23" s="5" t="e">
        <f>IF(($C$6-($C$3*$A22)+SUM(PO$6:PO22))*PO$3/365*_xlfn.DAYS($B23,$B22)&lt;0,0,($C$6-($C$3*$A22)+SUM(PO$6:PO22))*PO$3/365*_xlfn.DAYS($B23,$B22))</f>
        <v>#VALUE!</v>
      </c>
      <c r="PP23" s="5" t="e">
        <f>IF(($C$6-($C$3*$A22)+SUM(PP$6:PP22))*PP$3/365*_xlfn.DAYS($B23,$B22)&lt;0,0,($C$6-($C$3*$A22)+SUM(PP$6:PP22))*PP$3/365*_xlfn.DAYS($B23,$B22))</f>
        <v>#VALUE!</v>
      </c>
      <c r="PQ23" s="5" t="e">
        <f>IF(($C$6-($C$3*$A22)+SUM(PQ$6:PQ22))*PQ$3/365*_xlfn.DAYS($B23,$B22)&lt;0,0,($C$6-($C$3*$A22)+SUM(PQ$6:PQ22))*PQ$3/365*_xlfn.DAYS($B23,$B22))</f>
        <v>#VALUE!</v>
      </c>
      <c r="PR23" s="5" t="e">
        <f>IF(($C$6-($C$3*$A22)+SUM(PR$6:PR22))*PR$3/365*_xlfn.DAYS($B23,$B22)&lt;0,0,($C$6-($C$3*$A22)+SUM(PR$6:PR22))*PR$3/365*_xlfn.DAYS($B23,$B22))</f>
        <v>#VALUE!</v>
      </c>
      <c r="PS23" s="5" t="e">
        <f>IF(($C$6-($C$3*$A22)+SUM(PS$6:PS22))*PS$3/365*_xlfn.DAYS($B23,$B22)&lt;0,0,($C$6-($C$3*$A22)+SUM(PS$6:PS22))*PS$3/365*_xlfn.DAYS($B23,$B22))</f>
        <v>#VALUE!</v>
      </c>
      <c r="PT23" s="5" t="e">
        <f>IF(($C$6-($C$3*$A22)+SUM(PT$6:PT22))*PT$3/365*_xlfn.DAYS($B23,$B22)&lt;0,0,($C$6-($C$3*$A22)+SUM(PT$6:PT22))*PT$3/365*_xlfn.DAYS($B23,$B22))</f>
        <v>#VALUE!</v>
      </c>
      <c r="PU23" s="5" t="e">
        <f>IF(($C$6-($C$3*$A22)+SUM(PU$6:PU22))*PU$3/365*_xlfn.DAYS($B23,$B22)&lt;0,0,($C$6-($C$3*$A22)+SUM(PU$6:PU22))*PU$3/365*_xlfn.DAYS($B23,$B22))</f>
        <v>#VALUE!</v>
      </c>
      <c r="PV23" s="5" t="e">
        <f>IF(($C$6-($C$3*$A22)+SUM(PV$6:PV22))*PV$3/365*_xlfn.DAYS($B23,$B22)&lt;0,0,($C$6-($C$3*$A22)+SUM(PV$6:PV22))*PV$3/365*_xlfn.DAYS($B23,$B22))</f>
        <v>#VALUE!</v>
      </c>
      <c r="PW23" s="5" t="e">
        <f>IF(($C$6-($C$3*$A22)+SUM(PW$6:PW22))*PW$3/365*_xlfn.DAYS($B23,$B22)&lt;0,0,($C$6-($C$3*$A22)+SUM(PW$6:PW22))*PW$3/365*_xlfn.DAYS($B23,$B22))</f>
        <v>#VALUE!</v>
      </c>
      <c r="PX23" s="5" t="e">
        <f>IF(($C$6-($C$3*$A22)+SUM(PX$6:PX22))*PX$3/365*_xlfn.DAYS($B23,$B22)&lt;0,0,($C$6-($C$3*$A22)+SUM(PX$6:PX22))*PX$3/365*_xlfn.DAYS($B23,$B22))</f>
        <v>#VALUE!</v>
      </c>
      <c r="PY23" s="5" t="e">
        <f>IF(($C$6-($C$3*$A22)+SUM(PY$6:PY22))*PY$3/365*_xlfn.DAYS($B23,$B22)&lt;0,0,($C$6-($C$3*$A22)+SUM(PY$6:PY22))*PY$3/365*_xlfn.DAYS($B23,$B22))</f>
        <v>#VALUE!</v>
      </c>
      <c r="PZ23" s="5" t="e">
        <f>IF(($C$6-($C$3*$A22)+SUM(PZ$6:PZ22))*PZ$3/365*_xlfn.DAYS($B23,$B22)&lt;0,0,($C$6-($C$3*$A22)+SUM(PZ$6:PZ22))*PZ$3/365*_xlfn.DAYS($B23,$B22))</f>
        <v>#VALUE!</v>
      </c>
      <c r="QA23" s="5" t="e">
        <f>IF(($C$6-($C$3*$A22)+SUM(QA$6:QA22))*QA$3/365*_xlfn.DAYS($B23,$B22)&lt;0,0,($C$6-($C$3*$A22)+SUM(QA$6:QA22))*QA$3/365*_xlfn.DAYS($B23,$B22))</f>
        <v>#VALUE!</v>
      </c>
      <c r="QB23" s="5" t="e">
        <f>IF(($C$6-($C$3*$A22)+SUM(QB$6:QB22))*QB$3/365*_xlfn.DAYS($B23,$B22)&lt;0,0,($C$6-($C$3*$A22)+SUM(QB$6:QB22))*QB$3/365*_xlfn.DAYS($B23,$B22))</f>
        <v>#VALUE!</v>
      </c>
      <c r="QC23" s="5" t="e">
        <f>IF(($C$6-($C$3*$A22)+SUM(QC$6:QC22))*QC$3/365*_xlfn.DAYS($B23,$B22)&lt;0,0,($C$6-($C$3*$A22)+SUM(QC$6:QC22))*QC$3/365*_xlfn.DAYS($B23,$B22))</f>
        <v>#VALUE!</v>
      </c>
      <c r="QD23" s="5" t="e">
        <f>IF(($C$6-($C$3*$A22)+SUM(QD$6:QD22))*QD$3/365*_xlfn.DAYS($B23,$B22)&lt;0,0,($C$6-($C$3*$A22)+SUM(QD$6:QD22))*QD$3/365*_xlfn.DAYS($B23,$B22))</f>
        <v>#VALUE!</v>
      </c>
      <c r="QE23" s="5" t="e">
        <f>IF(($C$6-($C$3*$A22)+SUM(QE$6:QE22))*QE$3/365*_xlfn.DAYS($B23,$B22)&lt;0,0,($C$6-($C$3*$A22)+SUM(QE$6:QE22))*QE$3/365*_xlfn.DAYS($B23,$B22))</f>
        <v>#VALUE!</v>
      </c>
      <c r="QF23" s="5" t="e">
        <f>IF(($C$6-($C$3*$A22)+SUM(QF$6:QF22))*QF$3/365*_xlfn.DAYS($B23,$B22)&lt;0,0,($C$6-($C$3*$A22)+SUM(QF$6:QF22))*QF$3/365*_xlfn.DAYS($B23,$B22))</f>
        <v>#VALUE!</v>
      </c>
      <c r="QG23" s="5" t="e">
        <f>IF(($C$6-($C$3*$A22)+SUM(QG$6:QG22))*QG$3/365*_xlfn.DAYS($B23,$B22)&lt;0,0,($C$6-($C$3*$A22)+SUM(QG$6:QG22))*QG$3/365*_xlfn.DAYS($B23,$B22))</f>
        <v>#VALUE!</v>
      </c>
      <c r="QH23" s="5" t="e">
        <f>IF(($C$6-($C$3*$A22)+SUM(QH$6:QH22))*QH$3/365*_xlfn.DAYS($B23,$B22)&lt;0,0,($C$6-($C$3*$A22)+SUM(QH$6:QH22))*QH$3/365*_xlfn.DAYS($B23,$B22))</f>
        <v>#VALUE!</v>
      </c>
      <c r="QI23" s="5" t="e">
        <f>IF(($C$6-($C$3*$A22)+SUM(QI$6:QI22))*QI$3/365*_xlfn.DAYS($B23,$B22)&lt;0,0,($C$6-($C$3*$A22)+SUM(QI$6:QI22))*QI$3/365*_xlfn.DAYS($B23,$B22))</f>
        <v>#VALUE!</v>
      </c>
      <c r="QJ23" s="5" t="e">
        <f>IF(($C$6-($C$3*$A22)+SUM(QJ$6:QJ22))*QJ$3/365*_xlfn.DAYS($B23,$B22)&lt;0,0,($C$6-($C$3*$A22)+SUM(QJ$6:QJ22))*QJ$3/365*_xlfn.DAYS($B23,$B22))</f>
        <v>#VALUE!</v>
      </c>
      <c r="QK23" s="5" t="e">
        <f>IF(($C$6-($C$3*$A22)+SUM(QK$6:QK22))*QK$3/365*_xlfn.DAYS($B23,$B22)&lt;0,0,($C$6-($C$3*$A22)+SUM(QK$6:QK22))*QK$3/365*_xlfn.DAYS($B23,$B22))</f>
        <v>#VALUE!</v>
      </c>
      <c r="QL23" s="5" t="e">
        <f>IF(($C$6-($C$3*$A22)+SUM(QL$6:QL22))*QL$3/365*_xlfn.DAYS($B23,$B22)&lt;0,0,($C$6-($C$3*$A22)+SUM(QL$6:QL22))*QL$3/365*_xlfn.DAYS($B23,$B22))</f>
        <v>#VALUE!</v>
      </c>
      <c r="QM23" s="5" t="e">
        <f>IF(($C$6-($C$3*$A22)+SUM(QM$6:QM22))*QM$3/365*_xlfn.DAYS($B23,$B22)&lt;0,0,($C$6-($C$3*$A22)+SUM(QM$6:QM22))*QM$3/365*_xlfn.DAYS($B23,$B22))</f>
        <v>#VALUE!</v>
      </c>
      <c r="QN23" s="5" t="e">
        <f>IF(($C$6-($C$3*$A22)+SUM(QN$6:QN22))*QN$3/365*_xlfn.DAYS($B23,$B22)&lt;0,0,($C$6-($C$3*$A22)+SUM(QN$6:QN22))*QN$3/365*_xlfn.DAYS($B23,$B22))</f>
        <v>#VALUE!</v>
      </c>
      <c r="QO23" s="5" t="e">
        <f>IF(($C$6-($C$3*$A22)+SUM(QO$6:QO22))*QO$3/365*_xlfn.DAYS($B23,$B22)&lt;0,0,($C$6-($C$3*$A22)+SUM(QO$6:QO22))*QO$3/365*_xlfn.DAYS($B23,$B22))</f>
        <v>#VALUE!</v>
      </c>
      <c r="QP23" s="5" t="e">
        <f>IF(($C$6-($C$3*$A22)+SUM(QP$6:QP22))*QP$3/365*_xlfn.DAYS($B23,$B22)&lt;0,0,($C$6-($C$3*$A22)+SUM(QP$6:QP22))*QP$3/365*_xlfn.DAYS($B23,$B22))</f>
        <v>#VALUE!</v>
      </c>
      <c r="QQ23" s="5" t="e">
        <f>IF(($C$6-($C$3*$A22)+SUM(QQ$6:QQ22))*QQ$3/365*_xlfn.DAYS($B23,$B22)&lt;0,0,($C$6-($C$3*$A22)+SUM(QQ$6:QQ22))*QQ$3/365*_xlfn.DAYS($B23,$B22))</f>
        <v>#VALUE!</v>
      </c>
      <c r="QR23" s="5" t="e">
        <f>IF(($C$6-($C$3*$A22)+SUM(QR$6:QR22))*QR$3/365*_xlfn.DAYS($B23,$B22)&lt;0,0,($C$6-($C$3*$A22)+SUM(QR$6:QR22))*QR$3/365*_xlfn.DAYS($B23,$B22))</f>
        <v>#VALUE!</v>
      </c>
      <c r="QS23" s="5" t="e">
        <f>IF(($C$6-($C$3*$A22)+SUM(QS$6:QS22))*QS$3/365*_xlfn.DAYS($B23,$B22)&lt;0,0,($C$6-($C$3*$A22)+SUM(QS$6:QS22))*QS$3/365*_xlfn.DAYS($B23,$B22))</f>
        <v>#VALUE!</v>
      </c>
      <c r="QT23" s="5" t="e">
        <f>IF(($C$6-($C$3*$A22)+SUM(QT$6:QT22))*QT$3/365*_xlfn.DAYS($B23,$B22)&lt;0,0,($C$6-($C$3*$A22)+SUM(QT$6:QT22))*QT$3/365*_xlfn.DAYS($B23,$B22))</f>
        <v>#VALUE!</v>
      </c>
      <c r="QU23" s="5" t="e">
        <f>IF(($C$6-($C$3*$A22)+SUM(QU$6:QU22))*QU$3/365*_xlfn.DAYS($B23,$B22)&lt;0,0,($C$6-($C$3*$A22)+SUM(QU$6:QU22))*QU$3/365*_xlfn.DAYS($B23,$B22))</f>
        <v>#VALUE!</v>
      </c>
      <c r="QV23" s="5" t="e">
        <f>IF(($C$6-($C$3*$A22)+SUM(QV$6:QV22))*QV$3/365*_xlfn.DAYS($B23,$B22)&lt;0,0,($C$6-($C$3*$A22)+SUM(QV$6:QV22))*QV$3/365*_xlfn.DAYS($B23,$B22))</f>
        <v>#VALUE!</v>
      </c>
      <c r="QW23" s="5" t="e">
        <f>IF(($C$6-($C$3*$A22)+SUM(QW$6:QW22))*QW$3/365*_xlfn.DAYS($B23,$B22)&lt;0,0,($C$6-($C$3*$A22)+SUM(QW$6:QW22))*QW$3/365*_xlfn.DAYS($B23,$B22))</f>
        <v>#VALUE!</v>
      </c>
      <c r="QX23" s="5" t="e">
        <f>IF(($C$6-($C$3*$A22)+SUM(QX$6:QX22))*QX$3/365*_xlfn.DAYS($B23,$B22)&lt;0,0,($C$6-($C$3*$A22)+SUM(QX$6:QX22))*QX$3/365*_xlfn.DAYS($B23,$B22))</f>
        <v>#VALUE!</v>
      </c>
      <c r="QY23" s="5" t="e">
        <f>IF(($C$6-($C$3*$A22)+SUM(QY$6:QY22))*QY$3/365*_xlfn.DAYS($B23,$B22)&lt;0,0,($C$6-($C$3*$A22)+SUM(QY$6:QY22))*QY$3/365*_xlfn.DAYS($B23,$B22))</f>
        <v>#VALUE!</v>
      </c>
      <c r="QZ23" s="5" t="e">
        <f>IF(($C$6-($C$3*$A22)+SUM(QZ$6:QZ22))*QZ$3/365*_xlfn.DAYS($B23,$B22)&lt;0,0,($C$6-($C$3*$A22)+SUM(QZ$6:QZ22))*QZ$3/365*_xlfn.DAYS($B23,$B22))</f>
        <v>#VALUE!</v>
      </c>
      <c r="RA23" s="5" t="e">
        <f>IF(($C$6-($C$3*$A22)+SUM(RA$6:RA22))*RA$3/365*_xlfn.DAYS($B23,$B22)&lt;0,0,($C$6-($C$3*$A22)+SUM(RA$6:RA22))*RA$3/365*_xlfn.DAYS($B23,$B22))</f>
        <v>#VALUE!</v>
      </c>
      <c r="RB23" s="5" t="e">
        <f>IF(($C$6-($C$3*$A22)+SUM(RB$6:RB22))*RB$3/365*_xlfn.DAYS($B23,$B22)&lt;0,0,($C$6-($C$3*$A22)+SUM(RB$6:RB22))*RB$3/365*_xlfn.DAYS($B23,$B22))</f>
        <v>#VALUE!</v>
      </c>
      <c r="RC23" s="5" t="e">
        <f>IF(($C$6-($C$3*$A22)+SUM(RC$6:RC22))*RC$3/365*_xlfn.DAYS($B23,$B22)&lt;0,0,($C$6-($C$3*$A22)+SUM(RC$6:RC22))*RC$3/365*_xlfn.DAYS($B23,$B22))</f>
        <v>#VALUE!</v>
      </c>
      <c r="RD23" s="5" t="e">
        <f>IF(($C$6-($C$3*$A22)+SUM(RD$6:RD22))*RD$3/365*_xlfn.DAYS($B23,$B22)&lt;0,0,($C$6-($C$3*$A22)+SUM(RD$6:RD22))*RD$3/365*_xlfn.DAYS($B23,$B22))</f>
        <v>#VALUE!</v>
      </c>
      <c r="RE23" s="5" t="e">
        <f>IF(($C$6-($C$3*$A22)+SUM(RE$6:RE22))*RE$3/365*_xlfn.DAYS($B23,$B22)&lt;0,0,($C$6-($C$3*$A22)+SUM(RE$6:RE22))*RE$3/365*_xlfn.DAYS($B23,$B22))</f>
        <v>#VALUE!</v>
      </c>
      <c r="RF23" s="5" t="e">
        <f>IF(($C$6-($C$3*$A22)+SUM(RF$6:RF22))*RF$3/365*_xlfn.DAYS($B23,$B22)&lt;0,0,($C$6-($C$3*$A22)+SUM(RF$6:RF22))*RF$3/365*_xlfn.DAYS($B23,$B22))</f>
        <v>#VALUE!</v>
      </c>
      <c r="RG23" s="5" t="e">
        <f>IF(($C$6-($C$3*$A22)+SUM(RG$6:RG22))*RG$3/365*_xlfn.DAYS($B23,$B22)&lt;0,0,($C$6-($C$3*$A22)+SUM(RG$6:RG22))*RG$3/365*_xlfn.DAYS($B23,$B22))</f>
        <v>#VALUE!</v>
      </c>
      <c r="RH23" s="5" t="e">
        <f>IF(($C$6-($C$3*$A22)+SUM(RH$6:RH22))*RH$3/365*_xlfn.DAYS($B23,$B22)&lt;0,0,($C$6-($C$3*$A22)+SUM(RH$6:RH22))*RH$3/365*_xlfn.DAYS($B23,$B22))</f>
        <v>#VALUE!</v>
      </c>
      <c r="RI23" s="5" t="e">
        <f>IF(($C$6-($C$3*$A22)+SUM(RI$6:RI22))*RI$3/365*_xlfn.DAYS($B23,$B22)&lt;0,0,($C$6-($C$3*$A22)+SUM(RI$6:RI22))*RI$3/365*_xlfn.DAYS($B23,$B22))</f>
        <v>#VALUE!</v>
      </c>
      <c r="RJ23" s="5" t="e">
        <f>IF(($C$6-($C$3*$A22)+SUM(RJ$6:RJ22))*RJ$3/365*_xlfn.DAYS($B23,$B22)&lt;0,0,($C$6-($C$3*$A22)+SUM(RJ$6:RJ22))*RJ$3/365*_xlfn.DAYS($B23,$B22))</f>
        <v>#VALUE!</v>
      </c>
      <c r="RK23" s="5" t="e">
        <f>IF(($C$6-($C$3*$A22)+SUM(RK$6:RK22))*RK$3/365*_xlfn.DAYS($B23,$B22)&lt;0,0,($C$6-($C$3*$A22)+SUM(RK$6:RK22))*RK$3/365*_xlfn.DAYS($B23,$B22))</f>
        <v>#VALUE!</v>
      </c>
      <c r="RL23" s="5" t="e">
        <f>IF(($C$6-($C$3*$A22)+SUM(RL$6:RL22))*RL$3/365*_xlfn.DAYS($B23,$B22)&lt;0,0,($C$6-($C$3*$A22)+SUM(RL$6:RL22))*RL$3/365*_xlfn.DAYS($B23,$B22))</f>
        <v>#VALUE!</v>
      </c>
      <c r="RM23" s="5" t="e">
        <f>IF(($C$6-($C$3*$A22)+SUM(RM$6:RM22))*RM$3/365*_xlfn.DAYS($B23,$B22)&lt;0,0,($C$6-($C$3*$A22)+SUM(RM$6:RM22))*RM$3/365*_xlfn.DAYS($B23,$B22))</f>
        <v>#VALUE!</v>
      </c>
      <c r="RN23" s="5" t="e">
        <f>IF(($C$6-($C$3*$A22)+SUM(RN$6:RN22))*RN$3/365*_xlfn.DAYS($B23,$B22)&lt;0,0,($C$6-($C$3*$A22)+SUM(RN$6:RN22))*RN$3/365*_xlfn.DAYS($B23,$B22))</f>
        <v>#VALUE!</v>
      </c>
      <c r="RO23" s="5" t="e">
        <f>IF(($C$6-($C$3*$A22)+SUM(RO$6:RO22))*RO$3/365*_xlfn.DAYS($B23,$B22)&lt;0,0,($C$6-($C$3*$A22)+SUM(RO$6:RO22))*RO$3/365*_xlfn.DAYS($B23,$B22))</f>
        <v>#VALUE!</v>
      </c>
      <c r="RP23" s="5" t="e">
        <f>IF(($C$6-($C$3*$A22)+SUM(RP$6:RP22))*RP$3/365*_xlfn.DAYS($B23,$B22)&lt;0,0,($C$6-($C$3*$A22)+SUM(RP$6:RP22))*RP$3/365*_xlfn.DAYS($B23,$B22))</f>
        <v>#VALUE!</v>
      </c>
      <c r="RQ23" s="5" t="e">
        <f>IF(($C$6-($C$3*$A22)+SUM(RQ$6:RQ22))*RQ$3/365*_xlfn.DAYS($B23,$B22)&lt;0,0,($C$6-($C$3*$A22)+SUM(RQ$6:RQ22))*RQ$3/365*_xlfn.DAYS($B23,$B22))</f>
        <v>#VALUE!</v>
      </c>
      <c r="RR23" s="5" t="e">
        <f>IF(($C$6-($C$3*$A22)+SUM(RR$6:RR22))*RR$3/365*_xlfn.DAYS($B23,$B22)&lt;0,0,($C$6-($C$3*$A22)+SUM(RR$6:RR22))*RR$3/365*_xlfn.DAYS($B23,$B22))</f>
        <v>#VALUE!</v>
      </c>
      <c r="RS23" s="5" t="e">
        <f>IF(($C$6-($C$3*$A22)+SUM(RS$6:RS22))*RS$3/365*_xlfn.DAYS($B23,$B22)&lt;0,0,($C$6-($C$3*$A22)+SUM(RS$6:RS22))*RS$3/365*_xlfn.DAYS($B23,$B22))</f>
        <v>#VALUE!</v>
      </c>
      <c r="RT23" s="5" t="e">
        <f>IF(($C$6-($C$3*$A22)+SUM(RT$6:RT22))*RT$3/365*_xlfn.DAYS($B23,$B22)&lt;0,0,($C$6-($C$3*$A22)+SUM(RT$6:RT22))*RT$3/365*_xlfn.DAYS($B23,$B22))</f>
        <v>#VALUE!</v>
      </c>
      <c r="RU23" s="5" t="e">
        <f>IF(($C$6-($C$3*$A22)+SUM(RU$6:RU22))*RU$3/365*_xlfn.DAYS($B23,$B22)&lt;0,0,($C$6-($C$3*$A22)+SUM(RU$6:RU22))*RU$3/365*_xlfn.DAYS($B23,$B22))</f>
        <v>#VALUE!</v>
      </c>
      <c r="RV23" s="5" t="e">
        <f>IF(($C$6-($C$3*$A22)+SUM(RV$6:RV22))*RV$3/365*_xlfn.DAYS($B23,$B22)&lt;0,0,($C$6-($C$3*$A22)+SUM(RV$6:RV22))*RV$3/365*_xlfn.DAYS($B23,$B22))</f>
        <v>#VALUE!</v>
      </c>
      <c r="RW23" s="5" t="e">
        <f>IF(($C$6-($C$3*$A22)+SUM(RW$6:RW22))*RW$3/365*_xlfn.DAYS($B23,$B22)&lt;0,0,($C$6-($C$3*$A22)+SUM(RW$6:RW22))*RW$3/365*_xlfn.DAYS($B23,$B22))</f>
        <v>#VALUE!</v>
      </c>
      <c r="RX23" s="5" t="e">
        <f>IF(($C$6-($C$3*$A22)+SUM(RX$6:RX22))*RX$3/365*_xlfn.DAYS($B23,$B22)&lt;0,0,($C$6-($C$3*$A22)+SUM(RX$6:RX22))*RX$3/365*_xlfn.DAYS($B23,$B22))</f>
        <v>#VALUE!</v>
      </c>
      <c r="RY23" s="5" t="e">
        <f>IF(($C$6-($C$3*$A22)+SUM(RY$6:RY22))*RY$3/365*_xlfn.DAYS($B23,$B22)&lt;0,0,($C$6-($C$3*$A22)+SUM(RY$6:RY22))*RY$3/365*_xlfn.DAYS($B23,$B22))</f>
        <v>#VALUE!</v>
      </c>
      <c r="RZ23" s="5" t="e">
        <f>IF(($C$6-($C$3*$A22)+SUM(RZ$6:RZ22))*RZ$3/365*_xlfn.DAYS($B23,$B22)&lt;0,0,($C$6-($C$3*$A22)+SUM(RZ$6:RZ22))*RZ$3/365*_xlfn.DAYS($B23,$B22))</f>
        <v>#VALUE!</v>
      </c>
      <c r="SA23" s="5" t="e">
        <f>IF(($C$6-($C$3*$A22)+SUM(SA$6:SA22))*SA$3/365*_xlfn.DAYS($B23,$B22)&lt;0,0,($C$6-($C$3*$A22)+SUM(SA$6:SA22))*SA$3/365*_xlfn.DAYS($B23,$B22))</f>
        <v>#VALUE!</v>
      </c>
      <c r="SB23" s="5" t="e">
        <f>IF(($C$6-($C$3*$A22)+SUM(SB$6:SB22))*SB$3/365*_xlfn.DAYS($B23,$B22)&lt;0,0,($C$6-($C$3*$A22)+SUM(SB$6:SB22))*SB$3/365*_xlfn.DAYS($B23,$B22))</f>
        <v>#VALUE!</v>
      </c>
      <c r="SC23" s="5" t="e">
        <f>IF(($C$6-($C$3*$A22)+SUM(SC$6:SC22))*SC$3/365*_xlfn.DAYS($B23,$B22)&lt;0,0,($C$6-($C$3*$A22)+SUM(SC$6:SC22))*SC$3/365*_xlfn.DAYS($B23,$B22))</f>
        <v>#VALUE!</v>
      </c>
      <c r="SD23" s="5" t="e">
        <f>IF(($C$6-($C$3*$A22)+SUM(SD$6:SD22))*SD$3/365*_xlfn.DAYS($B23,$B22)&lt;0,0,($C$6-($C$3*$A22)+SUM(SD$6:SD22))*SD$3/365*_xlfn.DAYS($B23,$B22))</f>
        <v>#VALUE!</v>
      </c>
      <c r="SE23" s="5" t="e">
        <f>IF(($C$6-($C$3*$A22)+SUM(SE$6:SE22))*SE$3/365*_xlfn.DAYS($B23,$B22)&lt;0,0,($C$6-($C$3*$A22)+SUM(SE$6:SE22))*SE$3/365*_xlfn.DAYS($B23,$B22))</f>
        <v>#VALUE!</v>
      </c>
      <c r="SF23" s="5" t="e">
        <f>IF(($C$6-($C$3*$A22)+SUM(SF$6:SF22))*SF$3/365*_xlfn.DAYS($B23,$B22)&lt;0,0,($C$6-($C$3*$A22)+SUM(SF$6:SF22))*SF$3/365*_xlfn.DAYS($B23,$B22))</f>
        <v>#VALUE!</v>
      </c>
      <c r="SG23" s="5" t="e">
        <f>IF(($C$6-($C$3*$A22)+SUM(SG$6:SG22))*SG$3/365*_xlfn.DAYS($B23,$B22)&lt;0,0,($C$6-($C$3*$A22)+SUM(SG$6:SG22))*SG$3/365*_xlfn.DAYS($B23,$B22))</f>
        <v>#VALUE!</v>
      </c>
      <c r="SH23" s="5" t="e">
        <f>IF(($C$6-($C$3*$A22)+SUM(SH$6:SH22))*SH$3/365*_xlfn.DAYS($B23,$B22)&lt;0,0,($C$6-($C$3*$A22)+SUM(SH$6:SH22))*SH$3/365*_xlfn.DAYS($B23,$B22))</f>
        <v>#VALUE!</v>
      </c>
      <c r="SI23" s="5" t="e">
        <f>IF(($C$6-($C$3*$A22)+SUM(SI$6:SI22))*SI$3/365*_xlfn.DAYS($B23,$B22)&lt;0,0,($C$6-($C$3*$A22)+SUM(SI$6:SI22))*SI$3/365*_xlfn.DAYS($B23,$B22))</f>
        <v>#VALUE!</v>
      </c>
    </row>
    <row r="24" spans="1:503" x14ac:dyDescent="0.25">
      <c r="A24">
        <v>19</v>
      </c>
      <c r="B24" s="1">
        <f>IFERROR(VLOOKUP(IF(WEEKDAY(Sheet3!A19)=7,Sheet3!A19+2,IF(WEEKDAY(Sheet3!A19)=1,Sheet3!A19+1,Sheet3!A19)),Sheet3!D20:F35,3,FALSE),IF(WEEKDAY(Sheet3!A19)=7,Sheet3!A19+2,IF(WEEKDAY(Sheet3!A19)=1,Sheet3!A19+1,Sheet3!A19)))</f>
        <v>44796</v>
      </c>
      <c r="C24" s="4">
        <f t="shared" si="34"/>
        <v>0</v>
      </c>
      <c r="D24" s="5">
        <f t="shared" si="33"/>
        <v>0</v>
      </c>
      <c r="E24" s="5">
        <f>IF(($C$6-($C$3*$A23)+SUM(E$6:E23))*E$3/365*_xlfn.DAYS($B24,$B23)&lt;0,0,($C$6-($C$3*$A23)+SUM(E$6:E23))*E$3/365*_xlfn.DAYS($B24,$B23))</f>
        <v>0</v>
      </c>
      <c r="F24" s="5">
        <f>IF(($C$6-($C$3*$A23)+SUM(F$6:F23))*F$3/365*_xlfn.DAYS($B24,$B23)&lt;0,0,($C$6-($C$3*$A23)+SUM(F$6:F23))*F$3/365*_xlfn.DAYS($B24,$B23))</f>
        <v>0</v>
      </c>
      <c r="G24" s="5">
        <f>IF(($C$6-($C$3*$A23)+SUM(G$6:G23))*G$3/365*_xlfn.DAYS($B24,$B23)&lt;0,0,($C$6-($C$3*$A23)+SUM(G$6:G23))*G$3/365*_xlfn.DAYS($B24,$B23))</f>
        <v>0</v>
      </c>
      <c r="H24" s="5">
        <f>IF(($C$6-($C$3*$A23)+SUM(H$6:H23))*H$3/365*_xlfn.DAYS($B24,$B23)&lt;0,0,($C$6-($C$3*$A23)+SUM(H$6:H23))*H$3/365*_xlfn.DAYS($B24,$B23))</f>
        <v>0</v>
      </c>
      <c r="I24" s="5">
        <f>IF(($C$6-($C$3*$A23)+SUM(I$6:I23))*I$3/365*_xlfn.DAYS($B24,$B23)&lt;0,0,($C$6-($C$3*$A23)+SUM(I$6:I23))*I$3/365*_xlfn.DAYS($B24,$B23))</f>
        <v>0</v>
      </c>
      <c r="J24" s="5">
        <f>IF(($C$6-($C$3*$A23)+SUM(J$6:J23))*J$3/365*_xlfn.DAYS($B24,$B23)&lt;0,0,($C$6-($C$3*$A23)+SUM(J$6:J23))*J$3/365*_xlfn.DAYS($B24,$B23))</f>
        <v>0</v>
      </c>
      <c r="K24" s="5">
        <f>IF(($C$6-($C$3*$A23)+SUM(K$6:K23))*K$3/365*_xlfn.DAYS($B24,$B23)&lt;0,0,($C$6-($C$3*$A23)+SUM(K$6:K23))*K$3/365*_xlfn.DAYS($B24,$B23))</f>
        <v>0</v>
      </c>
      <c r="L24" s="5">
        <f>IF(($C$6-($C$3*$A23)+SUM(L$6:L23))*L$3/365*_xlfn.DAYS($B24,$B23)&lt;0,0,($C$6-($C$3*$A23)+SUM(L$6:L23))*L$3/365*_xlfn.DAYS($B24,$B23))</f>
        <v>0</v>
      </c>
      <c r="M24" s="5">
        <f>IF(($C$6-($C$3*$A23)+SUM(M$6:M23))*M$3/365*_xlfn.DAYS($B24,$B23)&lt;0,0,($C$6-($C$3*$A23)+SUM(M$6:M23))*M$3/365*_xlfn.DAYS($B24,$B23))</f>
        <v>0</v>
      </c>
      <c r="N24" s="5">
        <f>IF(($C$6-($C$3*$A23)+SUM(N$6:N23))*N$3/365*_xlfn.DAYS($B24,$B23)&lt;0,0,($C$6-($C$3*$A23)+SUM(N$6:N23))*N$3/365*_xlfn.DAYS($B24,$B23))</f>
        <v>0</v>
      </c>
      <c r="O24" s="5">
        <f>IF(($C$6-($C$3*$A23)+SUM(O$6:O23))*O$3/365*_xlfn.DAYS($B24,$B23)&lt;0,0,($C$6-($C$3*$A23)+SUM(O$6:O23))*O$3/365*_xlfn.DAYS($B24,$B23))</f>
        <v>0</v>
      </c>
      <c r="P24" s="5">
        <f>IF(($C$6-($C$3*$A23)+SUM(P$6:P23))*P$3/365*_xlfn.DAYS($B24,$B23)&lt;0,0,($C$6-($C$3*$A23)+SUM(P$6:P23))*P$3/365*_xlfn.DAYS($B24,$B23))</f>
        <v>0</v>
      </c>
      <c r="Q24" s="5">
        <f>IF(($C$6-($C$3*$A23)+SUM(Q$6:Q23))*Q$3/365*_xlfn.DAYS($B24,$B23)&lt;0,0,($C$6-($C$3*$A23)+SUM(Q$6:Q23))*Q$3/365*_xlfn.DAYS($B24,$B23))</f>
        <v>0</v>
      </c>
      <c r="R24" s="5">
        <f>IF(($C$6-($C$3*$A23)+SUM(R$6:R23))*R$3/365*_xlfn.DAYS($B24,$B23)&lt;0,0,($C$6-($C$3*$A23)+SUM(R$6:R23))*R$3/365*_xlfn.DAYS($B24,$B23))</f>
        <v>0</v>
      </c>
      <c r="S24" s="5">
        <f>IF(($C$6-($C$3*$A23)+SUM(S$6:S23))*S$3/365*_xlfn.DAYS($B24,$B23)&lt;0,0,($C$6-($C$3*$A23)+SUM(S$6:S23))*S$3/365*_xlfn.DAYS($B24,$B23))</f>
        <v>0</v>
      </c>
      <c r="T24" s="5">
        <f>IF(($C$6-($C$3*$A23)+SUM(T$6:T23))*T$3/365*_xlfn.DAYS($B24,$B23)&lt;0,0,($C$6-($C$3*$A23)+SUM(T$6:T23))*T$3/365*_xlfn.DAYS($B24,$B23))</f>
        <v>0</v>
      </c>
      <c r="U24" s="5">
        <f>IF(($C$6-($C$3*$A23)+SUM(U$6:U23))*U$3/365*_xlfn.DAYS($B24,$B23)&lt;0,0,($C$6-($C$3*$A23)+SUM(U$6:U23))*U$3/365*_xlfn.DAYS($B24,$B23))</f>
        <v>0</v>
      </c>
      <c r="V24" s="5">
        <f>IF(($C$6-($C$3*$A23)+SUM(V$6:V23))*V$3/365*_xlfn.DAYS($B24,$B23)&lt;0,0,($C$6-($C$3*$A23)+SUM(V$6:V23))*V$3/365*_xlfn.DAYS($B24,$B23))</f>
        <v>0</v>
      </c>
      <c r="W24" s="5">
        <f>IF(($C$6-($C$3*$A23)+SUM(W$6:W23))*W$3/365*_xlfn.DAYS($B24,$B23)&lt;0,0,($C$6-($C$3*$A23)+SUM(W$6:W23))*W$3/365*_xlfn.DAYS($B24,$B23))</f>
        <v>0</v>
      </c>
      <c r="X24" s="5">
        <f>IF(($C$6-($C$3*$A23)+SUM(X$6:X23))*X$3/365*_xlfn.DAYS($B24,$B23)&lt;0,0,($C$6-($C$3*$A23)+SUM(X$6:X23))*X$3/365*_xlfn.DAYS($B24,$B23))</f>
        <v>0</v>
      </c>
      <c r="Y24" s="5">
        <f>IF(($C$6-($C$3*$A23)+SUM(Y$6:Y23))*Y$3/365*_xlfn.DAYS($B24,$B23)&lt;0,0,($C$6-($C$3*$A23)+SUM(Y$6:Y23))*Y$3/365*_xlfn.DAYS($B24,$B23))</f>
        <v>0</v>
      </c>
      <c r="Z24" s="5">
        <f>IF(($C$6-($C$3*$A23)+SUM(Z$6:Z23))*Z$3/365*_xlfn.DAYS($B24,$B23)&lt;0,0,($C$6-($C$3*$A23)+SUM(Z$6:Z23))*Z$3/365*_xlfn.DAYS($B24,$B23))</f>
        <v>0</v>
      </c>
      <c r="AA24" s="5">
        <f>IF(($C$6-($C$3*$A23)+SUM(AA$6:AA23))*AA$3/365*_xlfn.DAYS($B24,$B23)&lt;0,0,($C$6-($C$3*$A23)+SUM(AA$6:AA23))*AA$3/365*_xlfn.DAYS($B24,$B23))</f>
        <v>0</v>
      </c>
      <c r="AB24" s="5">
        <f>IF(($C$6-($C$3*$A23)+SUM(AB$6:AB23))*AB$3/365*_xlfn.DAYS($B24,$B23)&lt;0,0,($C$6-($C$3*$A23)+SUM(AB$6:AB23))*AB$3/365*_xlfn.DAYS($B24,$B23))</f>
        <v>0</v>
      </c>
      <c r="AC24" s="5">
        <f>IF(($C$6-($C$3*$A23)+SUM(AC$6:AC23))*AC$3/365*_xlfn.DAYS($B24,$B23)&lt;0,0,($C$6-($C$3*$A23)+SUM(AC$6:AC23))*AC$3/365*_xlfn.DAYS($B24,$B23))</f>
        <v>0</v>
      </c>
      <c r="AD24" s="5">
        <f>IF(($C$6-($C$3*$A23)+SUM(AD$6:AD23))*AD$3/365*_xlfn.DAYS($B24,$B23)&lt;0,0,($C$6-($C$3*$A23)+SUM(AD$6:AD23))*AD$3/365*_xlfn.DAYS($B24,$B23))</f>
        <v>0</v>
      </c>
      <c r="AE24" s="5">
        <f>IF(($C$6-($C$3*$A23)+SUM(AE$6:AE23))*AE$3/365*_xlfn.DAYS($B24,$B23)&lt;0,0,($C$6-($C$3*$A23)+SUM(AE$6:AE23))*AE$3/365*_xlfn.DAYS($B24,$B23))</f>
        <v>0</v>
      </c>
      <c r="AF24" s="5">
        <f>IF(($C$6-($C$3*$A23)+SUM(AF$6:AF23))*AF$3/365*_xlfn.DAYS($B24,$B23)&lt;0,0,($C$6-($C$3*$A23)+SUM(AF$6:AF23))*AF$3/365*_xlfn.DAYS($B24,$B23))</f>
        <v>0</v>
      </c>
      <c r="AG24" s="5">
        <f>IF(($C$6-($C$3*$A23)+SUM(AG$6:AG23))*AG$3/365*_xlfn.DAYS($B24,$B23)&lt;0,0,($C$6-($C$3*$A23)+SUM(AG$6:AG23))*AG$3/365*_xlfn.DAYS($B24,$B23))</f>
        <v>0</v>
      </c>
      <c r="AH24" s="5">
        <f>IF(($C$6-($C$3*$A23)+SUM(AH$6:AH23))*AH$3/365*_xlfn.DAYS($B24,$B23)&lt;0,0,($C$6-($C$3*$A23)+SUM(AH$6:AH23))*AH$3/365*_xlfn.DAYS($B24,$B23))</f>
        <v>0</v>
      </c>
      <c r="AI24" s="5">
        <f>IF(($C$6-($C$3*$A23)+SUM(AI$6:AI23))*AI$3/365*_xlfn.DAYS($B24,$B23)&lt;0,0,($C$6-($C$3*$A23)+SUM(AI$6:AI23))*AI$3/365*_xlfn.DAYS($B24,$B23))</f>
        <v>0</v>
      </c>
      <c r="AJ24" s="5">
        <f>IF(($C$6-($C$3*$A23)+SUM(AJ$6:AJ23))*AJ$3/365*_xlfn.DAYS($B24,$B23)&lt;0,0,($C$6-($C$3*$A23)+SUM(AJ$6:AJ23))*AJ$3/365*_xlfn.DAYS($B24,$B23))</f>
        <v>0</v>
      </c>
      <c r="AK24" s="5">
        <f>IF(($C$6-($C$3*$A23)+SUM(AK$6:AK23))*AK$3/365*_xlfn.DAYS($B24,$B23)&lt;0,0,($C$6-($C$3*$A23)+SUM(AK$6:AK23))*AK$3/365*_xlfn.DAYS($B24,$B23))</f>
        <v>0</v>
      </c>
      <c r="AL24" s="5">
        <f>IF(($C$6-($C$3*$A23)+SUM(AL$6:AL23))*AL$3/365*_xlfn.DAYS($B24,$B23)&lt;0,0,($C$6-($C$3*$A23)+SUM(AL$6:AL23))*AL$3/365*_xlfn.DAYS($B24,$B23))</f>
        <v>0</v>
      </c>
      <c r="AM24" s="5">
        <f>IF(($C$6-($C$3*$A23)+SUM(AM$6:AM23))*AM$3/365*_xlfn.DAYS($B24,$B23)&lt;0,0,($C$6-($C$3*$A23)+SUM(AM$6:AM23))*AM$3/365*_xlfn.DAYS($B24,$B23))</f>
        <v>0</v>
      </c>
      <c r="AN24" s="5">
        <f>IF(($C$6-($C$3*$A23)+SUM(AN$6:AN23))*AN$3/365*_xlfn.DAYS($B24,$B23)&lt;0,0,($C$6-($C$3*$A23)+SUM(AN$6:AN23))*AN$3/365*_xlfn.DAYS($B24,$B23))</f>
        <v>0</v>
      </c>
      <c r="AO24" s="5">
        <f>IF(($C$6-($C$3*$A23)+SUM(AO$6:AO23))*AO$3/365*_xlfn.DAYS($B24,$B23)&lt;0,0,($C$6-($C$3*$A23)+SUM(AO$6:AO23))*AO$3/365*_xlfn.DAYS($B24,$B23))</f>
        <v>0</v>
      </c>
      <c r="AP24" s="5">
        <f>IF(($C$6-($C$3*$A23)+SUM(AP$6:AP23))*AP$3/365*_xlfn.DAYS($B24,$B23)&lt;0,0,($C$6-($C$3*$A23)+SUM(AP$6:AP23))*AP$3/365*_xlfn.DAYS($B24,$B23))</f>
        <v>0</v>
      </c>
      <c r="AQ24" s="5">
        <f>IF(($C$6-($C$3*$A23)+SUM(AQ$6:AQ23))*AQ$3/365*_xlfn.DAYS($B24,$B23)&lt;0,0,($C$6-($C$3*$A23)+SUM(AQ$6:AQ23))*AQ$3/365*_xlfn.DAYS($B24,$B23))</f>
        <v>0</v>
      </c>
      <c r="AR24" s="5">
        <f>IF(($C$6-($C$3*$A23)+SUM(AR$6:AR23))*AR$3/365*_xlfn.DAYS($B24,$B23)&lt;0,0,($C$6-($C$3*$A23)+SUM(AR$6:AR23))*AR$3/365*_xlfn.DAYS($B24,$B23))</f>
        <v>0</v>
      </c>
      <c r="AS24" s="5">
        <f>IF(($C$6-($C$3*$A23)+SUM(AS$6:AS23))*AS$3/365*_xlfn.DAYS($B24,$B23)&lt;0,0,($C$6-($C$3*$A23)+SUM(AS$6:AS23))*AS$3/365*_xlfn.DAYS($B24,$B23))</f>
        <v>0</v>
      </c>
      <c r="AT24" s="5">
        <f>IF(($C$6-($C$3*$A23)+SUM(AT$6:AT23))*AT$3/365*_xlfn.DAYS($B24,$B23)&lt;0,0,($C$6-($C$3*$A23)+SUM(AT$6:AT23))*AT$3/365*_xlfn.DAYS($B24,$B23))</f>
        <v>0</v>
      </c>
      <c r="AU24" s="5">
        <f>IF(($C$6-($C$3*$A23)+SUM(AU$6:AU23))*AU$3/365*_xlfn.DAYS($B24,$B23)&lt;0,0,($C$6-($C$3*$A23)+SUM(AU$6:AU23))*AU$3/365*_xlfn.DAYS($B24,$B23))</f>
        <v>0</v>
      </c>
      <c r="AV24" s="5">
        <f>IF(($C$6-($C$3*$A23)+SUM(AV$6:AV23))*AV$3/365*_xlfn.DAYS($B24,$B23)&lt;0,0,($C$6-($C$3*$A23)+SUM(AV$6:AV23))*AV$3/365*_xlfn.DAYS($B24,$B23))</f>
        <v>0</v>
      </c>
      <c r="AW24" s="5">
        <f>IF(($C$6-($C$3*$A23)+SUM(AW$6:AW23))*AW$3/365*_xlfn.DAYS($B24,$B23)&lt;0,0,($C$6-($C$3*$A23)+SUM(AW$6:AW23))*AW$3/365*_xlfn.DAYS($B24,$B23))</f>
        <v>0</v>
      </c>
      <c r="AX24" s="5">
        <f>IF(($C$6-($C$3*$A23)+SUM(AX$6:AX23))*AX$3/365*_xlfn.DAYS($B24,$B23)&lt;0,0,($C$6-($C$3*$A23)+SUM(AX$6:AX23))*AX$3/365*_xlfn.DAYS($B24,$B23))</f>
        <v>0</v>
      </c>
      <c r="AY24" s="5">
        <f>IF(($C$6-($C$3*$A23)+SUM(AY$6:AY23))*AY$3/365*_xlfn.DAYS($B24,$B23)&lt;0,0,($C$6-($C$3*$A23)+SUM(AY$6:AY23))*AY$3/365*_xlfn.DAYS($B24,$B23))</f>
        <v>0</v>
      </c>
      <c r="AZ24" s="5">
        <f>IF(($C$6-($C$3*$A23)+SUM(AZ$6:AZ23))*AZ$3/365*_xlfn.DAYS($B24,$B23)&lt;0,0,($C$6-($C$3*$A23)+SUM(AZ$6:AZ23))*AZ$3/365*_xlfn.DAYS($B24,$B23))</f>
        <v>0</v>
      </c>
      <c r="BA24" s="5">
        <f>IF(($C$6-($C$3*$A23)+SUM(BA$6:BA23))*BA$3/365*_xlfn.DAYS($B24,$B23)&lt;0,0,($C$6-($C$3*$A23)+SUM(BA$6:BA23))*BA$3/365*_xlfn.DAYS($B24,$B23))</f>
        <v>0</v>
      </c>
      <c r="BB24" s="5">
        <f>IF(($C$6-($C$3*$A23)+SUM(BB$6:BB23))*BB$3/365*_xlfn.DAYS($B24,$B23)&lt;0,0,($C$6-($C$3*$A23)+SUM(BB$6:BB23))*BB$3/365*_xlfn.DAYS($B24,$B23))</f>
        <v>0</v>
      </c>
      <c r="BC24" s="5">
        <f>IF(($C$6-($C$3*$A23)+SUM(BC$6:BC23))*BC$3/365*_xlfn.DAYS($B24,$B23)&lt;0,0,($C$6-($C$3*$A23)+SUM(BC$6:BC23))*BC$3/365*_xlfn.DAYS($B24,$B23))</f>
        <v>0</v>
      </c>
      <c r="BD24" s="5">
        <f>IF(($C$6-($C$3*$A23)+SUM(BD$6:BD23))*BD$3/365*_xlfn.DAYS($B24,$B23)&lt;0,0,($C$6-($C$3*$A23)+SUM(BD$6:BD23))*BD$3/365*_xlfn.DAYS($B24,$B23))</f>
        <v>0</v>
      </c>
      <c r="BE24" s="5">
        <f>IF(($C$6-($C$3*$A23)+SUM(BE$6:BE23))*BE$3/365*_xlfn.DAYS($B24,$B23)&lt;0,0,($C$6-($C$3*$A23)+SUM(BE$6:BE23))*BE$3/365*_xlfn.DAYS($B24,$B23))</f>
        <v>0</v>
      </c>
      <c r="BF24" s="5">
        <f>IF(($C$6-($C$3*$A23)+SUM(BF$6:BF23))*BF$3/365*_xlfn.DAYS($B24,$B23)&lt;0,0,($C$6-($C$3*$A23)+SUM(BF$6:BF23))*BF$3/365*_xlfn.DAYS($B24,$B23))</f>
        <v>0</v>
      </c>
      <c r="BG24" s="5">
        <f>IF(($C$6-($C$3*$A23)+SUM(BG$6:BG23))*BG$3/365*_xlfn.DAYS($B24,$B23)&lt;0,0,($C$6-($C$3*$A23)+SUM(BG$6:BG23))*BG$3/365*_xlfn.DAYS($B24,$B23))</f>
        <v>0</v>
      </c>
      <c r="BH24" s="5">
        <f>IF(($C$6-($C$3*$A23)+SUM(BH$6:BH23))*BH$3/365*_xlfn.DAYS($B24,$B23)&lt;0,0,($C$6-($C$3*$A23)+SUM(BH$6:BH23))*BH$3/365*_xlfn.DAYS($B24,$B23))</f>
        <v>0</v>
      </c>
      <c r="BI24" s="5">
        <f>IF(($C$6-($C$3*$A23)+SUM(BI$6:BI23))*BI$3/365*_xlfn.DAYS($B24,$B23)&lt;0,0,($C$6-($C$3*$A23)+SUM(BI$6:BI23))*BI$3/365*_xlfn.DAYS($B24,$B23))</f>
        <v>0</v>
      </c>
      <c r="BJ24" s="5">
        <f>IF(($C$6-($C$3*$A23)+SUM(BJ$6:BJ23))*BJ$3/365*_xlfn.DAYS($B24,$B23)&lt;0,0,($C$6-($C$3*$A23)+SUM(BJ$6:BJ23))*BJ$3/365*_xlfn.DAYS($B24,$B23))</f>
        <v>0</v>
      </c>
      <c r="BK24" s="5">
        <f>IF(($C$6-($C$3*$A23)+SUM(BK$6:BK23))*BK$3/365*_xlfn.DAYS($B24,$B23)&lt;0,0,($C$6-($C$3*$A23)+SUM(BK$6:BK23))*BK$3/365*_xlfn.DAYS($B24,$B23))</f>
        <v>0</v>
      </c>
      <c r="BL24" s="5">
        <f>IF(($C$6-($C$3*$A23)+SUM(BL$6:BL23))*BL$3/365*_xlfn.DAYS($B24,$B23)&lt;0,0,($C$6-($C$3*$A23)+SUM(BL$6:BL23))*BL$3/365*_xlfn.DAYS($B24,$B23))</f>
        <v>0</v>
      </c>
      <c r="BM24" s="5">
        <f>IF(($C$6-($C$3*$A23)+SUM(BM$6:BM23))*BM$3/365*_xlfn.DAYS($B24,$B23)&lt;0,0,($C$6-($C$3*$A23)+SUM(BM$6:BM23))*BM$3/365*_xlfn.DAYS($B24,$B23))</f>
        <v>0</v>
      </c>
      <c r="BN24" s="5">
        <f>IF(($C$6-($C$3*$A23)+SUM(BN$6:BN23))*BN$3/365*_xlfn.DAYS($B24,$B23)&lt;0,0,($C$6-($C$3*$A23)+SUM(BN$6:BN23))*BN$3/365*_xlfn.DAYS($B24,$B23))</f>
        <v>0</v>
      </c>
      <c r="BO24" s="5">
        <f>IF(($C$6-($C$3*$A23)+SUM(BO$6:BO23))*BO$3/365*_xlfn.DAYS($B24,$B23)&lt;0,0,($C$6-($C$3*$A23)+SUM(BO$6:BO23))*BO$3/365*_xlfn.DAYS($B24,$B23))</f>
        <v>0</v>
      </c>
      <c r="BP24" s="5">
        <f>IF(($C$6-($C$3*$A23)+SUM(BP$6:BP23))*BP$3/365*_xlfn.DAYS($B24,$B23)&lt;0,0,($C$6-($C$3*$A23)+SUM(BP$6:BP23))*BP$3/365*_xlfn.DAYS($B24,$B23))</f>
        <v>0</v>
      </c>
      <c r="BQ24" s="5">
        <f>IF(($C$6-($C$3*$A23)+SUM(BQ$6:BQ23))*BQ$3/365*_xlfn.DAYS($B24,$B23)&lt;0,0,($C$6-($C$3*$A23)+SUM(BQ$6:BQ23))*BQ$3/365*_xlfn.DAYS($B24,$B23))</f>
        <v>0</v>
      </c>
      <c r="BR24" s="5">
        <f>IF(($C$6-($C$3*$A23)+SUM(BR$6:BR23))*BR$3/365*_xlfn.DAYS($B24,$B23)&lt;0,0,($C$6-($C$3*$A23)+SUM(BR$6:BR23))*BR$3/365*_xlfn.DAYS($B24,$B23))</f>
        <v>0</v>
      </c>
      <c r="BS24" s="5">
        <f>IF(($C$6-($C$3*$A23)+SUM(BS$6:BS23))*BS$3/365*_xlfn.DAYS($B24,$B23)&lt;0,0,($C$6-($C$3*$A23)+SUM(BS$6:BS23))*BS$3/365*_xlfn.DAYS($B24,$B23))</f>
        <v>0</v>
      </c>
      <c r="BT24" s="5">
        <f>IF(($C$6-($C$3*$A23)+SUM(BT$6:BT23))*BT$3/365*_xlfn.DAYS($B24,$B23)&lt;0,0,($C$6-($C$3*$A23)+SUM(BT$6:BT23))*BT$3/365*_xlfn.DAYS($B24,$B23))</f>
        <v>0</v>
      </c>
      <c r="BU24" s="5">
        <f>IF(($C$6-($C$3*$A23)+SUM(BU$6:BU23))*BU$3/365*_xlfn.DAYS($B24,$B23)&lt;0,0,($C$6-($C$3*$A23)+SUM(BU$6:BU23))*BU$3/365*_xlfn.DAYS($B24,$B23))</f>
        <v>0</v>
      </c>
      <c r="BV24" s="5">
        <f>IF(($C$6-($C$3*$A23)+SUM(BV$6:BV23))*BV$3/365*_xlfn.DAYS($B24,$B23)&lt;0,0,($C$6-($C$3*$A23)+SUM(BV$6:BV23))*BV$3/365*_xlfn.DAYS($B24,$B23))</f>
        <v>0</v>
      </c>
      <c r="BW24" s="5">
        <f>IF(($C$6-($C$3*$A23)+SUM(BW$6:BW23))*BW$3/365*_xlfn.DAYS($B24,$B23)&lt;0,0,($C$6-($C$3*$A23)+SUM(BW$6:BW23))*BW$3/365*_xlfn.DAYS($B24,$B23))</f>
        <v>0</v>
      </c>
      <c r="BX24" s="5">
        <f>IF(($C$6-($C$3*$A23)+SUM(BX$6:BX23))*BX$3/365*_xlfn.DAYS($B24,$B23)&lt;0,0,($C$6-($C$3*$A23)+SUM(BX$6:BX23))*BX$3/365*_xlfn.DAYS($B24,$B23))</f>
        <v>0</v>
      </c>
      <c r="BY24" s="5">
        <f>IF(($C$6-($C$3*$A23)+SUM(BY$6:BY23))*BY$3/365*_xlfn.DAYS($B24,$B23)&lt;0,0,($C$6-($C$3*$A23)+SUM(BY$6:BY23))*BY$3/365*_xlfn.DAYS($B24,$B23))</f>
        <v>0</v>
      </c>
      <c r="BZ24" s="5">
        <f>IF(($C$6-($C$3*$A23)+SUM(BZ$6:BZ23))*BZ$3/365*_xlfn.DAYS($B24,$B23)&lt;0,0,($C$6-($C$3*$A23)+SUM(BZ$6:BZ23))*BZ$3/365*_xlfn.DAYS($B24,$B23))</f>
        <v>0</v>
      </c>
      <c r="CA24" s="5">
        <f>IF(($C$6-($C$3*$A23)+SUM(CA$6:CA23))*CA$3/365*_xlfn.DAYS($B24,$B23)&lt;0,0,($C$6-($C$3*$A23)+SUM(CA$6:CA23))*CA$3/365*_xlfn.DAYS($B24,$B23))</f>
        <v>0</v>
      </c>
      <c r="CB24" s="5">
        <f>IF(($C$6-($C$3*$A23)+SUM(CB$6:CB23))*CB$3/365*_xlfn.DAYS($B24,$B23)&lt;0,0,($C$6-($C$3*$A23)+SUM(CB$6:CB23))*CB$3/365*_xlfn.DAYS($B24,$B23))</f>
        <v>0</v>
      </c>
      <c r="CC24" s="5">
        <f>IF(($C$6-($C$3*$A23)+SUM(CC$6:CC23))*CC$3/365*_xlfn.DAYS($B24,$B23)&lt;0,0,($C$6-($C$3*$A23)+SUM(CC$6:CC23))*CC$3/365*_xlfn.DAYS($B24,$B23))</f>
        <v>0</v>
      </c>
      <c r="CD24" s="5">
        <f>IF(($C$6-($C$3*$A23)+SUM(CD$6:CD23))*CD$3/365*_xlfn.DAYS($B24,$B23)&lt;0,0,($C$6-($C$3*$A23)+SUM(CD$6:CD23))*CD$3/365*_xlfn.DAYS($B24,$B23))</f>
        <v>0</v>
      </c>
      <c r="CE24" s="5">
        <f>IF(($C$6-($C$3*$A23)+SUM(CE$6:CE23))*CE$3/365*_xlfn.DAYS($B24,$B23)&lt;0,0,($C$6-($C$3*$A23)+SUM(CE$6:CE23))*CE$3/365*_xlfn.DAYS($B24,$B23))</f>
        <v>0</v>
      </c>
      <c r="CF24" s="5">
        <f>IF(($C$6-($C$3*$A23)+SUM(CF$6:CF23))*CF$3/365*_xlfn.DAYS($B24,$B23)&lt;0,0,($C$6-($C$3*$A23)+SUM(CF$6:CF23))*CF$3/365*_xlfn.DAYS($B24,$B23))</f>
        <v>0</v>
      </c>
      <c r="CG24" s="5">
        <f>IF(($C$6-($C$3*$A23)+SUM(CG$6:CG23))*CG$3/365*_xlfn.DAYS($B24,$B23)&lt;0,0,($C$6-($C$3*$A23)+SUM(CG$6:CG23))*CG$3/365*_xlfn.DAYS($B24,$B23))</f>
        <v>0</v>
      </c>
      <c r="CH24" s="5">
        <f>IF(($C$6-($C$3*$A23)+SUM(CH$6:CH23))*CH$3/365*_xlfn.DAYS($B24,$B23)&lt;0,0,($C$6-($C$3*$A23)+SUM(CH$6:CH23))*CH$3/365*_xlfn.DAYS($B24,$B23))</f>
        <v>0</v>
      </c>
      <c r="CI24" s="5">
        <f>IF(($C$6-($C$3*$A23)+SUM(CI$6:CI23))*CI$3/365*_xlfn.DAYS($B24,$B23)&lt;0,0,($C$6-($C$3*$A23)+SUM(CI$6:CI23))*CI$3/365*_xlfn.DAYS($B24,$B23))</f>
        <v>0</v>
      </c>
      <c r="CJ24" s="5">
        <f>IF(($C$6-($C$3*$A23)+SUM(CJ$6:CJ23))*CJ$3/365*_xlfn.DAYS($B24,$B23)&lt;0,0,($C$6-($C$3*$A23)+SUM(CJ$6:CJ23))*CJ$3/365*_xlfn.DAYS($B24,$B23))</f>
        <v>0</v>
      </c>
      <c r="CK24" s="5">
        <f>IF(($C$6-($C$3*$A23)+SUM(CK$6:CK23))*CK$3/365*_xlfn.DAYS($B24,$B23)&lt;0,0,($C$6-($C$3*$A23)+SUM(CK$6:CK23))*CK$3/365*_xlfn.DAYS($B24,$B23))</f>
        <v>0</v>
      </c>
      <c r="CL24" s="5">
        <f>IF(($C$6-($C$3*$A23)+SUM(CL$6:CL23))*CL$3/365*_xlfn.DAYS($B24,$B23)&lt;0,0,($C$6-($C$3*$A23)+SUM(CL$6:CL23))*CL$3/365*_xlfn.DAYS($B24,$B23))</f>
        <v>0</v>
      </c>
      <c r="CM24" s="5">
        <f>IF(($C$6-($C$3*$A23)+SUM(CM$6:CM23))*CM$3/365*_xlfn.DAYS($B24,$B23)&lt;0,0,($C$6-($C$3*$A23)+SUM(CM$6:CM23))*CM$3/365*_xlfn.DAYS($B24,$B23))</f>
        <v>0</v>
      </c>
      <c r="CN24" s="5">
        <f>IF(($C$6-($C$3*$A23)+SUM(CN$6:CN23))*CN$3/365*_xlfn.DAYS($B24,$B23)&lt;0,0,($C$6-($C$3*$A23)+SUM(CN$6:CN23))*CN$3/365*_xlfn.DAYS($B24,$B23))</f>
        <v>0</v>
      </c>
      <c r="CO24" s="5">
        <f>IF(($C$6-($C$3*$A23)+SUM(CO$6:CO23))*CO$3/365*_xlfn.DAYS($B24,$B23)&lt;0,0,($C$6-($C$3*$A23)+SUM(CO$6:CO23))*CO$3/365*_xlfn.DAYS($B24,$B23))</f>
        <v>0</v>
      </c>
      <c r="CP24" s="5">
        <f>IF(($C$6-($C$3*$A23)+SUM(CP$6:CP23))*CP$3/365*_xlfn.DAYS($B24,$B23)&lt;0,0,($C$6-($C$3*$A23)+SUM(CP$6:CP23))*CP$3/365*_xlfn.DAYS($B24,$B23))</f>
        <v>0</v>
      </c>
      <c r="CQ24" s="5">
        <f>IF(($C$6-($C$3*$A23)+SUM(CQ$6:CQ23))*CQ$3/365*_xlfn.DAYS($B24,$B23)&lt;0,0,($C$6-($C$3*$A23)+SUM(CQ$6:CQ23))*CQ$3/365*_xlfn.DAYS($B24,$B23))</f>
        <v>0</v>
      </c>
      <c r="CR24" s="5">
        <f>IF(($C$6-($C$3*$A23)+SUM(CR$6:CR23))*CR$3/365*_xlfn.DAYS($B24,$B23)&lt;0,0,($C$6-($C$3*$A23)+SUM(CR$6:CR23))*CR$3/365*_xlfn.DAYS($B24,$B23))</f>
        <v>0</v>
      </c>
      <c r="CS24" s="5">
        <f>IF(($C$6-($C$3*$A23)+SUM(CS$6:CS23))*CS$3/365*_xlfn.DAYS($B24,$B23)&lt;0,0,($C$6-($C$3*$A23)+SUM(CS$6:CS23))*CS$3/365*_xlfn.DAYS($B24,$B23))</f>
        <v>0</v>
      </c>
      <c r="CT24" s="5">
        <f>IF(($C$6-($C$3*$A23)+SUM(CT$6:CT23))*CT$3/365*_xlfn.DAYS($B24,$B23)&lt;0,0,($C$6-($C$3*$A23)+SUM(CT$6:CT23))*CT$3/365*_xlfn.DAYS($B24,$B23))</f>
        <v>0</v>
      </c>
      <c r="CU24" s="5">
        <f>IF(($C$6-($C$3*$A23)+SUM(CU$6:CU23))*CU$3/365*_xlfn.DAYS($B24,$B23)&lt;0,0,($C$6-($C$3*$A23)+SUM(CU$6:CU23))*CU$3/365*_xlfn.DAYS($B24,$B23))</f>
        <v>0</v>
      </c>
      <c r="CV24" s="5">
        <f>IF(($C$6-($C$3*$A23)+SUM(CV$6:CV23))*CV$3/365*_xlfn.DAYS($B24,$B23)&lt;0,0,($C$6-($C$3*$A23)+SUM(CV$6:CV23))*CV$3/365*_xlfn.DAYS($B24,$B23))</f>
        <v>0</v>
      </c>
      <c r="CW24" s="5">
        <f>IF(($C$6-($C$3*$A23)+SUM(CW$6:CW23))*CW$3/365*_xlfn.DAYS($B24,$B23)&lt;0,0,($C$6-($C$3*$A23)+SUM(CW$6:CW23))*CW$3/365*_xlfn.DAYS($B24,$B23))</f>
        <v>0</v>
      </c>
      <c r="CX24" s="5">
        <f>IF(($C$6-($C$3*$A23)+SUM(CX$6:CX23))*CX$3/365*_xlfn.DAYS($B24,$B23)&lt;0,0,($C$6-($C$3*$A23)+SUM(CX$6:CX23))*CX$3/365*_xlfn.DAYS($B24,$B23))</f>
        <v>0</v>
      </c>
      <c r="CY24" s="5">
        <f>IF(($C$6-($C$3*$A23)+SUM(CY$6:CY23))*CY$3/365*_xlfn.DAYS($B24,$B23)&lt;0,0,($C$6-($C$3*$A23)+SUM(CY$6:CY23))*CY$3/365*_xlfn.DAYS($B24,$B23))</f>
        <v>0</v>
      </c>
      <c r="CZ24" s="5">
        <f>IF(($C$6-($C$3*$A23)+SUM(CZ$6:CZ23))*CZ$3/365*_xlfn.DAYS($B24,$B23)&lt;0,0,($C$6-($C$3*$A23)+SUM(CZ$6:CZ23))*CZ$3/365*_xlfn.DAYS($B24,$B23))</f>
        <v>0</v>
      </c>
      <c r="DA24" s="5">
        <f>IF(($C$6-($C$3*$A23)+SUM(DA$6:DA23))*DA$3/365*_xlfn.DAYS($B24,$B23)&lt;0,0,($C$6-($C$3*$A23)+SUM(DA$6:DA23))*DA$3/365*_xlfn.DAYS($B24,$B23))</f>
        <v>0</v>
      </c>
      <c r="DB24" s="5">
        <f>IF(($C$6-($C$3*$A23)+SUM(DB$6:DB23))*DB$3/365*_xlfn.DAYS($B24,$B23)&lt;0,0,($C$6-($C$3*$A23)+SUM(DB$6:DB23))*DB$3/365*_xlfn.DAYS($B24,$B23))</f>
        <v>0</v>
      </c>
      <c r="DC24" s="5">
        <f>IF(($C$6-($C$3*$A23)+SUM(DC$6:DC23))*DC$3/365*_xlfn.DAYS($B24,$B23)&lt;0,0,($C$6-($C$3*$A23)+SUM(DC$6:DC23))*DC$3/365*_xlfn.DAYS($B24,$B23))</f>
        <v>0</v>
      </c>
      <c r="DD24" s="5">
        <f>IF(($C$6-($C$3*$A23)+SUM(DD$6:DD23))*DD$3/365*_xlfn.DAYS($B24,$B23)&lt;0,0,($C$6-($C$3*$A23)+SUM(DD$6:DD23))*DD$3/365*_xlfn.DAYS($B24,$B23))</f>
        <v>0</v>
      </c>
      <c r="DE24" s="5">
        <f>IF(($C$6-($C$3*$A23)+SUM(DE$6:DE23))*DE$3/365*_xlfn.DAYS($B24,$B23)&lt;0,0,($C$6-($C$3*$A23)+SUM(DE$6:DE23))*DE$3/365*_xlfn.DAYS($B24,$B23))</f>
        <v>0</v>
      </c>
      <c r="DF24" s="5">
        <f>IF(($C$6-($C$3*$A23)+SUM(DF$6:DF23))*DF$3/365*_xlfn.DAYS($B24,$B23)&lt;0,0,($C$6-($C$3*$A23)+SUM(DF$6:DF23))*DF$3/365*_xlfn.DAYS($B24,$B23))</f>
        <v>0</v>
      </c>
      <c r="DG24" s="5">
        <f>IF(($C$6-($C$3*$A23)+SUM(DG$6:DG23))*DG$3/365*_xlfn.DAYS($B24,$B23)&lt;0,0,($C$6-($C$3*$A23)+SUM(DG$6:DG23))*DG$3/365*_xlfn.DAYS($B24,$B23))</f>
        <v>0</v>
      </c>
      <c r="DH24" s="5">
        <f>IF(($C$6-($C$3*$A23)+SUM(DH$6:DH23))*DH$3/365*_xlfn.DAYS($B24,$B23)&lt;0,0,($C$6-($C$3*$A23)+SUM(DH$6:DH23))*DH$3/365*_xlfn.DAYS($B24,$B23))</f>
        <v>0</v>
      </c>
      <c r="DI24" s="5">
        <f>IF(($C$6-($C$3*$A23)+SUM(DI$6:DI23))*DI$3/365*_xlfn.DAYS($B24,$B23)&lt;0,0,($C$6-($C$3*$A23)+SUM(DI$6:DI23))*DI$3/365*_xlfn.DAYS($B24,$B23))</f>
        <v>0</v>
      </c>
      <c r="DJ24" s="5">
        <f>IF(($C$6-($C$3*$A23)+SUM(DJ$6:DJ23))*DJ$3/365*_xlfn.DAYS($B24,$B23)&lt;0,0,($C$6-($C$3*$A23)+SUM(DJ$6:DJ23))*DJ$3/365*_xlfn.DAYS($B24,$B23))</f>
        <v>0</v>
      </c>
      <c r="DK24" s="5">
        <f>IF(($C$6-($C$3*$A23)+SUM(DK$6:DK23))*DK$3/365*_xlfn.DAYS($B24,$B23)&lt;0,0,($C$6-($C$3*$A23)+SUM(DK$6:DK23))*DK$3/365*_xlfn.DAYS($B24,$B23))</f>
        <v>0</v>
      </c>
      <c r="DL24" s="5">
        <f>IF(($C$6-($C$3*$A23)+SUM(DL$6:DL23))*DL$3/365*_xlfn.DAYS($B24,$B23)&lt;0,0,($C$6-($C$3*$A23)+SUM(DL$6:DL23))*DL$3/365*_xlfn.DAYS($B24,$B23))</f>
        <v>0</v>
      </c>
      <c r="DM24" s="5">
        <f>IF(($C$6-($C$3*$A23)+SUM(DM$6:DM23))*DM$3/365*_xlfn.DAYS($B24,$B23)&lt;0,0,($C$6-($C$3*$A23)+SUM(DM$6:DM23))*DM$3/365*_xlfn.DAYS($B24,$B23))</f>
        <v>0</v>
      </c>
      <c r="DN24" s="5">
        <f>IF(($C$6-($C$3*$A23)+SUM(DN$6:DN23))*DN$3/365*_xlfn.DAYS($B24,$B23)&lt;0,0,($C$6-($C$3*$A23)+SUM(DN$6:DN23))*DN$3/365*_xlfn.DAYS($B24,$B23))</f>
        <v>0</v>
      </c>
      <c r="DO24" s="5">
        <f>IF(($C$6-($C$3*$A23)+SUM(DO$6:DO23))*DO$3/365*_xlfn.DAYS($B24,$B23)&lt;0,0,($C$6-($C$3*$A23)+SUM(DO$6:DO23))*DO$3/365*_xlfn.DAYS($B24,$B23))</f>
        <v>0</v>
      </c>
      <c r="DP24" s="5">
        <f>IF(($C$6-($C$3*$A23)+SUM(DP$6:DP23))*DP$3/365*_xlfn.DAYS($B24,$B23)&lt;0,0,($C$6-($C$3*$A23)+SUM(DP$6:DP23))*DP$3/365*_xlfn.DAYS($B24,$B23))</f>
        <v>0</v>
      </c>
      <c r="DQ24" s="5">
        <f>IF(($C$6-($C$3*$A23)+SUM(DQ$6:DQ23))*DQ$3/365*_xlfn.DAYS($B24,$B23)&lt;0,0,($C$6-($C$3*$A23)+SUM(DQ$6:DQ23))*DQ$3/365*_xlfn.DAYS($B24,$B23))</f>
        <v>0</v>
      </c>
      <c r="DR24" s="5">
        <f>IF(($C$6-($C$3*$A23)+SUM(DR$6:DR23))*DR$3/365*_xlfn.DAYS($B24,$B23)&lt;0,0,($C$6-($C$3*$A23)+SUM(DR$6:DR23))*DR$3/365*_xlfn.DAYS($B24,$B23))</f>
        <v>0</v>
      </c>
      <c r="DS24" s="5">
        <f>IF(($C$6-($C$3*$A23)+SUM(DS$6:DS23))*DS$3/365*_xlfn.DAYS($B24,$B23)&lt;0,0,($C$6-($C$3*$A23)+SUM(DS$6:DS23))*DS$3/365*_xlfn.DAYS($B24,$B23))</f>
        <v>0</v>
      </c>
      <c r="DT24" s="5">
        <f>IF(($C$6-($C$3*$A23)+SUM(DT$6:DT23))*DT$3/365*_xlfn.DAYS($B24,$B23)&lt;0,0,($C$6-($C$3*$A23)+SUM(DT$6:DT23))*DT$3/365*_xlfn.DAYS($B24,$B23))</f>
        <v>0</v>
      </c>
      <c r="DU24" s="5">
        <f>IF(($C$6-($C$3*$A23)+SUM(DU$6:DU23))*DU$3/365*_xlfn.DAYS($B24,$B23)&lt;0,0,($C$6-($C$3*$A23)+SUM(DU$6:DU23))*DU$3/365*_xlfn.DAYS($B24,$B23))</f>
        <v>0</v>
      </c>
      <c r="DV24" s="5">
        <f>IF(($C$6-($C$3*$A23)+SUM(DV$6:DV23))*DV$3/365*_xlfn.DAYS($B24,$B23)&lt;0,0,($C$6-($C$3*$A23)+SUM(DV$6:DV23))*DV$3/365*_xlfn.DAYS($B24,$B23))</f>
        <v>0</v>
      </c>
      <c r="DW24" s="5">
        <f>IF(($C$6-($C$3*$A23)+SUM(DW$6:DW23))*DW$3/365*_xlfn.DAYS($B24,$B23)&lt;0,0,($C$6-($C$3*$A23)+SUM(DW$6:DW23))*DW$3/365*_xlfn.DAYS($B24,$B23))</f>
        <v>0</v>
      </c>
      <c r="DX24" s="5">
        <f>IF(($C$6-($C$3*$A23)+SUM(DX$6:DX23))*DX$3/365*_xlfn.DAYS($B24,$B23)&lt;0,0,($C$6-($C$3*$A23)+SUM(DX$6:DX23))*DX$3/365*_xlfn.DAYS($B24,$B23))</f>
        <v>0</v>
      </c>
      <c r="DY24" s="5">
        <f>IF(($C$6-($C$3*$A23)+SUM(DY$6:DY23))*DY$3/365*_xlfn.DAYS($B24,$B23)&lt;0,0,($C$6-($C$3*$A23)+SUM(DY$6:DY23))*DY$3/365*_xlfn.DAYS($B24,$B23))</f>
        <v>0</v>
      </c>
      <c r="DZ24" s="5">
        <f>IF(($C$6-($C$3*$A23)+SUM(DZ$6:DZ23))*DZ$3/365*_xlfn.DAYS($B24,$B23)&lt;0,0,($C$6-($C$3*$A23)+SUM(DZ$6:DZ23))*DZ$3/365*_xlfn.DAYS($B24,$B23))</f>
        <v>0</v>
      </c>
      <c r="EA24" s="5">
        <f>IF(($C$6-($C$3*$A23)+SUM(EA$6:EA23))*EA$3/365*_xlfn.DAYS($B24,$B23)&lt;0,0,($C$6-($C$3*$A23)+SUM(EA$6:EA23))*EA$3/365*_xlfn.DAYS($B24,$B23))</f>
        <v>0</v>
      </c>
      <c r="EB24" s="5">
        <f>IF(($C$6-($C$3*$A23)+SUM(EB$6:EB23))*EB$3/365*_xlfn.DAYS($B24,$B23)&lt;0,0,($C$6-($C$3*$A23)+SUM(EB$6:EB23))*EB$3/365*_xlfn.DAYS($B24,$B23))</f>
        <v>0</v>
      </c>
      <c r="EC24" s="5">
        <f>IF(($C$6-($C$3*$A23)+SUM(EC$6:EC23))*EC$3/365*_xlfn.DAYS($B24,$B23)&lt;0,0,($C$6-($C$3*$A23)+SUM(EC$6:EC23))*EC$3/365*_xlfn.DAYS($B24,$B23))</f>
        <v>0</v>
      </c>
      <c r="ED24" s="5">
        <f>IF(($C$6-($C$3*$A23)+SUM(ED$6:ED23))*ED$3/365*_xlfn.DAYS($B24,$B23)&lt;0,0,($C$6-($C$3*$A23)+SUM(ED$6:ED23))*ED$3/365*_xlfn.DAYS($B24,$B23))</f>
        <v>0</v>
      </c>
      <c r="EE24" s="5">
        <f>IF(($C$6-($C$3*$A23)+SUM(EE$6:EE23))*EE$3/365*_xlfn.DAYS($B24,$B23)&lt;0,0,($C$6-($C$3*$A23)+SUM(EE$6:EE23))*EE$3/365*_xlfn.DAYS($B24,$B23))</f>
        <v>0</v>
      </c>
      <c r="EF24" s="5">
        <f>IF(($C$6-($C$3*$A23)+SUM(EF$6:EF23))*EF$3/365*_xlfn.DAYS($B24,$B23)&lt;0,0,($C$6-($C$3*$A23)+SUM(EF$6:EF23))*EF$3/365*_xlfn.DAYS($B24,$B23))</f>
        <v>0</v>
      </c>
      <c r="EG24" s="5">
        <f>IF(($C$6-($C$3*$A23)+SUM(EG$6:EG23))*EG$3/365*_xlfn.DAYS($B24,$B23)&lt;0,0,($C$6-($C$3*$A23)+SUM(EG$6:EG23))*EG$3/365*_xlfn.DAYS($B24,$B23))</f>
        <v>0</v>
      </c>
      <c r="EH24" s="5">
        <f>IF(($C$6-($C$3*$A23)+SUM(EH$6:EH23))*EH$3/365*_xlfn.DAYS($B24,$B23)&lt;0,0,($C$6-($C$3*$A23)+SUM(EH$6:EH23))*EH$3/365*_xlfn.DAYS($B24,$B23))</f>
        <v>0</v>
      </c>
      <c r="EI24" s="5">
        <f>IF(($C$6-($C$3*$A23)+SUM(EI$6:EI23))*EI$3/365*_xlfn.DAYS($B24,$B23)&lt;0,0,($C$6-($C$3*$A23)+SUM(EI$6:EI23))*EI$3/365*_xlfn.DAYS($B24,$B23))</f>
        <v>0</v>
      </c>
      <c r="EJ24" s="5">
        <f>IF(($C$6-($C$3*$A23)+SUM(EJ$6:EJ23))*EJ$3/365*_xlfn.DAYS($B24,$B23)&lt;0,0,($C$6-($C$3*$A23)+SUM(EJ$6:EJ23))*EJ$3/365*_xlfn.DAYS($B24,$B23))</f>
        <v>0</v>
      </c>
      <c r="EK24" s="5">
        <f>IF(($C$6-($C$3*$A23)+SUM(EK$6:EK23))*EK$3/365*_xlfn.DAYS($B24,$B23)&lt;0,0,($C$6-($C$3*$A23)+SUM(EK$6:EK23))*EK$3/365*_xlfn.DAYS($B24,$B23))</f>
        <v>0</v>
      </c>
      <c r="EL24" s="5">
        <f>IF(($C$6-($C$3*$A23)+SUM(EL$6:EL23))*EL$3/365*_xlfn.DAYS($B24,$B23)&lt;0,0,($C$6-($C$3*$A23)+SUM(EL$6:EL23))*EL$3/365*_xlfn.DAYS($B24,$B23))</f>
        <v>0</v>
      </c>
      <c r="EM24" s="5">
        <f>IF(($C$6-($C$3*$A23)+SUM(EM$6:EM23))*EM$3/365*_xlfn.DAYS($B24,$B23)&lt;0,0,($C$6-($C$3*$A23)+SUM(EM$6:EM23))*EM$3/365*_xlfn.DAYS($B24,$B23))</f>
        <v>0</v>
      </c>
      <c r="EN24" s="5">
        <f>IF(($C$6-($C$3*$A23)+SUM(EN$6:EN23))*EN$3/365*_xlfn.DAYS($B24,$B23)&lt;0,0,($C$6-($C$3*$A23)+SUM(EN$6:EN23))*EN$3/365*_xlfn.DAYS($B24,$B23))</f>
        <v>0</v>
      </c>
      <c r="EO24" s="5">
        <f>IF(($C$6-($C$3*$A23)+SUM(EO$6:EO23))*EO$3/365*_xlfn.DAYS($B24,$B23)&lt;0,0,($C$6-($C$3*$A23)+SUM(EO$6:EO23))*EO$3/365*_xlfn.DAYS($B24,$B23))</f>
        <v>0</v>
      </c>
      <c r="EP24" s="5">
        <f>IF(($C$6-($C$3*$A23)+SUM(EP$6:EP23))*EP$3/365*_xlfn.DAYS($B24,$B23)&lt;0,0,($C$6-($C$3*$A23)+SUM(EP$6:EP23))*EP$3/365*_xlfn.DAYS($B24,$B23))</f>
        <v>0</v>
      </c>
      <c r="EQ24" s="5">
        <f>IF(($C$6-($C$3*$A23)+SUM(EQ$6:EQ23))*EQ$3/365*_xlfn.DAYS($B24,$B23)&lt;0,0,($C$6-($C$3*$A23)+SUM(EQ$6:EQ23))*EQ$3/365*_xlfn.DAYS($B24,$B23))</f>
        <v>0</v>
      </c>
      <c r="ER24" s="5">
        <f>IF(($C$6-($C$3*$A23)+SUM(ER$6:ER23))*ER$3/365*_xlfn.DAYS($B24,$B23)&lt;0,0,($C$6-($C$3*$A23)+SUM(ER$6:ER23))*ER$3/365*_xlfn.DAYS($B24,$B23))</f>
        <v>0</v>
      </c>
      <c r="ES24" s="5">
        <f>IF(($C$6-($C$3*$A23)+SUM(ES$6:ES23))*ES$3/365*_xlfn.DAYS($B24,$B23)&lt;0,0,($C$6-($C$3*$A23)+SUM(ES$6:ES23))*ES$3/365*_xlfn.DAYS($B24,$B23))</f>
        <v>0</v>
      </c>
      <c r="ET24" s="5">
        <f>IF(($C$6-($C$3*$A23)+SUM(ET$6:ET23))*ET$3/365*_xlfn.DAYS($B24,$B23)&lt;0,0,($C$6-($C$3*$A23)+SUM(ET$6:ET23))*ET$3/365*_xlfn.DAYS($B24,$B23))</f>
        <v>0</v>
      </c>
      <c r="EU24" s="5">
        <f>IF(($C$6-($C$3*$A23)+SUM(EU$6:EU23))*EU$3/365*_xlfn.DAYS($B24,$B23)&lt;0,0,($C$6-($C$3*$A23)+SUM(EU$6:EU23))*EU$3/365*_xlfn.DAYS($B24,$B23))</f>
        <v>0</v>
      </c>
      <c r="EV24" s="5">
        <f>IF(($C$6-($C$3*$A23)+SUM(EV$6:EV23))*EV$3/365*_xlfn.DAYS($B24,$B23)&lt;0,0,($C$6-($C$3*$A23)+SUM(EV$6:EV23))*EV$3/365*_xlfn.DAYS($B24,$B23))</f>
        <v>0</v>
      </c>
      <c r="EW24" s="5">
        <f>IF(($C$6-($C$3*$A23)+SUM(EW$6:EW23))*EW$3/365*_xlfn.DAYS($B24,$B23)&lt;0,0,($C$6-($C$3*$A23)+SUM(EW$6:EW23))*EW$3/365*_xlfn.DAYS($B24,$B23))</f>
        <v>0</v>
      </c>
      <c r="EX24" s="5">
        <f>IF(($C$6-($C$3*$A23)+SUM(EX$6:EX23))*EX$3/365*_xlfn.DAYS($B24,$B23)&lt;0,0,($C$6-($C$3*$A23)+SUM(EX$6:EX23))*EX$3/365*_xlfn.DAYS($B24,$B23))</f>
        <v>0</v>
      </c>
      <c r="EY24" s="5">
        <f>IF(($C$6-($C$3*$A23)+SUM(EY$6:EY23))*EY$3/365*_xlfn.DAYS($B24,$B23)&lt;0,0,($C$6-($C$3*$A23)+SUM(EY$6:EY23))*EY$3/365*_xlfn.DAYS($B24,$B23))</f>
        <v>0</v>
      </c>
      <c r="EZ24" s="5">
        <f>IF(($C$6-($C$3*$A23)+SUM(EZ$6:EZ23))*EZ$3/365*_xlfn.DAYS($B24,$B23)&lt;0,0,($C$6-($C$3*$A23)+SUM(EZ$6:EZ23))*EZ$3/365*_xlfn.DAYS($B24,$B23))</f>
        <v>0</v>
      </c>
      <c r="FA24" s="5">
        <f>IF(($C$6-($C$3*$A23)+SUM(FA$6:FA23))*FA$3/365*_xlfn.DAYS($B24,$B23)&lt;0,0,($C$6-($C$3*$A23)+SUM(FA$6:FA23))*FA$3/365*_xlfn.DAYS($B24,$B23))</f>
        <v>0</v>
      </c>
      <c r="FB24" s="5">
        <f>IF(($C$6-($C$3*$A23)+SUM(FB$6:FB23))*FB$3/365*_xlfn.DAYS($B24,$B23)&lt;0,0,($C$6-($C$3*$A23)+SUM(FB$6:FB23))*FB$3/365*_xlfn.DAYS($B24,$B23))</f>
        <v>0</v>
      </c>
      <c r="FC24" s="5">
        <f>IF(($C$6-($C$3*$A23)+SUM(FC$6:FC23))*FC$3/365*_xlfn.DAYS($B24,$B23)&lt;0,0,($C$6-($C$3*$A23)+SUM(FC$6:FC23))*FC$3/365*_xlfn.DAYS($B24,$B23))</f>
        <v>0</v>
      </c>
      <c r="FD24" s="5">
        <f>IF(($C$6-($C$3*$A23)+SUM(FD$6:FD23))*FD$3/365*_xlfn.DAYS($B24,$B23)&lt;0,0,($C$6-($C$3*$A23)+SUM(FD$6:FD23))*FD$3/365*_xlfn.DAYS($B24,$B23))</f>
        <v>0</v>
      </c>
      <c r="FE24" s="5">
        <f>IF(($C$6-($C$3*$A23)+SUM(FE$6:FE23))*FE$3/365*_xlfn.DAYS($B24,$B23)&lt;0,0,($C$6-($C$3*$A23)+SUM(FE$6:FE23))*FE$3/365*_xlfn.DAYS($B24,$B23))</f>
        <v>0</v>
      </c>
      <c r="FF24" s="5">
        <f>IF(($C$6-($C$3*$A23)+SUM(FF$6:FF23))*FF$3/365*_xlfn.DAYS($B24,$B23)&lt;0,0,($C$6-($C$3*$A23)+SUM(FF$6:FF23))*FF$3/365*_xlfn.DAYS($B24,$B23))</f>
        <v>0</v>
      </c>
      <c r="FG24" s="5">
        <f>IF(($C$6-($C$3*$A23)+SUM(FG$6:FG23))*FG$3/365*_xlfn.DAYS($B24,$B23)&lt;0,0,($C$6-($C$3*$A23)+SUM(FG$6:FG23))*FG$3/365*_xlfn.DAYS($B24,$B23))</f>
        <v>0</v>
      </c>
      <c r="FH24" s="5">
        <f>IF(($C$6-($C$3*$A23)+SUM(FH$6:FH23))*FH$3/365*_xlfn.DAYS($B24,$B23)&lt;0,0,($C$6-($C$3*$A23)+SUM(FH$6:FH23))*FH$3/365*_xlfn.DAYS($B24,$B23))</f>
        <v>0</v>
      </c>
      <c r="FI24" s="5">
        <f>IF(($C$6-($C$3*$A23)+SUM(FI$6:FI23))*FI$3/365*_xlfn.DAYS($B24,$B23)&lt;0,0,($C$6-($C$3*$A23)+SUM(FI$6:FI23))*FI$3/365*_xlfn.DAYS($B24,$B23))</f>
        <v>0</v>
      </c>
      <c r="FJ24" s="5">
        <f>IF(($C$6-($C$3*$A23)+SUM(FJ$6:FJ23))*FJ$3/365*_xlfn.DAYS($B24,$B23)&lt;0,0,($C$6-($C$3*$A23)+SUM(FJ$6:FJ23))*FJ$3/365*_xlfn.DAYS($B24,$B23))</f>
        <v>0</v>
      </c>
      <c r="FK24" s="5">
        <f>IF(($C$6-($C$3*$A23)+SUM(FK$6:FK23))*FK$3/365*_xlfn.DAYS($B24,$B23)&lt;0,0,($C$6-($C$3*$A23)+SUM(FK$6:FK23))*FK$3/365*_xlfn.DAYS($B24,$B23))</f>
        <v>0</v>
      </c>
      <c r="FL24" s="5">
        <f>IF(($C$6-($C$3*$A23)+SUM(FL$6:FL23))*FL$3/365*_xlfn.DAYS($B24,$B23)&lt;0,0,($C$6-($C$3*$A23)+SUM(FL$6:FL23))*FL$3/365*_xlfn.DAYS($B24,$B23))</f>
        <v>0</v>
      </c>
      <c r="FM24" s="5">
        <f>IF(($C$6-($C$3*$A23)+SUM(FM$6:FM23))*FM$3/365*_xlfn.DAYS($B24,$B23)&lt;0,0,($C$6-($C$3*$A23)+SUM(FM$6:FM23))*FM$3/365*_xlfn.DAYS($B24,$B23))</f>
        <v>0</v>
      </c>
      <c r="FN24" s="5">
        <f>IF(($C$6-($C$3*$A23)+SUM(FN$6:FN23))*FN$3/365*_xlfn.DAYS($B24,$B23)&lt;0,0,($C$6-($C$3*$A23)+SUM(FN$6:FN23))*FN$3/365*_xlfn.DAYS($B24,$B23))</f>
        <v>0</v>
      </c>
      <c r="FO24" s="5">
        <f>IF(($C$6-($C$3*$A23)+SUM(FO$6:FO23))*FO$3/365*_xlfn.DAYS($B24,$B23)&lt;0,0,($C$6-($C$3*$A23)+SUM(FO$6:FO23))*FO$3/365*_xlfn.DAYS($B24,$B23))</f>
        <v>0</v>
      </c>
      <c r="FP24" s="5">
        <f>IF(($C$6-($C$3*$A23)+SUM(FP$6:FP23))*FP$3/365*_xlfn.DAYS($B24,$B23)&lt;0,0,($C$6-($C$3*$A23)+SUM(FP$6:FP23))*FP$3/365*_xlfn.DAYS($B24,$B23))</f>
        <v>0</v>
      </c>
      <c r="FQ24" s="5">
        <f>IF(($C$6-($C$3*$A23)+SUM(FQ$6:FQ23))*FQ$3/365*_xlfn.DAYS($B24,$B23)&lt;0,0,($C$6-($C$3*$A23)+SUM(FQ$6:FQ23))*FQ$3/365*_xlfn.DAYS($B24,$B23))</f>
        <v>0</v>
      </c>
      <c r="FR24" s="5">
        <f>IF(($C$6-($C$3*$A23)+SUM(FR$6:FR23))*FR$3/365*_xlfn.DAYS($B24,$B23)&lt;0,0,($C$6-($C$3*$A23)+SUM(FR$6:FR23))*FR$3/365*_xlfn.DAYS($B24,$B23))</f>
        <v>0</v>
      </c>
      <c r="FS24" s="5">
        <f>IF(($C$6-($C$3*$A23)+SUM(FS$6:FS23))*FS$3/365*_xlfn.DAYS($B24,$B23)&lt;0,0,($C$6-($C$3*$A23)+SUM(FS$6:FS23))*FS$3/365*_xlfn.DAYS($B24,$B23))</f>
        <v>0</v>
      </c>
      <c r="FT24" s="5">
        <f>IF(($C$6-($C$3*$A23)+SUM(FT$6:FT23))*FT$3/365*_xlfn.DAYS($B24,$B23)&lt;0,0,($C$6-($C$3*$A23)+SUM(FT$6:FT23))*FT$3/365*_xlfn.DAYS($B24,$B23))</f>
        <v>0</v>
      </c>
      <c r="FU24" s="5">
        <f>IF(($C$6-($C$3*$A23)+SUM(FU$6:FU23))*FU$3/365*_xlfn.DAYS($B24,$B23)&lt;0,0,($C$6-($C$3*$A23)+SUM(FU$6:FU23))*FU$3/365*_xlfn.DAYS($B24,$B23))</f>
        <v>0</v>
      </c>
      <c r="FV24" s="5">
        <f>IF(($C$6-($C$3*$A23)+SUM(FV$6:FV23))*FV$3/365*_xlfn.DAYS($B24,$B23)&lt;0,0,($C$6-($C$3*$A23)+SUM(FV$6:FV23))*FV$3/365*_xlfn.DAYS($B24,$B23))</f>
        <v>0</v>
      </c>
      <c r="FW24" s="5">
        <f>IF(($C$6-($C$3*$A23)+SUM(FW$6:FW23))*FW$3/365*_xlfn.DAYS($B24,$B23)&lt;0,0,($C$6-($C$3*$A23)+SUM(FW$6:FW23))*FW$3/365*_xlfn.DAYS($B24,$B23))</f>
        <v>0</v>
      </c>
      <c r="FX24" s="5">
        <f>IF(($C$6-($C$3*$A23)+SUM(FX$6:FX23))*FX$3/365*_xlfn.DAYS($B24,$B23)&lt;0,0,($C$6-($C$3*$A23)+SUM(FX$6:FX23))*FX$3/365*_xlfn.DAYS($B24,$B23))</f>
        <v>0</v>
      </c>
      <c r="FY24" s="5">
        <f>IF(($C$6-($C$3*$A23)+SUM(FY$6:FY23))*FY$3/365*_xlfn.DAYS($B24,$B23)&lt;0,0,($C$6-($C$3*$A23)+SUM(FY$6:FY23))*FY$3/365*_xlfn.DAYS($B24,$B23))</f>
        <v>0</v>
      </c>
      <c r="FZ24" s="5">
        <f>IF(($C$6-($C$3*$A23)+SUM(FZ$6:FZ23))*FZ$3/365*_xlfn.DAYS($B24,$B23)&lt;0,0,($C$6-($C$3*$A23)+SUM(FZ$6:FZ23))*FZ$3/365*_xlfn.DAYS($B24,$B23))</f>
        <v>0</v>
      </c>
      <c r="GA24" s="5">
        <f>IF(($C$6-($C$3*$A23)+SUM(GA$6:GA23))*GA$3/365*_xlfn.DAYS($B24,$B23)&lt;0,0,($C$6-($C$3*$A23)+SUM(GA$6:GA23))*GA$3/365*_xlfn.DAYS($B24,$B23))</f>
        <v>0</v>
      </c>
      <c r="GB24" s="5">
        <f>IF(($C$6-($C$3*$A23)+SUM(GB$6:GB23))*GB$3/365*_xlfn.DAYS($B24,$B23)&lt;0,0,($C$6-($C$3*$A23)+SUM(GB$6:GB23))*GB$3/365*_xlfn.DAYS($B24,$B23))</f>
        <v>0</v>
      </c>
      <c r="GC24" s="5">
        <f>IF(($C$6-($C$3*$A23)+SUM(GC$6:GC23))*GC$3/365*_xlfn.DAYS($B24,$B23)&lt;0,0,($C$6-($C$3*$A23)+SUM(GC$6:GC23))*GC$3/365*_xlfn.DAYS($B24,$B23))</f>
        <v>0</v>
      </c>
      <c r="GD24" s="5">
        <f>IF(($C$6-($C$3*$A23)+SUM(GD$6:GD23))*GD$3/365*_xlfn.DAYS($B24,$B23)&lt;0,0,($C$6-($C$3*$A23)+SUM(GD$6:GD23))*GD$3/365*_xlfn.DAYS($B24,$B23))</f>
        <v>0</v>
      </c>
      <c r="GE24" s="5">
        <f>IF(($C$6-($C$3*$A23)+SUM(GE$6:GE23))*GE$3/365*_xlfn.DAYS($B24,$B23)&lt;0,0,($C$6-($C$3*$A23)+SUM(GE$6:GE23))*GE$3/365*_xlfn.DAYS($B24,$B23))</f>
        <v>0</v>
      </c>
      <c r="GF24" s="5">
        <f>IF(($C$6-($C$3*$A23)+SUM(GF$6:GF23))*GF$3/365*_xlfn.DAYS($B24,$B23)&lt;0,0,($C$6-($C$3*$A23)+SUM(GF$6:GF23))*GF$3/365*_xlfn.DAYS($B24,$B23))</f>
        <v>0</v>
      </c>
      <c r="GG24" s="5">
        <f>IF(($C$6-($C$3*$A23)+SUM(GG$6:GG23))*GG$3/365*_xlfn.DAYS($B24,$B23)&lt;0,0,($C$6-($C$3*$A23)+SUM(GG$6:GG23))*GG$3/365*_xlfn.DAYS($B24,$B23))</f>
        <v>0</v>
      </c>
      <c r="GH24" s="5">
        <f>IF(($C$6-($C$3*$A23)+SUM(GH$6:GH23))*GH$3/365*_xlfn.DAYS($B24,$B23)&lt;0,0,($C$6-($C$3*$A23)+SUM(GH$6:GH23))*GH$3/365*_xlfn.DAYS($B24,$B23))</f>
        <v>0</v>
      </c>
      <c r="GI24" s="5">
        <f>IF(($C$6-($C$3*$A23)+SUM(GI$6:GI23))*GI$3/365*_xlfn.DAYS($B24,$B23)&lt;0,0,($C$6-($C$3*$A23)+SUM(GI$6:GI23))*GI$3/365*_xlfn.DAYS($B24,$B23))</f>
        <v>0</v>
      </c>
      <c r="GJ24" s="5">
        <f>IF(($C$6-($C$3*$A23)+SUM(GJ$6:GJ23))*GJ$3/365*_xlfn.DAYS($B24,$B23)&lt;0,0,($C$6-($C$3*$A23)+SUM(GJ$6:GJ23))*GJ$3/365*_xlfn.DAYS($B24,$B23))</f>
        <v>0</v>
      </c>
      <c r="GK24" s="5">
        <f>IF(($C$6-($C$3*$A23)+SUM(GK$6:GK23))*GK$3/365*_xlfn.DAYS($B24,$B23)&lt;0,0,($C$6-($C$3*$A23)+SUM(GK$6:GK23))*GK$3/365*_xlfn.DAYS($B24,$B23))</f>
        <v>0</v>
      </c>
      <c r="GL24" s="5">
        <f>IF(($C$6-($C$3*$A23)+SUM(GL$6:GL23))*GL$3/365*_xlfn.DAYS($B24,$B23)&lt;0,0,($C$6-($C$3*$A23)+SUM(GL$6:GL23))*GL$3/365*_xlfn.DAYS($B24,$B23))</f>
        <v>0</v>
      </c>
      <c r="GM24" s="5">
        <f>IF(($C$6-($C$3*$A23)+SUM(GM$6:GM23))*GM$3/365*_xlfn.DAYS($B24,$B23)&lt;0,0,($C$6-($C$3*$A23)+SUM(GM$6:GM23))*GM$3/365*_xlfn.DAYS($B24,$B23))</f>
        <v>0</v>
      </c>
      <c r="GN24" s="5">
        <f>IF(($C$6-($C$3*$A23)+SUM(GN$6:GN23))*GN$3/365*_xlfn.DAYS($B24,$B23)&lt;0,0,($C$6-($C$3*$A23)+SUM(GN$6:GN23))*GN$3/365*_xlfn.DAYS($B24,$B23))</f>
        <v>0</v>
      </c>
      <c r="GO24" s="5">
        <f>IF(($C$6-($C$3*$A23)+SUM(GO$6:GO23))*GO$3/365*_xlfn.DAYS($B24,$B23)&lt;0,0,($C$6-($C$3*$A23)+SUM(GO$6:GO23))*GO$3/365*_xlfn.DAYS($B24,$B23))</f>
        <v>0</v>
      </c>
      <c r="GP24" s="5">
        <f>IF(($C$6-($C$3*$A23)+SUM(GP$6:GP23))*GP$3/365*_xlfn.DAYS($B24,$B23)&lt;0,0,($C$6-($C$3*$A23)+SUM(GP$6:GP23))*GP$3/365*_xlfn.DAYS($B24,$B23))</f>
        <v>0</v>
      </c>
      <c r="GQ24" s="5">
        <f>IF(($C$6-($C$3*$A23)+SUM(GQ$6:GQ23))*GQ$3/365*_xlfn.DAYS($B24,$B23)&lt;0,0,($C$6-($C$3*$A23)+SUM(GQ$6:GQ23))*GQ$3/365*_xlfn.DAYS($B24,$B23))</f>
        <v>0</v>
      </c>
      <c r="GR24" s="5">
        <f>IF(($C$6-($C$3*$A23)+SUM(GR$6:GR23))*GR$3/365*_xlfn.DAYS($B24,$B23)&lt;0,0,($C$6-($C$3*$A23)+SUM(GR$6:GR23))*GR$3/365*_xlfn.DAYS($B24,$B23))</f>
        <v>0</v>
      </c>
      <c r="GS24" s="5">
        <f>IF(($C$6-($C$3*$A23)+SUM(GS$6:GS23))*GS$3/365*_xlfn.DAYS($B24,$B23)&lt;0,0,($C$6-($C$3*$A23)+SUM(GS$6:GS23))*GS$3/365*_xlfn.DAYS($B24,$B23))</f>
        <v>0</v>
      </c>
      <c r="GT24" s="5">
        <f>IF(($C$6-($C$3*$A23)+SUM(GT$6:GT23))*GT$3/365*_xlfn.DAYS($B24,$B23)&lt;0,0,($C$6-($C$3*$A23)+SUM(GT$6:GT23))*GT$3/365*_xlfn.DAYS($B24,$B23))</f>
        <v>0</v>
      </c>
      <c r="GU24" s="5">
        <f>IF(($C$6-($C$3*$A23)+SUM(GU$6:GU23))*GU$3/365*_xlfn.DAYS($B24,$B23)&lt;0,0,($C$6-($C$3*$A23)+SUM(GU$6:GU23))*GU$3/365*_xlfn.DAYS($B24,$B23))</f>
        <v>0</v>
      </c>
      <c r="GV24" s="5">
        <f>IF(($C$6-($C$3*$A23)+SUM(GV$6:GV23))*GV$3/365*_xlfn.DAYS($B24,$B23)&lt;0,0,($C$6-($C$3*$A23)+SUM(GV$6:GV23))*GV$3/365*_xlfn.DAYS($B24,$B23))</f>
        <v>0</v>
      </c>
      <c r="GW24" s="5">
        <f>IF(($C$6-($C$3*$A23)+SUM(GW$6:GW23))*GW$3/365*_xlfn.DAYS($B24,$B23)&lt;0,0,($C$6-($C$3*$A23)+SUM(GW$6:GW23))*GW$3/365*_xlfn.DAYS($B24,$B23))</f>
        <v>0</v>
      </c>
      <c r="GX24" s="5">
        <f>IF(($C$6-($C$3*$A23)+SUM(GX$6:GX23))*GX$3/365*_xlfn.DAYS($B24,$B23)&lt;0,0,($C$6-($C$3*$A23)+SUM(GX$6:GX23))*GX$3/365*_xlfn.DAYS($B24,$B23))</f>
        <v>0</v>
      </c>
      <c r="GY24" s="5">
        <f>IF(($C$6-($C$3*$A23)+SUM(GY$6:GY23))*GY$3/365*_xlfn.DAYS($B24,$B23)&lt;0,0,($C$6-($C$3*$A23)+SUM(GY$6:GY23))*GY$3/365*_xlfn.DAYS($B24,$B23))</f>
        <v>0</v>
      </c>
      <c r="GZ24" s="5">
        <f>IF(($C$6-($C$3*$A23)+SUM(GZ$6:GZ23))*GZ$3/365*_xlfn.DAYS($B24,$B23)&lt;0,0,($C$6-($C$3*$A23)+SUM(GZ$6:GZ23))*GZ$3/365*_xlfn.DAYS($B24,$B23))</f>
        <v>0</v>
      </c>
      <c r="HA24" s="5">
        <f>IF(($C$6-($C$3*$A23)+SUM(HA$6:HA23))*HA$3/365*_xlfn.DAYS($B24,$B23)&lt;0,0,($C$6-($C$3*$A23)+SUM(HA$6:HA23))*HA$3/365*_xlfn.DAYS($B24,$B23))</f>
        <v>0</v>
      </c>
      <c r="HB24" s="5">
        <f>IF(($C$6-($C$3*$A23)+SUM(HB$6:HB23))*HB$3/365*_xlfn.DAYS($B24,$B23)&lt;0,0,($C$6-($C$3*$A23)+SUM(HB$6:HB23))*HB$3/365*_xlfn.DAYS($B24,$B23))</f>
        <v>0</v>
      </c>
      <c r="HC24" s="5">
        <f>IF(($C$6-($C$3*$A23)+SUM(HC$6:HC23))*HC$3/365*_xlfn.DAYS($B24,$B23)&lt;0,0,($C$6-($C$3*$A23)+SUM(HC$6:HC23))*HC$3/365*_xlfn.DAYS($B24,$B23))</f>
        <v>0</v>
      </c>
      <c r="HD24" s="5">
        <f>IF(($C$6-($C$3*$A23)+SUM(HD$6:HD23))*HD$3/365*_xlfn.DAYS($B24,$B23)&lt;0,0,($C$6-($C$3*$A23)+SUM(HD$6:HD23))*HD$3/365*_xlfn.DAYS($B24,$B23))</f>
        <v>0</v>
      </c>
      <c r="HE24" s="5">
        <f>IF(($C$6-($C$3*$A23)+SUM(HE$6:HE23))*HE$3/365*_xlfn.DAYS($B24,$B23)&lt;0,0,($C$6-($C$3*$A23)+SUM(HE$6:HE23))*HE$3/365*_xlfn.DAYS($B24,$B23))</f>
        <v>0</v>
      </c>
      <c r="HF24" s="5">
        <f>IF(($C$6-($C$3*$A23)+SUM(HF$6:HF23))*HF$3/365*_xlfn.DAYS($B24,$B23)&lt;0,0,($C$6-($C$3*$A23)+SUM(HF$6:HF23))*HF$3/365*_xlfn.DAYS($B24,$B23))</f>
        <v>0</v>
      </c>
      <c r="HG24" s="5">
        <f>IF(($C$6-($C$3*$A23)+SUM(HG$6:HG23))*HG$3/365*_xlfn.DAYS($B24,$B23)&lt;0,0,($C$6-($C$3*$A23)+SUM(HG$6:HG23))*HG$3/365*_xlfn.DAYS($B24,$B23))</f>
        <v>0</v>
      </c>
      <c r="HH24" s="5">
        <f>IF(($C$6-($C$3*$A23)+SUM(HH$6:HH23))*HH$3/365*_xlfn.DAYS($B24,$B23)&lt;0,0,($C$6-($C$3*$A23)+SUM(HH$6:HH23))*HH$3/365*_xlfn.DAYS($B24,$B23))</f>
        <v>0</v>
      </c>
      <c r="HI24" s="5">
        <f>IF(($C$6-($C$3*$A23)+SUM(HI$6:HI23))*HI$3/365*_xlfn.DAYS($B24,$B23)&lt;0,0,($C$6-($C$3*$A23)+SUM(HI$6:HI23))*HI$3/365*_xlfn.DAYS($B24,$B23))</f>
        <v>0</v>
      </c>
      <c r="HJ24" s="5">
        <f>IF(($C$6-($C$3*$A23)+SUM(HJ$6:HJ23))*HJ$3/365*_xlfn.DAYS($B24,$B23)&lt;0,0,($C$6-($C$3*$A23)+SUM(HJ$6:HJ23))*HJ$3/365*_xlfn.DAYS($B24,$B23))</f>
        <v>0</v>
      </c>
      <c r="HK24" s="5">
        <f>IF(($C$6-($C$3*$A23)+SUM(HK$6:HK23))*HK$3/365*_xlfn.DAYS($B24,$B23)&lt;0,0,($C$6-($C$3*$A23)+SUM(HK$6:HK23))*HK$3/365*_xlfn.DAYS($B24,$B23))</f>
        <v>0</v>
      </c>
      <c r="HL24" s="5">
        <f>IF(($C$6-($C$3*$A23)+SUM(HL$6:HL23))*HL$3/365*_xlfn.DAYS($B24,$B23)&lt;0,0,($C$6-($C$3*$A23)+SUM(HL$6:HL23))*HL$3/365*_xlfn.DAYS($B24,$B23))</f>
        <v>0</v>
      </c>
      <c r="HM24" s="5">
        <f>IF(($C$6-($C$3*$A23)+SUM(HM$6:HM23))*HM$3/365*_xlfn.DAYS($B24,$B23)&lt;0,0,($C$6-($C$3*$A23)+SUM(HM$6:HM23))*HM$3/365*_xlfn.DAYS($B24,$B23))</f>
        <v>0</v>
      </c>
      <c r="HN24" s="5">
        <f>IF(($C$6-($C$3*$A23)+SUM(HN$6:HN23))*HN$3/365*_xlfn.DAYS($B24,$B23)&lt;0,0,($C$6-($C$3*$A23)+SUM(HN$6:HN23))*HN$3/365*_xlfn.DAYS($B24,$B23))</f>
        <v>0</v>
      </c>
      <c r="HO24" s="5">
        <f>IF(($C$6-($C$3*$A23)+SUM(HO$6:HO23))*HO$3/365*_xlfn.DAYS($B24,$B23)&lt;0,0,($C$6-($C$3*$A23)+SUM(HO$6:HO23))*HO$3/365*_xlfn.DAYS($B24,$B23))</f>
        <v>0</v>
      </c>
      <c r="HP24" s="5">
        <f>IF(($C$6-($C$3*$A23)+SUM(HP$6:HP23))*HP$3/365*_xlfn.DAYS($B24,$B23)&lt;0,0,($C$6-($C$3*$A23)+SUM(HP$6:HP23))*HP$3/365*_xlfn.DAYS($B24,$B23))</f>
        <v>0</v>
      </c>
      <c r="HQ24" s="5">
        <f>IF(($C$6-($C$3*$A23)+SUM(HQ$6:HQ23))*HQ$3/365*_xlfn.DAYS($B24,$B23)&lt;0,0,($C$6-($C$3*$A23)+SUM(HQ$6:HQ23))*HQ$3/365*_xlfn.DAYS($B24,$B23))</f>
        <v>0</v>
      </c>
      <c r="HR24" s="5">
        <f>IF(($C$6-($C$3*$A23)+SUM(HR$6:HR23))*HR$3/365*_xlfn.DAYS($B24,$B23)&lt;0,0,($C$6-($C$3*$A23)+SUM(HR$6:HR23))*HR$3/365*_xlfn.DAYS($B24,$B23))</f>
        <v>0</v>
      </c>
      <c r="HS24" s="5">
        <f>IF(($C$6-($C$3*$A23)+SUM(HS$6:HS23))*HS$3/365*_xlfn.DAYS($B24,$B23)&lt;0,0,($C$6-($C$3*$A23)+SUM(HS$6:HS23))*HS$3/365*_xlfn.DAYS($B24,$B23))</f>
        <v>0</v>
      </c>
      <c r="HT24" s="5">
        <f>IF(($C$6-($C$3*$A23)+SUM(HT$6:HT23))*HT$3/365*_xlfn.DAYS($B24,$B23)&lt;0,0,($C$6-($C$3*$A23)+SUM(HT$6:HT23))*HT$3/365*_xlfn.DAYS($B24,$B23))</f>
        <v>0</v>
      </c>
      <c r="HU24" s="5">
        <f>IF(($C$6-($C$3*$A23)+SUM(HU$6:HU23))*HU$3/365*_xlfn.DAYS($B24,$B23)&lt;0,0,($C$6-($C$3*$A23)+SUM(HU$6:HU23))*HU$3/365*_xlfn.DAYS($B24,$B23))</f>
        <v>0</v>
      </c>
      <c r="HV24" s="5">
        <f>IF(($C$6-($C$3*$A23)+SUM(HV$6:HV23))*HV$3/365*_xlfn.DAYS($B24,$B23)&lt;0,0,($C$6-($C$3*$A23)+SUM(HV$6:HV23))*HV$3/365*_xlfn.DAYS($B24,$B23))</f>
        <v>0</v>
      </c>
      <c r="HW24" s="5">
        <f>IF(($C$6-($C$3*$A23)+SUM(HW$6:HW23))*HW$3/365*_xlfn.DAYS($B24,$B23)&lt;0,0,($C$6-($C$3*$A23)+SUM(HW$6:HW23))*HW$3/365*_xlfn.DAYS($B24,$B23))</f>
        <v>0</v>
      </c>
      <c r="HX24" s="5">
        <f>IF(($C$6-($C$3*$A23)+SUM(HX$6:HX23))*HX$3/365*_xlfn.DAYS($B24,$B23)&lt;0,0,($C$6-($C$3*$A23)+SUM(HX$6:HX23))*HX$3/365*_xlfn.DAYS($B24,$B23))</f>
        <v>0</v>
      </c>
      <c r="HY24" s="5">
        <f>IF(($C$6-($C$3*$A23)+SUM(HY$6:HY23))*HY$3/365*_xlfn.DAYS($B24,$B23)&lt;0,0,($C$6-($C$3*$A23)+SUM(HY$6:HY23))*HY$3/365*_xlfn.DAYS($B24,$B23))</f>
        <v>0</v>
      </c>
      <c r="HZ24" s="5">
        <f>IF(($C$6-($C$3*$A23)+SUM(HZ$6:HZ23))*HZ$3/365*_xlfn.DAYS($B24,$B23)&lt;0,0,($C$6-($C$3*$A23)+SUM(HZ$6:HZ23))*HZ$3/365*_xlfn.DAYS($B24,$B23))</f>
        <v>0</v>
      </c>
      <c r="IA24" s="5">
        <f>IF(($C$6-($C$3*$A23)+SUM(IA$6:IA23))*IA$3/365*_xlfn.DAYS($B24,$B23)&lt;0,0,($C$6-($C$3*$A23)+SUM(IA$6:IA23))*IA$3/365*_xlfn.DAYS($B24,$B23))</f>
        <v>0</v>
      </c>
      <c r="IB24" s="5">
        <f>IF(($C$6-($C$3*$A23)+SUM(IB$6:IB23))*IB$3/365*_xlfn.DAYS($B24,$B23)&lt;0,0,($C$6-($C$3*$A23)+SUM(IB$6:IB23))*IB$3/365*_xlfn.DAYS($B24,$B23))</f>
        <v>0</v>
      </c>
      <c r="IC24" s="5">
        <f>IF(($C$6-($C$3*$A23)+SUM(IC$6:IC23))*IC$3/365*_xlfn.DAYS($B24,$B23)&lt;0,0,($C$6-($C$3*$A23)+SUM(IC$6:IC23))*IC$3/365*_xlfn.DAYS($B24,$B23))</f>
        <v>0</v>
      </c>
      <c r="ID24" s="5">
        <f>IF(($C$6-($C$3*$A23)+SUM(ID$6:ID23))*ID$3/365*_xlfn.DAYS($B24,$B23)&lt;0,0,($C$6-($C$3*$A23)+SUM(ID$6:ID23))*ID$3/365*_xlfn.DAYS($B24,$B23))</f>
        <v>0</v>
      </c>
      <c r="IE24" s="5">
        <f>IF(($C$6-($C$3*$A23)+SUM(IE$6:IE23))*IE$3/365*_xlfn.DAYS($B24,$B23)&lt;0,0,($C$6-($C$3*$A23)+SUM(IE$6:IE23))*IE$3/365*_xlfn.DAYS($B24,$B23))</f>
        <v>0</v>
      </c>
      <c r="IF24" s="5">
        <f>IF(($C$6-($C$3*$A23)+SUM(IF$6:IF23))*IF$3/365*_xlfn.DAYS($B24,$B23)&lt;0,0,($C$6-($C$3*$A23)+SUM(IF$6:IF23))*IF$3/365*_xlfn.DAYS($B24,$B23))</f>
        <v>0</v>
      </c>
      <c r="IG24" s="5">
        <f>IF(($C$6-($C$3*$A23)+SUM(IG$6:IG23))*IG$3/365*_xlfn.DAYS($B24,$B23)&lt;0,0,($C$6-($C$3*$A23)+SUM(IG$6:IG23))*IG$3/365*_xlfn.DAYS($B24,$B23))</f>
        <v>0</v>
      </c>
      <c r="IH24" s="5">
        <f>IF(($C$6-($C$3*$A23)+SUM(IH$6:IH23))*IH$3/365*_xlfn.DAYS($B24,$B23)&lt;0,0,($C$6-($C$3*$A23)+SUM(IH$6:IH23))*IH$3/365*_xlfn.DAYS($B24,$B23))</f>
        <v>0</v>
      </c>
      <c r="II24" s="5">
        <f>IF(($C$6-($C$3*$A23)+SUM(II$6:II23))*II$3/365*_xlfn.DAYS($B24,$B23)&lt;0,0,($C$6-($C$3*$A23)+SUM(II$6:II23))*II$3/365*_xlfn.DAYS($B24,$B23))</f>
        <v>0</v>
      </c>
      <c r="IJ24" s="5">
        <f>IF(($C$6-($C$3*$A23)+SUM(IJ$6:IJ23))*IJ$3/365*_xlfn.DAYS($B24,$B23)&lt;0,0,($C$6-($C$3*$A23)+SUM(IJ$6:IJ23))*IJ$3/365*_xlfn.DAYS($B24,$B23))</f>
        <v>0</v>
      </c>
      <c r="IK24" s="5">
        <f>IF(($C$6-($C$3*$A23)+SUM(IK$6:IK23))*IK$3/365*_xlfn.DAYS($B24,$B23)&lt;0,0,($C$6-($C$3*$A23)+SUM(IK$6:IK23))*IK$3/365*_xlfn.DAYS($B24,$B23))</f>
        <v>0</v>
      </c>
      <c r="IL24" s="5">
        <f>IF(($C$6-($C$3*$A23)+SUM(IL$6:IL23))*IL$3/365*_xlfn.DAYS($B24,$B23)&lt;0,0,($C$6-($C$3*$A23)+SUM(IL$6:IL23))*IL$3/365*_xlfn.DAYS($B24,$B23))</f>
        <v>0</v>
      </c>
      <c r="IM24" s="5">
        <f>IF(($C$6-($C$3*$A23)+SUM(IM$6:IM23))*IM$3/365*_xlfn.DAYS($B24,$B23)&lt;0,0,($C$6-($C$3*$A23)+SUM(IM$6:IM23))*IM$3/365*_xlfn.DAYS($B24,$B23))</f>
        <v>0</v>
      </c>
      <c r="IN24" s="5">
        <f>IF(($C$6-($C$3*$A23)+SUM(IN$6:IN23))*IN$3/365*_xlfn.DAYS($B24,$B23)&lt;0,0,($C$6-($C$3*$A23)+SUM(IN$6:IN23))*IN$3/365*_xlfn.DAYS($B24,$B23))</f>
        <v>0</v>
      </c>
      <c r="IO24" s="5">
        <f>IF(($C$6-($C$3*$A23)+SUM(IO$6:IO23))*IO$3/365*_xlfn.DAYS($B24,$B23)&lt;0,0,($C$6-($C$3*$A23)+SUM(IO$6:IO23))*IO$3/365*_xlfn.DAYS($B24,$B23))</f>
        <v>0</v>
      </c>
      <c r="IP24" s="5">
        <f>IF(($C$6-($C$3*$A23)+SUM(IP$6:IP23))*IP$3/365*_xlfn.DAYS($B24,$B23)&lt;0,0,($C$6-($C$3*$A23)+SUM(IP$6:IP23))*IP$3/365*_xlfn.DAYS($B24,$B23))</f>
        <v>0</v>
      </c>
      <c r="IQ24" s="5">
        <f>IF(($C$6-($C$3*$A23)+SUM(IQ$6:IQ23))*IQ$3/365*_xlfn.DAYS($B24,$B23)&lt;0,0,($C$6-($C$3*$A23)+SUM(IQ$6:IQ23))*IQ$3/365*_xlfn.DAYS($B24,$B23))</f>
        <v>0</v>
      </c>
      <c r="IR24" s="5">
        <f>IF(($C$6-($C$3*$A23)+SUM(IR$6:IR23))*IR$3/365*_xlfn.DAYS($B24,$B23)&lt;0,0,($C$6-($C$3*$A23)+SUM(IR$6:IR23))*IR$3/365*_xlfn.DAYS($B24,$B23))</f>
        <v>0</v>
      </c>
      <c r="IS24" s="5">
        <f>IF(($C$6-($C$3*$A23)+SUM(IS$6:IS23))*IS$3/365*_xlfn.DAYS($B24,$B23)&lt;0,0,($C$6-($C$3*$A23)+SUM(IS$6:IS23))*IS$3/365*_xlfn.DAYS($B24,$B23))</f>
        <v>0</v>
      </c>
      <c r="IT24" s="5">
        <f>IF(($C$6-($C$3*$A23)+SUM(IT$6:IT23))*IT$3/365*_xlfn.DAYS($B24,$B23)&lt;0,0,($C$6-($C$3*$A23)+SUM(IT$6:IT23))*IT$3/365*_xlfn.DAYS($B24,$B23))</f>
        <v>0</v>
      </c>
      <c r="IU24" s="5">
        <f>IF(($C$6-($C$3*$A23)+SUM(IU$6:IU23))*IU$3/365*_xlfn.DAYS($B24,$B23)&lt;0,0,($C$6-($C$3*$A23)+SUM(IU$6:IU23))*IU$3/365*_xlfn.DAYS($B24,$B23))</f>
        <v>0</v>
      </c>
      <c r="IV24" s="5">
        <f>IF(($C$6-($C$3*$A23)+SUM(IV$6:IV23))*IV$3/365*_xlfn.DAYS($B24,$B23)&lt;0,0,($C$6-($C$3*$A23)+SUM(IV$6:IV23))*IV$3/365*_xlfn.DAYS($B24,$B23))</f>
        <v>0</v>
      </c>
      <c r="IW24" s="5">
        <f>IF(($C$6-($C$3*$A23)+SUM(IW$6:IW23))*IW$3/365*_xlfn.DAYS($B24,$B23)&lt;0,0,($C$6-($C$3*$A23)+SUM(IW$6:IW23))*IW$3/365*_xlfn.DAYS($B24,$B23))</f>
        <v>0</v>
      </c>
      <c r="IX24" s="5">
        <f>IF(($C$6-($C$3*$A23)+SUM(IX$6:IX23))*IX$3/365*_xlfn.DAYS($B24,$B23)&lt;0,0,($C$6-($C$3*$A23)+SUM(IX$6:IX23))*IX$3/365*_xlfn.DAYS($B24,$B23))</f>
        <v>0</v>
      </c>
      <c r="IY24" s="5">
        <f>IF(($C$6-($C$3*$A23)+SUM(IY$6:IY23))*IY$3/365*_xlfn.DAYS($B24,$B23)&lt;0,0,($C$6-($C$3*$A23)+SUM(IY$6:IY23))*IY$3/365*_xlfn.DAYS($B24,$B23))</f>
        <v>0</v>
      </c>
      <c r="IZ24" s="5">
        <f>IF(($C$6-($C$3*$A23)+SUM(IZ$6:IZ23))*IZ$3/365*_xlfn.DAYS($B24,$B23)&lt;0,0,($C$6-($C$3*$A23)+SUM(IZ$6:IZ23))*IZ$3/365*_xlfn.DAYS($B24,$B23))</f>
        <v>0</v>
      </c>
      <c r="JA24" s="5">
        <f>IF(($C$6-($C$3*$A23)+SUM(JA$6:JA23))*JA$3/365*_xlfn.DAYS($B24,$B23)&lt;0,0,($C$6-($C$3*$A23)+SUM(JA$6:JA23))*JA$3/365*_xlfn.DAYS($B24,$B23))</f>
        <v>0</v>
      </c>
      <c r="JB24" s="5">
        <f>IF(($C$6-($C$3*$A23)+SUM(JB$6:JB23))*JB$3/365*_xlfn.DAYS($B24,$B23)&lt;0,0,($C$6-($C$3*$A23)+SUM(JB$6:JB23))*JB$3/365*_xlfn.DAYS($B24,$B23))</f>
        <v>0</v>
      </c>
      <c r="JC24" s="5">
        <f>IF(($C$6-($C$3*$A23)+SUM(JC$6:JC23))*JC$3/365*_xlfn.DAYS($B24,$B23)&lt;0,0,($C$6-($C$3*$A23)+SUM(JC$6:JC23))*JC$3/365*_xlfn.DAYS($B24,$B23))</f>
        <v>0</v>
      </c>
      <c r="JD24" s="5">
        <f>IF(($C$6-($C$3*$A23)+SUM(JD$6:JD23))*JD$3/365*_xlfn.DAYS($B24,$B23)&lt;0,0,($C$6-($C$3*$A23)+SUM(JD$6:JD23))*JD$3/365*_xlfn.DAYS($B24,$B23))</f>
        <v>0</v>
      </c>
      <c r="JE24" s="5">
        <f>IF(($C$6-($C$3*$A23)+SUM(JE$6:JE23))*JE$3/365*_xlfn.DAYS($B24,$B23)&lt;0,0,($C$6-($C$3*$A23)+SUM(JE$6:JE23))*JE$3/365*_xlfn.DAYS($B24,$B23))</f>
        <v>0</v>
      </c>
      <c r="JF24" s="5">
        <f>IF(($C$6-($C$3*$A23)+SUM(JF$6:JF23))*JF$3/365*_xlfn.DAYS($B24,$B23)&lt;0,0,($C$6-($C$3*$A23)+SUM(JF$6:JF23))*JF$3/365*_xlfn.DAYS($B24,$B23))</f>
        <v>0</v>
      </c>
      <c r="JG24" s="5">
        <f>IF(($C$6-($C$3*$A23)+SUM(JG$6:JG23))*JG$3/365*_xlfn.DAYS($B24,$B23)&lt;0,0,($C$6-($C$3*$A23)+SUM(JG$6:JG23))*JG$3/365*_xlfn.DAYS($B24,$B23))</f>
        <v>0</v>
      </c>
      <c r="JH24" s="5">
        <f>IF(($C$6-($C$3*$A23)+SUM(JH$6:JH23))*JH$3/365*_xlfn.DAYS($B24,$B23)&lt;0,0,($C$6-($C$3*$A23)+SUM(JH$6:JH23))*JH$3/365*_xlfn.DAYS($B24,$B23))</f>
        <v>0</v>
      </c>
      <c r="JI24" s="5">
        <f>IF(($C$6-($C$3*$A23)+SUM(JI$6:JI23))*JI$3/365*_xlfn.DAYS($B24,$B23)&lt;0,0,($C$6-($C$3*$A23)+SUM(JI$6:JI23))*JI$3/365*_xlfn.DAYS($B24,$B23))</f>
        <v>0</v>
      </c>
      <c r="JJ24" s="5">
        <f>IF(($C$6-($C$3*$A23)+SUM(JJ$6:JJ23))*JJ$3/365*_xlfn.DAYS($B24,$B23)&lt;0,0,($C$6-($C$3*$A23)+SUM(JJ$6:JJ23))*JJ$3/365*_xlfn.DAYS($B24,$B23))</f>
        <v>0</v>
      </c>
      <c r="JK24" s="5">
        <f>IF(($C$6-($C$3*$A23)+SUM(JK$6:JK23))*JK$3/365*_xlfn.DAYS($B24,$B23)&lt;0,0,($C$6-($C$3*$A23)+SUM(JK$6:JK23))*JK$3/365*_xlfn.DAYS($B24,$B23))</f>
        <v>0</v>
      </c>
      <c r="JL24" s="5">
        <f>IF(($C$6-($C$3*$A23)+SUM(JL$6:JL23))*JL$3/365*_xlfn.DAYS($B24,$B23)&lt;0,0,($C$6-($C$3*$A23)+SUM(JL$6:JL23))*JL$3/365*_xlfn.DAYS($B24,$B23))</f>
        <v>0</v>
      </c>
      <c r="JM24" s="5">
        <f>IF(($C$6-($C$3*$A23)+SUM(JM$6:JM23))*JM$3/365*_xlfn.DAYS($B24,$B23)&lt;0,0,($C$6-($C$3*$A23)+SUM(JM$6:JM23))*JM$3/365*_xlfn.DAYS($B24,$B23))</f>
        <v>0</v>
      </c>
      <c r="JN24" s="5">
        <f>IF(($C$6-($C$3*$A23)+SUM(JN$6:JN23))*JN$3/365*_xlfn.DAYS($B24,$B23)&lt;0,0,($C$6-($C$3*$A23)+SUM(JN$6:JN23))*JN$3/365*_xlfn.DAYS($B24,$B23))</f>
        <v>0</v>
      </c>
      <c r="JO24" s="5">
        <f>IF(($C$6-($C$3*$A23)+SUM(JO$6:JO23))*JO$3/365*_xlfn.DAYS($B24,$B23)&lt;0,0,($C$6-($C$3*$A23)+SUM(JO$6:JO23))*JO$3/365*_xlfn.DAYS($B24,$B23))</f>
        <v>0</v>
      </c>
      <c r="JP24" s="5">
        <f>IF(($C$6-($C$3*$A23)+SUM(JP$6:JP23))*JP$3/365*_xlfn.DAYS($B24,$B23)&lt;0,0,($C$6-($C$3*$A23)+SUM(JP$6:JP23))*JP$3/365*_xlfn.DAYS($B24,$B23))</f>
        <v>0</v>
      </c>
      <c r="JQ24" s="5">
        <f>IF(($C$6-($C$3*$A23)+SUM(JQ$6:JQ23))*JQ$3/365*_xlfn.DAYS($B24,$B23)&lt;0,0,($C$6-($C$3*$A23)+SUM(JQ$6:JQ23))*JQ$3/365*_xlfn.DAYS($B24,$B23))</f>
        <v>0</v>
      </c>
      <c r="JR24" s="5">
        <f>IF(($C$6-($C$3*$A23)+SUM(JR$6:JR23))*JR$3/365*_xlfn.DAYS($B24,$B23)&lt;0,0,($C$6-($C$3*$A23)+SUM(JR$6:JR23))*JR$3/365*_xlfn.DAYS($B24,$B23))</f>
        <v>0</v>
      </c>
      <c r="JS24" s="5">
        <f>IF(($C$6-($C$3*$A23)+SUM(JS$6:JS23))*JS$3/365*_xlfn.DAYS($B24,$B23)&lt;0,0,($C$6-($C$3*$A23)+SUM(JS$6:JS23))*JS$3/365*_xlfn.DAYS($B24,$B23))</f>
        <v>0</v>
      </c>
      <c r="JT24" s="5">
        <f>IF(($C$6-($C$3*$A23)+SUM(JT$6:JT23))*JT$3/365*_xlfn.DAYS($B24,$B23)&lt;0,0,($C$6-($C$3*$A23)+SUM(JT$6:JT23))*JT$3/365*_xlfn.DAYS($B24,$B23))</f>
        <v>0</v>
      </c>
      <c r="JU24" s="5">
        <f>IF(($C$6-($C$3*$A23)+SUM(JU$6:JU23))*JU$3/365*_xlfn.DAYS($B24,$B23)&lt;0,0,($C$6-($C$3*$A23)+SUM(JU$6:JU23))*JU$3/365*_xlfn.DAYS($B24,$B23))</f>
        <v>0</v>
      </c>
      <c r="JV24" s="5">
        <f>IF(($C$6-($C$3*$A23)+SUM(JV$6:JV23))*JV$3/365*_xlfn.DAYS($B24,$B23)&lt;0,0,($C$6-($C$3*$A23)+SUM(JV$6:JV23))*JV$3/365*_xlfn.DAYS($B24,$B23))</f>
        <v>0</v>
      </c>
      <c r="JW24" s="5">
        <f>IF(($C$6-($C$3*$A23)+SUM(JW$6:JW23))*JW$3/365*_xlfn.DAYS($B24,$B23)&lt;0,0,($C$6-($C$3*$A23)+SUM(JW$6:JW23))*JW$3/365*_xlfn.DAYS($B24,$B23))</f>
        <v>0</v>
      </c>
      <c r="JX24" s="5">
        <f>IF(($C$6-($C$3*$A23)+SUM(JX$6:JX23))*JX$3/365*_xlfn.DAYS($B24,$B23)&lt;0,0,($C$6-($C$3*$A23)+SUM(JX$6:JX23))*JX$3/365*_xlfn.DAYS($B24,$B23))</f>
        <v>0</v>
      </c>
      <c r="JY24" s="5">
        <f>IF(($C$6-($C$3*$A23)+SUM(JY$6:JY23))*JY$3/365*_xlfn.DAYS($B24,$B23)&lt;0,0,($C$6-($C$3*$A23)+SUM(JY$6:JY23))*JY$3/365*_xlfn.DAYS($B24,$B23))</f>
        <v>0</v>
      </c>
      <c r="JZ24" s="5">
        <f>IF(($C$6-($C$3*$A23)+SUM(JZ$6:JZ23))*JZ$3/365*_xlfn.DAYS($B24,$B23)&lt;0,0,($C$6-($C$3*$A23)+SUM(JZ$6:JZ23))*JZ$3/365*_xlfn.DAYS($B24,$B23))</f>
        <v>0</v>
      </c>
      <c r="KA24" s="5">
        <f>IF(($C$6-($C$3*$A23)+SUM(KA$6:KA23))*KA$3/365*_xlfn.DAYS($B24,$B23)&lt;0,0,($C$6-($C$3*$A23)+SUM(KA$6:KA23))*KA$3/365*_xlfn.DAYS($B24,$B23))</f>
        <v>0</v>
      </c>
      <c r="KB24" s="5">
        <f>IF(($C$6-($C$3*$A23)+SUM(KB$6:KB23))*KB$3/365*_xlfn.DAYS($B24,$B23)&lt;0,0,($C$6-($C$3*$A23)+SUM(KB$6:KB23))*KB$3/365*_xlfn.DAYS($B24,$B23))</f>
        <v>0</v>
      </c>
      <c r="KC24" s="5">
        <f>IF(($C$6-($C$3*$A23)+SUM(KC$6:KC23))*KC$3/365*_xlfn.DAYS($B24,$B23)&lt;0,0,($C$6-($C$3*$A23)+SUM(KC$6:KC23))*KC$3/365*_xlfn.DAYS($B24,$B23))</f>
        <v>0</v>
      </c>
      <c r="KD24" s="5">
        <f>IF(($C$6-($C$3*$A23)+SUM(KD$6:KD23))*KD$3/365*_xlfn.DAYS($B24,$B23)&lt;0,0,($C$6-($C$3*$A23)+SUM(KD$6:KD23))*KD$3/365*_xlfn.DAYS($B24,$B23))</f>
        <v>0</v>
      </c>
      <c r="KE24" s="5">
        <f>IF(($C$6-($C$3*$A23)+SUM(KE$6:KE23))*KE$3/365*_xlfn.DAYS($B24,$B23)&lt;0,0,($C$6-($C$3*$A23)+SUM(KE$6:KE23))*KE$3/365*_xlfn.DAYS($B24,$B23))</f>
        <v>0</v>
      </c>
      <c r="KF24" s="5">
        <f>IF(($C$6-($C$3*$A23)+SUM(KF$6:KF23))*KF$3/365*_xlfn.DAYS($B24,$B23)&lt;0,0,($C$6-($C$3*$A23)+SUM(KF$6:KF23))*KF$3/365*_xlfn.DAYS($B24,$B23))</f>
        <v>0</v>
      </c>
      <c r="KG24" s="5">
        <f>IF(($C$6-($C$3*$A23)+SUM(KG$6:KG23))*KG$3/365*_xlfn.DAYS($B24,$B23)&lt;0,0,($C$6-($C$3*$A23)+SUM(KG$6:KG23))*KG$3/365*_xlfn.DAYS($B24,$B23))</f>
        <v>0</v>
      </c>
      <c r="KH24" s="5">
        <f>IF(($C$6-($C$3*$A23)+SUM(KH$6:KH23))*KH$3/365*_xlfn.DAYS($B24,$B23)&lt;0,0,($C$6-($C$3*$A23)+SUM(KH$6:KH23))*KH$3/365*_xlfn.DAYS($B24,$B23))</f>
        <v>0</v>
      </c>
      <c r="KI24" s="5">
        <f>IF(($C$6-($C$3*$A23)+SUM(KI$6:KI23))*KI$3/365*_xlfn.DAYS($B24,$B23)&lt;0,0,($C$6-($C$3*$A23)+SUM(KI$6:KI23))*KI$3/365*_xlfn.DAYS($B24,$B23))</f>
        <v>0</v>
      </c>
      <c r="KJ24" s="5">
        <f>IF(($C$6-($C$3*$A23)+SUM(KJ$6:KJ23))*KJ$3/365*_xlfn.DAYS($B24,$B23)&lt;0,0,($C$6-($C$3*$A23)+SUM(KJ$6:KJ23))*KJ$3/365*_xlfn.DAYS($B24,$B23))</f>
        <v>0</v>
      </c>
      <c r="KK24" s="5">
        <f>IF(($C$6-($C$3*$A23)+SUM(KK$6:KK23))*KK$3/365*_xlfn.DAYS($B24,$B23)&lt;0,0,($C$6-($C$3*$A23)+SUM(KK$6:KK23))*KK$3/365*_xlfn.DAYS($B24,$B23))</f>
        <v>0</v>
      </c>
      <c r="KL24" s="5">
        <f>IF(($C$6-($C$3*$A23)+SUM(KL$6:KL23))*KL$3/365*_xlfn.DAYS($B24,$B23)&lt;0,0,($C$6-($C$3*$A23)+SUM(KL$6:KL23))*KL$3/365*_xlfn.DAYS($B24,$B23))</f>
        <v>0</v>
      </c>
      <c r="KM24" s="5">
        <f>IF(($C$6-($C$3*$A23)+SUM(KM$6:KM23))*KM$3/365*_xlfn.DAYS($B24,$B23)&lt;0,0,($C$6-($C$3*$A23)+SUM(KM$6:KM23))*KM$3/365*_xlfn.DAYS($B24,$B23))</f>
        <v>0</v>
      </c>
      <c r="KN24" s="5">
        <f>IF(($C$6-($C$3*$A23)+SUM(KN$6:KN23))*KN$3/365*_xlfn.DAYS($B24,$B23)&lt;0,0,($C$6-($C$3*$A23)+SUM(KN$6:KN23))*KN$3/365*_xlfn.DAYS($B24,$B23))</f>
        <v>0</v>
      </c>
      <c r="KO24" s="5">
        <f>IF(($C$6-($C$3*$A23)+SUM(KO$6:KO23))*KO$3/365*_xlfn.DAYS($B24,$B23)&lt;0,0,($C$6-($C$3*$A23)+SUM(KO$6:KO23))*KO$3/365*_xlfn.DAYS($B24,$B23))</f>
        <v>0</v>
      </c>
      <c r="KP24" s="5">
        <f>IF(($C$6-($C$3*$A23)+SUM(KP$6:KP23))*KP$3/365*_xlfn.DAYS($B24,$B23)&lt;0,0,($C$6-($C$3*$A23)+SUM(KP$6:KP23))*KP$3/365*_xlfn.DAYS($B24,$B23))</f>
        <v>0</v>
      </c>
      <c r="KQ24" s="5">
        <f>IF(($C$6-($C$3*$A23)+SUM(KQ$6:KQ23))*KQ$3/365*_xlfn.DAYS($B24,$B23)&lt;0,0,($C$6-($C$3*$A23)+SUM(KQ$6:KQ23))*KQ$3/365*_xlfn.DAYS($B24,$B23))</f>
        <v>0</v>
      </c>
      <c r="KR24" s="5">
        <f>IF(($C$6-($C$3*$A23)+SUM(KR$6:KR23))*KR$3/365*_xlfn.DAYS($B24,$B23)&lt;0,0,($C$6-($C$3*$A23)+SUM(KR$6:KR23))*KR$3/365*_xlfn.DAYS($B24,$B23))</f>
        <v>0</v>
      </c>
      <c r="KS24" s="5">
        <f>IF(($C$6-($C$3*$A23)+SUM(KS$6:KS23))*KS$3/365*_xlfn.DAYS($B24,$B23)&lt;0,0,($C$6-($C$3*$A23)+SUM(KS$6:KS23))*KS$3/365*_xlfn.DAYS($B24,$B23))</f>
        <v>0</v>
      </c>
      <c r="KT24" s="5">
        <f>IF(($C$6-($C$3*$A23)+SUM(KT$6:KT23))*KT$3/365*_xlfn.DAYS($B24,$B23)&lt;0,0,($C$6-($C$3*$A23)+SUM(KT$6:KT23))*KT$3/365*_xlfn.DAYS($B24,$B23))</f>
        <v>0</v>
      </c>
      <c r="KU24" s="5">
        <f>IF(($C$6-($C$3*$A23)+SUM(KU$6:KU23))*KU$3/365*_xlfn.DAYS($B24,$B23)&lt;0,0,($C$6-($C$3*$A23)+SUM(KU$6:KU23))*KU$3/365*_xlfn.DAYS($B24,$B23))</f>
        <v>0</v>
      </c>
      <c r="KV24" s="5">
        <f>IF(($C$6-($C$3*$A23)+SUM(KV$6:KV23))*KV$3/365*_xlfn.DAYS($B24,$B23)&lt;0,0,($C$6-($C$3*$A23)+SUM(KV$6:KV23))*KV$3/365*_xlfn.DAYS($B24,$B23))</f>
        <v>0</v>
      </c>
      <c r="KW24" s="5">
        <f>IF(($C$6-($C$3*$A23)+SUM(KW$6:KW23))*KW$3/365*_xlfn.DAYS($B24,$B23)&lt;0,0,($C$6-($C$3*$A23)+SUM(KW$6:KW23))*KW$3/365*_xlfn.DAYS($B24,$B23))</f>
        <v>0</v>
      </c>
      <c r="KX24" s="5">
        <f>IF(($C$6-($C$3*$A23)+SUM(KX$6:KX23))*KX$3/365*_xlfn.DAYS($B24,$B23)&lt;0,0,($C$6-($C$3*$A23)+SUM(KX$6:KX23))*KX$3/365*_xlfn.DAYS($B24,$B23))</f>
        <v>0</v>
      </c>
      <c r="KY24" s="5">
        <f>IF(($C$6-($C$3*$A23)+SUM(KY$6:KY23))*KY$3/365*_xlfn.DAYS($B24,$B23)&lt;0,0,($C$6-($C$3*$A23)+SUM(KY$6:KY23))*KY$3/365*_xlfn.DAYS($B24,$B23))</f>
        <v>0</v>
      </c>
      <c r="KZ24" s="5">
        <f>IF(($C$6-($C$3*$A23)+SUM(KZ$6:KZ23))*KZ$3/365*_xlfn.DAYS($B24,$B23)&lt;0,0,($C$6-($C$3*$A23)+SUM(KZ$6:KZ23))*KZ$3/365*_xlfn.DAYS($B24,$B23))</f>
        <v>0</v>
      </c>
      <c r="LA24" s="5">
        <f>IF(($C$6-($C$3*$A23)+SUM(LA$6:LA23))*LA$3/365*_xlfn.DAYS($B24,$B23)&lt;0,0,($C$6-($C$3*$A23)+SUM(LA$6:LA23))*LA$3/365*_xlfn.DAYS($B24,$B23))</f>
        <v>0</v>
      </c>
      <c r="LB24" s="5">
        <f>IF(($C$6-($C$3*$A23)+SUM(LB$6:LB23))*LB$3/365*_xlfn.DAYS($B24,$B23)&lt;0,0,($C$6-($C$3*$A23)+SUM(LB$6:LB23))*LB$3/365*_xlfn.DAYS($B24,$B23))</f>
        <v>0</v>
      </c>
      <c r="LC24" s="5">
        <f>IF(($C$6-($C$3*$A23)+SUM(LC$6:LC23))*LC$3/365*_xlfn.DAYS($B24,$B23)&lt;0,0,($C$6-($C$3*$A23)+SUM(LC$6:LC23))*LC$3/365*_xlfn.DAYS($B24,$B23))</f>
        <v>0</v>
      </c>
      <c r="LD24" s="5">
        <f>IF(($C$6-($C$3*$A23)+SUM(LD$6:LD23))*LD$3/365*_xlfn.DAYS($B24,$B23)&lt;0,0,($C$6-($C$3*$A23)+SUM(LD$6:LD23))*LD$3/365*_xlfn.DAYS($B24,$B23))</f>
        <v>0</v>
      </c>
      <c r="LE24" s="5">
        <f>IF(($C$6-($C$3*$A23)+SUM(LE$6:LE23))*LE$3/365*_xlfn.DAYS($B24,$B23)&lt;0,0,($C$6-($C$3*$A23)+SUM(LE$6:LE23))*LE$3/365*_xlfn.DAYS($B24,$B23))</f>
        <v>0</v>
      </c>
      <c r="LF24" s="5">
        <f>IF(($C$6-($C$3*$A23)+SUM(LF$6:LF23))*LF$3/365*_xlfn.DAYS($B24,$B23)&lt;0,0,($C$6-($C$3*$A23)+SUM(LF$6:LF23))*LF$3/365*_xlfn.DAYS($B24,$B23))</f>
        <v>0</v>
      </c>
      <c r="LG24" s="5">
        <f>IF(($C$6-($C$3*$A23)+SUM(LG$6:LG23))*LG$3/365*_xlfn.DAYS($B24,$B23)&lt;0,0,($C$6-($C$3*$A23)+SUM(LG$6:LG23))*LG$3/365*_xlfn.DAYS($B24,$B23))</f>
        <v>0</v>
      </c>
      <c r="LH24" s="5">
        <f>IF(($C$6-($C$3*$A23)+SUM(LH$6:LH23))*LH$3/365*_xlfn.DAYS($B24,$B23)&lt;0,0,($C$6-($C$3*$A23)+SUM(LH$6:LH23))*LH$3/365*_xlfn.DAYS($B24,$B23))</f>
        <v>0</v>
      </c>
      <c r="LI24" s="5">
        <f>IF(($C$6-($C$3*$A23)+SUM(LI$6:LI23))*LI$3/365*_xlfn.DAYS($B24,$B23)&lt;0,0,($C$6-($C$3*$A23)+SUM(LI$6:LI23))*LI$3/365*_xlfn.DAYS($B24,$B23))</f>
        <v>0</v>
      </c>
      <c r="LJ24" s="5">
        <f>IF(($C$6-($C$3*$A23)+SUM(LJ$6:LJ23))*LJ$3/365*_xlfn.DAYS($B24,$B23)&lt;0,0,($C$6-($C$3*$A23)+SUM(LJ$6:LJ23))*LJ$3/365*_xlfn.DAYS($B24,$B23))</f>
        <v>0</v>
      </c>
      <c r="LK24" s="5">
        <f>IF(($C$6-($C$3*$A23)+SUM(LK$6:LK23))*LK$3/365*_xlfn.DAYS($B24,$B23)&lt;0,0,($C$6-($C$3*$A23)+SUM(LK$6:LK23))*LK$3/365*_xlfn.DAYS($B24,$B23))</f>
        <v>0</v>
      </c>
      <c r="LL24" s="5">
        <f>IF(($C$6-($C$3*$A23)+SUM(LL$6:LL23))*LL$3/365*_xlfn.DAYS($B24,$B23)&lt;0,0,($C$6-($C$3*$A23)+SUM(LL$6:LL23))*LL$3/365*_xlfn.DAYS($B24,$B23))</f>
        <v>0</v>
      </c>
      <c r="LM24" s="5">
        <f>IF(($C$6-($C$3*$A23)+SUM(LM$6:LM23))*LM$3/365*_xlfn.DAYS($B24,$B23)&lt;0,0,($C$6-($C$3*$A23)+SUM(LM$6:LM23))*LM$3/365*_xlfn.DAYS($B24,$B23))</f>
        <v>0</v>
      </c>
      <c r="LN24" s="5">
        <f>IF(($C$6-($C$3*$A23)+SUM(LN$6:LN23))*LN$3/365*_xlfn.DAYS($B24,$B23)&lt;0,0,($C$6-($C$3*$A23)+SUM(LN$6:LN23))*LN$3/365*_xlfn.DAYS($B24,$B23))</f>
        <v>0</v>
      </c>
      <c r="LO24" s="5">
        <f>IF(($C$6-($C$3*$A23)+SUM(LO$6:LO23))*LO$3/365*_xlfn.DAYS($B24,$B23)&lt;0,0,($C$6-($C$3*$A23)+SUM(LO$6:LO23))*LO$3/365*_xlfn.DAYS($B24,$B23))</f>
        <v>0</v>
      </c>
      <c r="LP24" s="5">
        <f>IF(($C$6-($C$3*$A23)+SUM(LP$6:LP23))*LP$3/365*_xlfn.DAYS($B24,$B23)&lt;0,0,($C$6-($C$3*$A23)+SUM(LP$6:LP23))*LP$3/365*_xlfn.DAYS($B24,$B23))</f>
        <v>0</v>
      </c>
      <c r="LQ24" s="5">
        <f>IF(($C$6-($C$3*$A23)+SUM(LQ$6:LQ23))*LQ$3/365*_xlfn.DAYS($B24,$B23)&lt;0,0,($C$6-($C$3*$A23)+SUM(LQ$6:LQ23))*LQ$3/365*_xlfn.DAYS($B24,$B23))</f>
        <v>0</v>
      </c>
      <c r="LR24" s="5">
        <f>IF(($C$6-($C$3*$A23)+SUM(LR$6:LR23))*LR$3/365*_xlfn.DAYS($B24,$B23)&lt;0,0,($C$6-($C$3*$A23)+SUM(LR$6:LR23))*LR$3/365*_xlfn.DAYS($B24,$B23))</f>
        <v>0</v>
      </c>
      <c r="LS24" s="5">
        <f>IF(($C$6-($C$3*$A23)+SUM(LS$6:LS23))*LS$3/365*_xlfn.DAYS($B24,$B23)&lt;0,0,($C$6-($C$3*$A23)+SUM(LS$6:LS23))*LS$3/365*_xlfn.DAYS($B24,$B23))</f>
        <v>0</v>
      </c>
      <c r="LT24" s="5">
        <f>IF(($C$6-($C$3*$A23)+SUM(LT$6:LT23))*LT$3/365*_xlfn.DAYS($B24,$B23)&lt;0,0,($C$6-($C$3*$A23)+SUM(LT$6:LT23))*LT$3/365*_xlfn.DAYS($B24,$B23))</f>
        <v>0</v>
      </c>
      <c r="LU24" s="5">
        <f>IF(($C$6-($C$3*$A23)+SUM(LU$6:LU23))*LU$3/365*_xlfn.DAYS($B24,$B23)&lt;0,0,($C$6-($C$3*$A23)+SUM(LU$6:LU23))*LU$3/365*_xlfn.DAYS($B24,$B23))</f>
        <v>0</v>
      </c>
      <c r="LV24" s="5">
        <f>IF(($C$6-($C$3*$A23)+SUM(LV$6:LV23))*LV$3/365*_xlfn.DAYS($B24,$B23)&lt;0,0,($C$6-($C$3*$A23)+SUM(LV$6:LV23))*LV$3/365*_xlfn.DAYS($B24,$B23))</f>
        <v>0</v>
      </c>
      <c r="LW24" s="5">
        <f>IF(($C$6-($C$3*$A23)+SUM(LW$6:LW23))*LW$3/365*_xlfn.DAYS($B24,$B23)&lt;0,0,($C$6-($C$3*$A23)+SUM(LW$6:LW23))*LW$3/365*_xlfn.DAYS($B24,$B23))</f>
        <v>0</v>
      </c>
      <c r="LX24" s="5">
        <f>IF(($C$6-($C$3*$A23)+SUM(LX$6:LX23))*LX$3/365*_xlfn.DAYS($B24,$B23)&lt;0,0,($C$6-($C$3*$A23)+SUM(LX$6:LX23))*LX$3/365*_xlfn.DAYS($B24,$B23))</f>
        <v>0</v>
      </c>
      <c r="LY24" s="5">
        <f>IF(($C$6-($C$3*$A23)+SUM(LY$6:LY23))*LY$3/365*_xlfn.DAYS($B24,$B23)&lt;0,0,($C$6-($C$3*$A23)+SUM(LY$6:LY23))*LY$3/365*_xlfn.DAYS($B24,$B23))</f>
        <v>0</v>
      </c>
      <c r="LZ24" s="5">
        <f>IF(($C$6-($C$3*$A23)+SUM(LZ$6:LZ23))*LZ$3/365*_xlfn.DAYS($B24,$B23)&lt;0,0,($C$6-($C$3*$A23)+SUM(LZ$6:LZ23))*LZ$3/365*_xlfn.DAYS($B24,$B23))</f>
        <v>0</v>
      </c>
      <c r="MA24" s="5">
        <f>IF(($C$6-($C$3*$A23)+SUM(MA$6:MA23))*MA$3/365*_xlfn.DAYS($B24,$B23)&lt;0,0,($C$6-($C$3*$A23)+SUM(MA$6:MA23))*MA$3/365*_xlfn.DAYS($B24,$B23))</f>
        <v>0</v>
      </c>
      <c r="MB24" s="5">
        <f>IF(($C$6-($C$3*$A23)+SUM(MB$6:MB23))*MB$3/365*_xlfn.DAYS($B24,$B23)&lt;0,0,($C$6-($C$3*$A23)+SUM(MB$6:MB23))*MB$3/365*_xlfn.DAYS($B24,$B23))</f>
        <v>0</v>
      </c>
      <c r="MC24" s="5">
        <f>IF(($C$6-($C$3*$A23)+SUM(MC$6:MC23))*MC$3/365*_xlfn.DAYS($B24,$B23)&lt;0,0,($C$6-($C$3*$A23)+SUM(MC$6:MC23))*MC$3/365*_xlfn.DAYS($B24,$B23))</f>
        <v>0</v>
      </c>
      <c r="MD24" s="5">
        <f>IF(($C$6-($C$3*$A23)+SUM(MD$6:MD23))*MD$3/365*_xlfn.DAYS($B24,$B23)&lt;0,0,($C$6-($C$3*$A23)+SUM(MD$6:MD23))*MD$3/365*_xlfn.DAYS($B24,$B23))</f>
        <v>0</v>
      </c>
      <c r="ME24" s="5">
        <f>IF(($C$6-($C$3*$A23)+SUM(ME$6:ME23))*ME$3/365*_xlfn.DAYS($B24,$B23)&lt;0,0,($C$6-($C$3*$A23)+SUM(ME$6:ME23))*ME$3/365*_xlfn.DAYS($B24,$B23))</f>
        <v>0</v>
      </c>
      <c r="MF24" s="5">
        <f>IF(($C$6-($C$3*$A23)+SUM(MF$6:MF23))*MF$3/365*_xlfn.DAYS($B24,$B23)&lt;0,0,($C$6-($C$3*$A23)+SUM(MF$6:MF23))*MF$3/365*_xlfn.DAYS($B24,$B23))</f>
        <v>0</v>
      </c>
      <c r="MG24" s="5">
        <f>IF(($C$6-($C$3*$A23)+SUM(MG$6:MG23))*MG$3/365*_xlfn.DAYS($B24,$B23)&lt;0,0,($C$6-($C$3*$A23)+SUM(MG$6:MG23))*MG$3/365*_xlfn.DAYS($B24,$B23))</f>
        <v>0</v>
      </c>
      <c r="MH24" s="5">
        <f>IF(($C$6-($C$3*$A23)+SUM(MH$6:MH23))*MH$3/365*_xlfn.DAYS($B24,$B23)&lt;0,0,($C$6-($C$3*$A23)+SUM(MH$6:MH23))*MH$3/365*_xlfn.DAYS($B24,$B23))</f>
        <v>0</v>
      </c>
      <c r="MI24" s="5">
        <f>IF(($C$6-($C$3*$A23)+SUM(MI$6:MI23))*MI$3/365*_xlfn.DAYS($B24,$B23)&lt;0,0,($C$6-($C$3*$A23)+SUM(MI$6:MI23))*MI$3/365*_xlfn.DAYS($B24,$B23))</f>
        <v>0</v>
      </c>
      <c r="MJ24" s="5">
        <f>IF(($C$6-($C$3*$A23)+SUM(MJ$6:MJ23))*MJ$3/365*_xlfn.DAYS($B24,$B23)&lt;0,0,($C$6-($C$3*$A23)+SUM(MJ$6:MJ23))*MJ$3/365*_xlfn.DAYS($B24,$B23))</f>
        <v>0</v>
      </c>
      <c r="MK24" s="5">
        <f>IF(($C$6-($C$3*$A23)+SUM(MK$6:MK23))*MK$3/365*_xlfn.DAYS($B24,$B23)&lt;0,0,($C$6-($C$3*$A23)+SUM(MK$6:MK23))*MK$3/365*_xlfn.DAYS($B24,$B23))</f>
        <v>0</v>
      </c>
      <c r="ML24" s="5">
        <f>IF(($C$6-($C$3*$A23)+SUM(ML$6:ML23))*ML$3/365*_xlfn.DAYS($B24,$B23)&lt;0,0,($C$6-($C$3*$A23)+SUM(ML$6:ML23))*ML$3/365*_xlfn.DAYS($B24,$B23))</f>
        <v>0</v>
      </c>
      <c r="MM24" s="5">
        <f>IF(($C$6-($C$3*$A23)+SUM(MM$6:MM23))*MM$3/365*_xlfn.DAYS($B24,$B23)&lt;0,0,($C$6-($C$3*$A23)+SUM(MM$6:MM23))*MM$3/365*_xlfn.DAYS($B24,$B23))</f>
        <v>0</v>
      </c>
      <c r="MN24" s="5">
        <f>IF(($C$6-($C$3*$A23)+SUM(MN$6:MN23))*MN$3/365*_xlfn.DAYS($B24,$B23)&lt;0,0,($C$6-($C$3*$A23)+SUM(MN$6:MN23))*MN$3/365*_xlfn.DAYS($B24,$B23))</f>
        <v>0</v>
      </c>
      <c r="MO24" s="5">
        <f>IF(($C$6-($C$3*$A23)+SUM(MO$6:MO23))*MO$3/365*_xlfn.DAYS($B24,$B23)&lt;0,0,($C$6-($C$3*$A23)+SUM(MO$6:MO23))*MO$3/365*_xlfn.DAYS($B24,$B23))</f>
        <v>0</v>
      </c>
      <c r="MP24" s="5">
        <f>IF(($C$6-($C$3*$A23)+SUM(MP$6:MP23))*MP$3/365*_xlfn.DAYS($B24,$B23)&lt;0,0,($C$6-($C$3*$A23)+SUM(MP$6:MP23))*MP$3/365*_xlfn.DAYS($B24,$B23))</f>
        <v>0</v>
      </c>
      <c r="MQ24" s="5">
        <f>IF(($C$6-($C$3*$A23)+SUM(MQ$6:MQ23))*MQ$3/365*_xlfn.DAYS($B24,$B23)&lt;0,0,($C$6-($C$3*$A23)+SUM(MQ$6:MQ23))*MQ$3/365*_xlfn.DAYS($B24,$B23))</f>
        <v>0</v>
      </c>
      <c r="MR24" s="5">
        <f>IF(($C$6-($C$3*$A23)+SUM(MR$6:MR23))*MR$3/365*_xlfn.DAYS($B24,$B23)&lt;0,0,($C$6-($C$3*$A23)+SUM(MR$6:MR23))*MR$3/365*_xlfn.DAYS($B24,$B23))</f>
        <v>0</v>
      </c>
      <c r="MS24" s="5">
        <f>IF(($C$6-($C$3*$A23)+SUM(MS$6:MS23))*MS$3/365*_xlfn.DAYS($B24,$B23)&lt;0,0,($C$6-($C$3*$A23)+SUM(MS$6:MS23))*MS$3/365*_xlfn.DAYS($B24,$B23))</f>
        <v>0</v>
      </c>
      <c r="MT24" s="5">
        <f>IF(($C$6-($C$3*$A23)+SUM(MT$6:MT23))*MT$3/365*_xlfn.DAYS($B24,$B23)&lt;0,0,($C$6-($C$3*$A23)+SUM(MT$6:MT23))*MT$3/365*_xlfn.DAYS($B24,$B23))</f>
        <v>0</v>
      </c>
      <c r="MU24" s="5">
        <f>IF(($C$6-($C$3*$A23)+SUM(MU$6:MU23))*MU$3/365*_xlfn.DAYS($B24,$B23)&lt;0,0,($C$6-($C$3*$A23)+SUM(MU$6:MU23))*MU$3/365*_xlfn.DAYS($B24,$B23))</f>
        <v>0</v>
      </c>
      <c r="MV24" s="5">
        <f>IF(($C$6-($C$3*$A23)+SUM(MV$6:MV23))*MV$3/365*_xlfn.DAYS($B24,$B23)&lt;0,0,($C$6-($C$3*$A23)+SUM(MV$6:MV23))*MV$3/365*_xlfn.DAYS($B24,$B23))</f>
        <v>0</v>
      </c>
      <c r="MW24" s="5" t="e">
        <f>IF(($C$6-($C$3*$A23)+SUM(MW$6:MW23))*MW$3/365*_xlfn.DAYS($B24,$B23)&lt;0,0,($C$6-($C$3*$A23)+SUM(MW$6:MW23))*MW$3/365*_xlfn.DAYS($B24,$B23))</f>
        <v>#VALUE!</v>
      </c>
      <c r="MX24" s="5" t="e">
        <f>IF(($C$6-($C$3*$A23)+SUM(MX$6:MX23))*MX$3/365*_xlfn.DAYS($B24,$B23)&lt;0,0,($C$6-($C$3*$A23)+SUM(MX$6:MX23))*MX$3/365*_xlfn.DAYS($B24,$B23))</f>
        <v>#VALUE!</v>
      </c>
      <c r="MY24" s="5" t="e">
        <f>IF(($C$6-($C$3*$A23)+SUM(MY$6:MY23))*MY$3/365*_xlfn.DAYS($B24,$B23)&lt;0,0,($C$6-($C$3*$A23)+SUM(MY$6:MY23))*MY$3/365*_xlfn.DAYS($B24,$B23))</f>
        <v>#VALUE!</v>
      </c>
      <c r="MZ24" s="5" t="e">
        <f>IF(($C$6-($C$3*$A23)+SUM(MZ$6:MZ23))*MZ$3/365*_xlfn.DAYS($B24,$B23)&lt;0,0,($C$6-($C$3*$A23)+SUM(MZ$6:MZ23))*MZ$3/365*_xlfn.DAYS($B24,$B23))</f>
        <v>#VALUE!</v>
      </c>
      <c r="NA24" s="5" t="e">
        <f>IF(($C$6-($C$3*$A23)+SUM(NA$6:NA23))*NA$3/365*_xlfn.DAYS($B24,$B23)&lt;0,0,($C$6-($C$3*$A23)+SUM(NA$6:NA23))*NA$3/365*_xlfn.DAYS($B24,$B23))</f>
        <v>#VALUE!</v>
      </c>
      <c r="NB24" s="5" t="e">
        <f>IF(($C$6-($C$3*$A23)+SUM(NB$6:NB23))*NB$3/365*_xlfn.DAYS($B24,$B23)&lt;0,0,($C$6-($C$3*$A23)+SUM(NB$6:NB23))*NB$3/365*_xlfn.DAYS($B24,$B23))</f>
        <v>#VALUE!</v>
      </c>
      <c r="NC24" s="5" t="e">
        <f>IF(($C$6-($C$3*$A23)+SUM(NC$6:NC23))*NC$3/365*_xlfn.DAYS($B24,$B23)&lt;0,0,($C$6-($C$3*$A23)+SUM(NC$6:NC23))*NC$3/365*_xlfn.DAYS($B24,$B23))</f>
        <v>#VALUE!</v>
      </c>
      <c r="ND24" s="5" t="e">
        <f>IF(($C$6-($C$3*$A23)+SUM(ND$6:ND23))*ND$3/365*_xlfn.DAYS($B24,$B23)&lt;0,0,($C$6-($C$3*$A23)+SUM(ND$6:ND23))*ND$3/365*_xlfn.DAYS($B24,$B23))</f>
        <v>#VALUE!</v>
      </c>
      <c r="NE24" s="5" t="e">
        <f>IF(($C$6-($C$3*$A23)+SUM(NE$6:NE23))*NE$3/365*_xlfn.DAYS($B24,$B23)&lt;0,0,($C$6-($C$3*$A23)+SUM(NE$6:NE23))*NE$3/365*_xlfn.DAYS($B24,$B23))</f>
        <v>#VALUE!</v>
      </c>
      <c r="NF24" s="5" t="e">
        <f>IF(($C$6-($C$3*$A23)+SUM(NF$6:NF23))*NF$3/365*_xlfn.DAYS($B24,$B23)&lt;0,0,($C$6-($C$3*$A23)+SUM(NF$6:NF23))*NF$3/365*_xlfn.DAYS($B24,$B23))</f>
        <v>#VALUE!</v>
      </c>
      <c r="NG24" s="5" t="e">
        <f>IF(($C$6-($C$3*$A23)+SUM(NG$6:NG23))*NG$3/365*_xlfn.DAYS($B24,$B23)&lt;0,0,($C$6-($C$3*$A23)+SUM(NG$6:NG23))*NG$3/365*_xlfn.DAYS($B24,$B23))</f>
        <v>#VALUE!</v>
      </c>
      <c r="NH24" s="5" t="e">
        <f>IF(($C$6-($C$3*$A23)+SUM(NH$6:NH23))*NH$3/365*_xlfn.DAYS($B24,$B23)&lt;0,0,($C$6-($C$3*$A23)+SUM(NH$6:NH23))*NH$3/365*_xlfn.DAYS($B24,$B23))</f>
        <v>#VALUE!</v>
      </c>
      <c r="NI24" s="5" t="e">
        <f>IF(($C$6-($C$3*$A23)+SUM(NI$6:NI23))*NI$3/365*_xlfn.DAYS($B24,$B23)&lt;0,0,($C$6-($C$3*$A23)+SUM(NI$6:NI23))*NI$3/365*_xlfn.DAYS($B24,$B23))</f>
        <v>#VALUE!</v>
      </c>
      <c r="NJ24" s="5" t="e">
        <f>IF(($C$6-($C$3*$A23)+SUM(NJ$6:NJ23))*NJ$3/365*_xlfn.DAYS($B24,$B23)&lt;0,0,($C$6-($C$3*$A23)+SUM(NJ$6:NJ23))*NJ$3/365*_xlfn.DAYS($B24,$B23))</f>
        <v>#VALUE!</v>
      </c>
      <c r="NK24" s="5" t="e">
        <f>IF(($C$6-($C$3*$A23)+SUM(NK$6:NK23))*NK$3/365*_xlfn.DAYS($B24,$B23)&lt;0,0,($C$6-($C$3*$A23)+SUM(NK$6:NK23))*NK$3/365*_xlfn.DAYS($B24,$B23))</f>
        <v>#VALUE!</v>
      </c>
      <c r="NL24" s="5" t="e">
        <f>IF(($C$6-($C$3*$A23)+SUM(NL$6:NL23))*NL$3/365*_xlfn.DAYS($B24,$B23)&lt;0,0,($C$6-($C$3*$A23)+SUM(NL$6:NL23))*NL$3/365*_xlfn.DAYS($B24,$B23))</f>
        <v>#VALUE!</v>
      </c>
      <c r="NM24" s="5" t="e">
        <f>IF(($C$6-($C$3*$A23)+SUM(NM$6:NM23))*NM$3/365*_xlfn.DAYS($B24,$B23)&lt;0,0,($C$6-($C$3*$A23)+SUM(NM$6:NM23))*NM$3/365*_xlfn.DAYS($B24,$B23))</f>
        <v>#VALUE!</v>
      </c>
      <c r="NN24" s="5" t="e">
        <f>IF(($C$6-($C$3*$A23)+SUM(NN$6:NN23))*NN$3/365*_xlfn.DAYS($B24,$B23)&lt;0,0,($C$6-($C$3*$A23)+SUM(NN$6:NN23))*NN$3/365*_xlfn.DAYS($B24,$B23))</f>
        <v>#VALUE!</v>
      </c>
      <c r="NO24" s="5" t="e">
        <f>IF(($C$6-($C$3*$A23)+SUM(NO$6:NO23))*NO$3/365*_xlfn.DAYS($B24,$B23)&lt;0,0,($C$6-($C$3*$A23)+SUM(NO$6:NO23))*NO$3/365*_xlfn.DAYS($B24,$B23))</f>
        <v>#VALUE!</v>
      </c>
      <c r="NP24" s="5" t="e">
        <f>IF(($C$6-($C$3*$A23)+SUM(NP$6:NP23))*NP$3/365*_xlfn.DAYS($B24,$B23)&lt;0,0,($C$6-($C$3*$A23)+SUM(NP$6:NP23))*NP$3/365*_xlfn.DAYS($B24,$B23))</f>
        <v>#VALUE!</v>
      </c>
      <c r="NQ24" s="5" t="e">
        <f>IF(($C$6-($C$3*$A23)+SUM(NQ$6:NQ23))*NQ$3/365*_xlfn.DAYS($B24,$B23)&lt;0,0,($C$6-($C$3*$A23)+SUM(NQ$6:NQ23))*NQ$3/365*_xlfn.DAYS($B24,$B23))</f>
        <v>#VALUE!</v>
      </c>
      <c r="NR24" s="5" t="e">
        <f>IF(($C$6-($C$3*$A23)+SUM(NR$6:NR23))*NR$3/365*_xlfn.DAYS($B24,$B23)&lt;0,0,($C$6-($C$3*$A23)+SUM(NR$6:NR23))*NR$3/365*_xlfn.DAYS($B24,$B23))</f>
        <v>#VALUE!</v>
      </c>
      <c r="NS24" s="5" t="e">
        <f>IF(($C$6-($C$3*$A23)+SUM(NS$6:NS23))*NS$3/365*_xlfn.DAYS($B24,$B23)&lt;0,0,($C$6-($C$3*$A23)+SUM(NS$6:NS23))*NS$3/365*_xlfn.DAYS($B24,$B23))</f>
        <v>#VALUE!</v>
      </c>
      <c r="NT24" s="5" t="e">
        <f>IF(($C$6-($C$3*$A23)+SUM(NT$6:NT23))*NT$3/365*_xlfn.DAYS($B24,$B23)&lt;0,0,($C$6-($C$3*$A23)+SUM(NT$6:NT23))*NT$3/365*_xlfn.DAYS($B24,$B23))</f>
        <v>#VALUE!</v>
      </c>
      <c r="NU24" s="5" t="e">
        <f>IF(($C$6-($C$3*$A23)+SUM(NU$6:NU23))*NU$3/365*_xlfn.DAYS($B24,$B23)&lt;0,0,($C$6-($C$3*$A23)+SUM(NU$6:NU23))*NU$3/365*_xlfn.DAYS($B24,$B23))</f>
        <v>#VALUE!</v>
      </c>
      <c r="NV24" s="5" t="e">
        <f>IF(($C$6-($C$3*$A23)+SUM(NV$6:NV23))*NV$3/365*_xlfn.DAYS($B24,$B23)&lt;0,0,($C$6-($C$3*$A23)+SUM(NV$6:NV23))*NV$3/365*_xlfn.DAYS($B24,$B23))</f>
        <v>#VALUE!</v>
      </c>
      <c r="NW24" s="5" t="e">
        <f>IF(($C$6-($C$3*$A23)+SUM(NW$6:NW23))*NW$3/365*_xlfn.DAYS($B24,$B23)&lt;0,0,($C$6-($C$3*$A23)+SUM(NW$6:NW23))*NW$3/365*_xlfn.DAYS($B24,$B23))</f>
        <v>#VALUE!</v>
      </c>
      <c r="NX24" s="5" t="e">
        <f>IF(($C$6-($C$3*$A23)+SUM(NX$6:NX23))*NX$3/365*_xlfn.DAYS($B24,$B23)&lt;0,0,($C$6-($C$3*$A23)+SUM(NX$6:NX23))*NX$3/365*_xlfn.DAYS($B24,$B23))</f>
        <v>#VALUE!</v>
      </c>
      <c r="NY24" s="5" t="e">
        <f>IF(($C$6-($C$3*$A23)+SUM(NY$6:NY23))*NY$3/365*_xlfn.DAYS($B24,$B23)&lt;0,0,($C$6-($C$3*$A23)+SUM(NY$6:NY23))*NY$3/365*_xlfn.DAYS($B24,$B23))</f>
        <v>#VALUE!</v>
      </c>
      <c r="NZ24" s="5" t="e">
        <f>IF(($C$6-($C$3*$A23)+SUM(NZ$6:NZ23))*NZ$3/365*_xlfn.DAYS($B24,$B23)&lt;0,0,($C$6-($C$3*$A23)+SUM(NZ$6:NZ23))*NZ$3/365*_xlfn.DAYS($B24,$B23))</f>
        <v>#VALUE!</v>
      </c>
      <c r="OA24" s="5" t="e">
        <f>IF(($C$6-($C$3*$A23)+SUM(OA$6:OA23))*OA$3/365*_xlfn.DAYS($B24,$B23)&lt;0,0,($C$6-($C$3*$A23)+SUM(OA$6:OA23))*OA$3/365*_xlfn.DAYS($B24,$B23))</f>
        <v>#VALUE!</v>
      </c>
      <c r="OB24" s="5" t="e">
        <f>IF(($C$6-($C$3*$A23)+SUM(OB$6:OB23))*OB$3/365*_xlfn.DAYS($B24,$B23)&lt;0,0,($C$6-($C$3*$A23)+SUM(OB$6:OB23))*OB$3/365*_xlfn.DAYS($B24,$B23))</f>
        <v>#VALUE!</v>
      </c>
      <c r="OC24" s="5" t="e">
        <f>IF(($C$6-($C$3*$A23)+SUM(OC$6:OC23))*OC$3/365*_xlfn.DAYS($B24,$B23)&lt;0,0,($C$6-($C$3*$A23)+SUM(OC$6:OC23))*OC$3/365*_xlfn.DAYS($B24,$B23))</f>
        <v>#VALUE!</v>
      </c>
      <c r="OD24" s="5" t="e">
        <f>IF(($C$6-($C$3*$A23)+SUM(OD$6:OD23))*OD$3/365*_xlfn.DAYS($B24,$B23)&lt;0,0,($C$6-($C$3*$A23)+SUM(OD$6:OD23))*OD$3/365*_xlfn.DAYS($B24,$B23))</f>
        <v>#VALUE!</v>
      </c>
      <c r="OE24" s="5" t="e">
        <f>IF(($C$6-($C$3*$A23)+SUM(OE$6:OE23))*OE$3/365*_xlfn.DAYS($B24,$B23)&lt;0,0,($C$6-($C$3*$A23)+SUM(OE$6:OE23))*OE$3/365*_xlfn.DAYS($B24,$B23))</f>
        <v>#VALUE!</v>
      </c>
      <c r="OF24" s="5" t="e">
        <f>IF(($C$6-($C$3*$A23)+SUM(OF$6:OF23))*OF$3/365*_xlfn.DAYS($B24,$B23)&lt;0,0,($C$6-($C$3*$A23)+SUM(OF$6:OF23))*OF$3/365*_xlfn.DAYS($B24,$B23))</f>
        <v>#VALUE!</v>
      </c>
      <c r="OG24" s="5" t="e">
        <f>IF(($C$6-($C$3*$A23)+SUM(OG$6:OG23))*OG$3/365*_xlfn.DAYS($B24,$B23)&lt;0,0,($C$6-($C$3*$A23)+SUM(OG$6:OG23))*OG$3/365*_xlfn.DAYS($B24,$B23))</f>
        <v>#VALUE!</v>
      </c>
      <c r="OH24" s="5" t="e">
        <f>IF(($C$6-($C$3*$A23)+SUM(OH$6:OH23))*OH$3/365*_xlfn.DAYS($B24,$B23)&lt;0,0,($C$6-($C$3*$A23)+SUM(OH$6:OH23))*OH$3/365*_xlfn.DAYS($B24,$B23))</f>
        <v>#VALUE!</v>
      </c>
      <c r="OI24" s="5" t="e">
        <f>IF(($C$6-($C$3*$A23)+SUM(OI$6:OI23))*OI$3/365*_xlfn.DAYS($B24,$B23)&lt;0,0,($C$6-($C$3*$A23)+SUM(OI$6:OI23))*OI$3/365*_xlfn.DAYS($B24,$B23))</f>
        <v>#VALUE!</v>
      </c>
      <c r="OJ24" s="5" t="e">
        <f>IF(($C$6-($C$3*$A23)+SUM(OJ$6:OJ23))*OJ$3/365*_xlfn.DAYS($B24,$B23)&lt;0,0,($C$6-($C$3*$A23)+SUM(OJ$6:OJ23))*OJ$3/365*_xlfn.DAYS($B24,$B23))</f>
        <v>#VALUE!</v>
      </c>
      <c r="OK24" s="5" t="e">
        <f>IF(($C$6-($C$3*$A23)+SUM(OK$6:OK23))*OK$3/365*_xlfn.DAYS($B24,$B23)&lt;0,0,($C$6-($C$3*$A23)+SUM(OK$6:OK23))*OK$3/365*_xlfn.DAYS($B24,$B23))</f>
        <v>#VALUE!</v>
      </c>
      <c r="OL24" s="5" t="e">
        <f>IF(($C$6-($C$3*$A23)+SUM(OL$6:OL23))*OL$3/365*_xlfn.DAYS($B24,$B23)&lt;0,0,($C$6-($C$3*$A23)+SUM(OL$6:OL23))*OL$3/365*_xlfn.DAYS($B24,$B23))</f>
        <v>#VALUE!</v>
      </c>
      <c r="OM24" s="5" t="e">
        <f>IF(($C$6-($C$3*$A23)+SUM(OM$6:OM23))*OM$3/365*_xlfn.DAYS($B24,$B23)&lt;0,0,($C$6-($C$3*$A23)+SUM(OM$6:OM23))*OM$3/365*_xlfn.DAYS($B24,$B23))</f>
        <v>#VALUE!</v>
      </c>
      <c r="ON24" s="5" t="e">
        <f>IF(($C$6-($C$3*$A23)+SUM(ON$6:ON23))*ON$3/365*_xlfn.DAYS($B24,$B23)&lt;0,0,($C$6-($C$3*$A23)+SUM(ON$6:ON23))*ON$3/365*_xlfn.DAYS($B24,$B23))</f>
        <v>#VALUE!</v>
      </c>
      <c r="OO24" s="5" t="e">
        <f>IF(($C$6-($C$3*$A23)+SUM(OO$6:OO23))*OO$3/365*_xlfn.DAYS($B24,$B23)&lt;0,0,($C$6-($C$3*$A23)+SUM(OO$6:OO23))*OO$3/365*_xlfn.DAYS($B24,$B23))</f>
        <v>#VALUE!</v>
      </c>
      <c r="OP24" s="5" t="e">
        <f>IF(($C$6-($C$3*$A23)+SUM(OP$6:OP23))*OP$3/365*_xlfn.DAYS($B24,$B23)&lt;0,0,($C$6-($C$3*$A23)+SUM(OP$6:OP23))*OP$3/365*_xlfn.DAYS($B24,$B23))</f>
        <v>#VALUE!</v>
      </c>
      <c r="OQ24" s="5" t="e">
        <f>IF(($C$6-($C$3*$A23)+SUM(OQ$6:OQ23))*OQ$3/365*_xlfn.DAYS($B24,$B23)&lt;0,0,($C$6-($C$3*$A23)+SUM(OQ$6:OQ23))*OQ$3/365*_xlfn.DAYS($B24,$B23))</f>
        <v>#VALUE!</v>
      </c>
      <c r="OR24" s="5" t="e">
        <f>IF(($C$6-($C$3*$A23)+SUM(OR$6:OR23))*OR$3/365*_xlfn.DAYS($B24,$B23)&lt;0,0,($C$6-($C$3*$A23)+SUM(OR$6:OR23))*OR$3/365*_xlfn.DAYS($B24,$B23))</f>
        <v>#VALUE!</v>
      </c>
      <c r="OS24" s="5" t="e">
        <f>IF(($C$6-($C$3*$A23)+SUM(OS$6:OS23))*OS$3/365*_xlfn.DAYS($B24,$B23)&lt;0,0,($C$6-($C$3*$A23)+SUM(OS$6:OS23))*OS$3/365*_xlfn.DAYS($B24,$B23))</f>
        <v>#VALUE!</v>
      </c>
      <c r="OT24" s="5" t="e">
        <f>IF(($C$6-($C$3*$A23)+SUM(OT$6:OT23))*OT$3/365*_xlfn.DAYS($B24,$B23)&lt;0,0,($C$6-($C$3*$A23)+SUM(OT$6:OT23))*OT$3/365*_xlfn.DAYS($B24,$B23))</f>
        <v>#VALUE!</v>
      </c>
      <c r="OU24" s="5" t="e">
        <f>IF(($C$6-($C$3*$A23)+SUM(OU$6:OU23))*OU$3/365*_xlfn.DAYS($B24,$B23)&lt;0,0,($C$6-($C$3*$A23)+SUM(OU$6:OU23))*OU$3/365*_xlfn.DAYS($B24,$B23))</f>
        <v>#VALUE!</v>
      </c>
      <c r="OV24" s="5" t="e">
        <f>IF(($C$6-($C$3*$A23)+SUM(OV$6:OV23))*OV$3/365*_xlfn.DAYS($B24,$B23)&lt;0,0,($C$6-($C$3*$A23)+SUM(OV$6:OV23))*OV$3/365*_xlfn.DAYS($B24,$B23))</f>
        <v>#VALUE!</v>
      </c>
      <c r="OW24" s="5" t="e">
        <f>IF(($C$6-($C$3*$A23)+SUM(OW$6:OW23))*OW$3/365*_xlfn.DAYS($B24,$B23)&lt;0,0,($C$6-($C$3*$A23)+SUM(OW$6:OW23))*OW$3/365*_xlfn.DAYS($B24,$B23))</f>
        <v>#VALUE!</v>
      </c>
      <c r="OX24" s="5" t="e">
        <f>IF(($C$6-($C$3*$A23)+SUM(OX$6:OX23))*OX$3/365*_xlfn.DAYS($B24,$B23)&lt;0,0,($C$6-($C$3*$A23)+SUM(OX$6:OX23))*OX$3/365*_xlfn.DAYS($B24,$B23))</f>
        <v>#VALUE!</v>
      </c>
      <c r="OY24" s="5" t="e">
        <f>IF(($C$6-($C$3*$A23)+SUM(OY$6:OY23))*OY$3/365*_xlfn.DAYS($B24,$B23)&lt;0,0,($C$6-($C$3*$A23)+SUM(OY$6:OY23))*OY$3/365*_xlfn.DAYS($B24,$B23))</f>
        <v>#VALUE!</v>
      </c>
      <c r="OZ24" s="5" t="e">
        <f>IF(($C$6-($C$3*$A23)+SUM(OZ$6:OZ23))*OZ$3/365*_xlfn.DAYS($B24,$B23)&lt;0,0,($C$6-($C$3*$A23)+SUM(OZ$6:OZ23))*OZ$3/365*_xlfn.DAYS($B24,$B23))</f>
        <v>#VALUE!</v>
      </c>
      <c r="PA24" s="5" t="e">
        <f>IF(($C$6-($C$3*$A23)+SUM(PA$6:PA23))*PA$3/365*_xlfn.DAYS($B24,$B23)&lt;0,0,($C$6-($C$3*$A23)+SUM(PA$6:PA23))*PA$3/365*_xlfn.DAYS($B24,$B23))</f>
        <v>#VALUE!</v>
      </c>
      <c r="PB24" s="5" t="e">
        <f>IF(($C$6-($C$3*$A23)+SUM(PB$6:PB23))*PB$3/365*_xlfn.DAYS($B24,$B23)&lt;0,0,($C$6-($C$3*$A23)+SUM(PB$6:PB23))*PB$3/365*_xlfn.DAYS($B24,$B23))</f>
        <v>#VALUE!</v>
      </c>
      <c r="PC24" s="5" t="e">
        <f>IF(($C$6-($C$3*$A23)+SUM(PC$6:PC23))*PC$3/365*_xlfn.DAYS($B24,$B23)&lt;0,0,($C$6-($C$3*$A23)+SUM(PC$6:PC23))*PC$3/365*_xlfn.DAYS($B24,$B23))</f>
        <v>#VALUE!</v>
      </c>
      <c r="PD24" s="5" t="e">
        <f>IF(($C$6-($C$3*$A23)+SUM(PD$6:PD23))*PD$3/365*_xlfn.DAYS($B24,$B23)&lt;0,0,($C$6-($C$3*$A23)+SUM(PD$6:PD23))*PD$3/365*_xlfn.DAYS($B24,$B23))</f>
        <v>#VALUE!</v>
      </c>
      <c r="PE24" s="5" t="e">
        <f>IF(($C$6-($C$3*$A23)+SUM(PE$6:PE23))*PE$3/365*_xlfn.DAYS($B24,$B23)&lt;0,0,($C$6-($C$3*$A23)+SUM(PE$6:PE23))*PE$3/365*_xlfn.DAYS($B24,$B23))</f>
        <v>#VALUE!</v>
      </c>
      <c r="PF24" s="5" t="e">
        <f>IF(($C$6-($C$3*$A23)+SUM(PF$6:PF23))*PF$3/365*_xlfn.DAYS($B24,$B23)&lt;0,0,($C$6-($C$3*$A23)+SUM(PF$6:PF23))*PF$3/365*_xlfn.DAYS($B24,$B23))</f>
        <v>#VALUE!</v>
      </c>
      <c r="PG24" s="5" t="e">
        <f>IF(($C$6-($C$3*$A23)+SUM(PG$6:PG23))*PG$3/365*_xlfn.DAYS($B24,$B23)&lt;0,0,($C$6-($C$3*$A23)+SUM(PG$6:PG23))*PG$3/365*_xlfn.DAYS($B24,$B23))</f>
        <v>#VALUE!</v>
      </c>
      <c r="PH24" s="5" t="e">
        <f>IF(($C$6-($C$3*$A23)+SUM(PH$6:PH23))*PH$3/365*_xlfn.DAYS($B24,$B23)&lt;0,0,($C$6-($C$3*$A23)+SUM(PH$6:PH23))*PH$3/365*_xlfn.DAYS($B24,$B23))</f>
        <v>#VALUE!</v>
      </c>
      <c r="PI24" s="5" t="e">
        <f>IF(($C$6-($C$3*$A23)+SUM(PI$6:PI23))*PI$3/365*_xlfn.DAYS($B24,$B23)&lt;0,0,($C$6-($C$3*$A23)+SUM(PI$6:PI23))*PI$3/365*_xlfn.DAYS($B24,$B23))</f>
        <v>#VALUE!</v>
      </c>
      <c r="PJ24" s="5" t="e">
        <f>IF(($C$6-($C$3*$A23)+SUM(PJ$6:PJ23))*PJ$3/365*_xlfn.DAYS($B24,$B23)&lt;0,0,($C$6-($C$3*$A23)+SUM(PJ$6:PJ23))*PJ$3/365*_xlfn.DAYS($B24,$B23))</f>
        <v>#VALUE!</v>
      </c>
      <c r="PK24" s="5" t="e">
        <f>IF(($C$6-($C$3*$A23)+SUM(PK$6:PK23))*PK$3/365*_xlfn.DAYS($B24,$B23)&lt;0,0,($C$6-($C$3*$A23)+SUM(PK$6:PK23))*PK$3/365*_xlfn.DAYS($B24,$B23))</f>
        <v>#VALUE!</v>
      </c>
      <c r="PL24" s="5" t="e">
        <f>IF(($C$6-($C$3*$A23)+SUM(PL$6:PL23))*PL$3/365*_xlfn.DAYS($B24,$B23)&lt;0,0,($C$6-($C$3*$A23)+SUM(PL$6:PL23))*PL$3/365*_xlfn.DAYS($B24,$B23))</f>
        <v>#VALUE!</v>
      </c>
      <c r="PM24" s="5" t="e">
        <f>IF(($C$6-($C$3*$A23)+SUM(PM$6:PM23))*PM$3/365*_xlfn.DAYS($B24,$B23)&lt;0,0,($C$6-($C$3*$A23)+SUM(PM$6:PM23))*PM$3/365*_xlfn.DAYS($B24,$B23))</f>
        <v>#VALUE!</v>
      </c>
      <c r="PN24" s="5" t="e">
        <f>IF(($C$6-($C$3*$A23)+SUM(PN$6:PN23))*PN$3/365*_xlfn.DAYS($B24,$B23)&lt;0,0,($C$6-($C$3*$A23)+SUM(PN$6:PN23))*PN$3/365*_xlfn.DAYS($B24,$B23))</f>
        <v>#VALUE!</v>
      </c>
      <c r="PO24" s="5" t="e">
        <f>IF(($C$6-($C$3*$A23)+SUM(PO$6:PO23))*PO$3/365*_xlfn.DAYS($B24,$B23)&lt;0,0,($C$6-($C$3*$A23)+SUM(PO$6:PO23))*PO$3/365*_xlfn.DAYS($B24,$B23))</f>
        <v>#VALUE!</v>
      </c>
      <c r="PP24" s="5" t="e">
        <f>IF(($C$6-($C$3*$A23)+SUM(PP$6:PP23))*PP$3/365*_xlfn.DAYS($B24,$B23)&lt;0,0,($C$6-($C$3*$A23)+SUM(PP$6:PP23))*PP$3/365*_xlfn.DAYS($B24,$B23))</f>
        <v>#VALUE!</v>
      </c>
      <c r="PQ24" s="5" t="e">
        <f>IF(($C$6-($C$3*$A23)+SUM(PQ$6:PQ23))*PQ$3/365*_xlfn.DAYS($B24,$B23)&lt;0,0,($C$6-($C$3*$A23)+SUM(PQ$6:PQ23))*PQ$3/365*_xlfn.DAYS($B24,$B23))</f>
        <v>#VALUE!</v>
      </c>
      <c r="PR24" s="5" t="e">
        <f>IF(($C$6-($C$3*$A23)+SUM(PR$6:PR23))*PR$3/365*_xlfn.DAYS($B24,$B23)&lt;0,0,($C$6-($C$3*$A23)+SUM(PR$6:PR23))*PR$3/365*_xlfn.DAYS($B24,$B23))</f>
        <v>#VALUE!</v>
      </c>
      <c r="PS24" s="5" t="e">
        <f>IF(($C$6-($C$3*$A23)+SUM(PS$6:PS23))*PS$3/365*_xlfn.DAYS($B24,$B23)&lt;0,0,($C$6-($C$3*$A23)+SUM(PS$6:PS23))*PS$3/365*_xlfn.DAYS($B24,$B23))</f>
        <v>#VALUE!</v>
      </c>
      <c r="PT24" s="5" t="e">
        <f>IF(($C$6-($C$3*$A23)+SUM(PT$6:PT23))*PT$3/365*_xlfn.DAYS($B24,$B23)&lt;0,0,($C$6-($C$3*$A23)+SUM(PT$6:PT23))*PT$3/365*_xlfn.DAYS($B24,$B23))</f>
        <v>#VALUE!</v>
      </c>
      <c r="PU24" s="5" t="e">
        <f>IF(($C$6-($C$3*$A23)+SUM(PU$6:PU23))*PU$3/365*_xlfn.DAYS($B24,$B23)&lt;0,0,($C$6-($C$3*$A23)+SUM(PU$6:PU23))*PU$3/365*_xlfn.DAYS($B24,$B23))</f>
        <v>#VALUE!</v>
      </c>
      <c r="PV24" s="5" t="e">
        <f>IF(($C$6-($C$3*$A23)+SUM(PV$6:PV23))*PV$3/365*_xlfn.DAYS($B24,$B23)&lt;0,0,($C$6-($C$3*$A23)+SUM(PV$6:PV23))*PV$3/365*_xlfn.DAYS($B24,$B23))</f>
        <v>#VALUE!</v>
      </c>
      <c r="PW24" s="5" t="e">
        <f>IF(($C$6-($C$3*$A23)+SUM(PW$6:PW23))*PW$3/365*_xlfn.DAYS($B24,$B23)&lt;0,0,($C$6-($C$3*$A23)+SUM(PW$6:PW23))*PW$3/365*_xlfn.DAYS($B24,$B23))</f>
        <v>#VALUE!</v>
      </c>
      <c r="PX24" s="5" t="e">
        <f>IF(($C$6-($C$3*$A23)+SUM(PX$6:PX23))*PX$3/365*_xlfn.DAYS($B24,$B23)&lt;0,0,($C$6-($C$3*$A23)+SUM(PX$6:PX23))*PX$3/365*_xlfn.DAYS($B24,$B23))</f>
        <v>#VALUE!</v>
      </c>
      <c r="PY24" s="5" t="e">
        <f>IF(($C$6-($C$3*$A23)+SUM(PY$6:PY23))*PY$3/365*_xlfn.DAYS($B24,$B23)&lt;0,0,($C$6-($C$3*$A23)+SUM(PY$6:PY23))*PY$3/365*_xlfn.DAYS($B24,$B23))</f>
        <v>#VALUE!</v>
      </c>
      <c r="PZ24" s="5" t="e">
        <f>IF(($C$6-($C$3*$A23)+SUM(PZ$6:PZ23))*PZ$3/365*_xlfn.DAYS($B24,$B23)&lt;0,0,($C$6-($C$3*$A23)+SUM(PZ$6:PZ23))*PZ$3/365*_xlfn.DAYS($B24,$B23))</f>
        <v>#VALUE!</v>
      </c>
      <c r="QA24" s="5" t="e">
        <f>IF(($C$6-($C$3*$A23)+SUM(QA$6:QA23))*QA$3/365*_xlfn.DAYS($B24,$B23)&lt;0,0,($C$6-($C$3*$A23)+SUM(QA$6:QA23))*QA$3/365*_xlfn.DAYS($B24,$B23))</f>
        <v>#VALUE!</v>
      </c>
      <c r="QB24" s="5" t="e">
        <f>IF(($C$6-($C$3*$A23)+SUM(QB$6:QB23))*QB$3/365*_xlfn.DAYS($B24,$B23)&lt;0,0,($C$6-($C$3*$A23)+SUM(QB$6:QB23))*QB$3/365*_xlfn.DAYS($B24,$B23))</f>
        <v>#VALUE!</v>
      </c>
      <c r="QC24" s="5" t="e">
        <f>IF(($C$6-($C$3*$A23)+SUM(QC$6:QC23))*QC$3/365*_xlfn.DAYS($B24,$B23)&lt;0,0,($C$6-($C$3*$A23)+SUM(QC$6:QC23))*QC$3/365*_xlfn.DAYS($B24,$B23))</f>
        <v>#VALUE!</v>
      </c>
      <c r="QD24" s="5" t="e">
        <f>IF(($C$6-($C$3*$A23)+SUM(QD$6:QD23))*QD$3/365*_xlfn.DAYS($B24,$B23)&lt;0,0,($C$6-($C$3*$A23)+SUM(QD$6:QD23))*QD$3/365*_xlfn.DAYS($B24,$B23))</f>
        <v>#VALUE!</v>
      </c>
      <c r="QE24" s="5" t="e">
        <f>IF(($C$6-($C$3*$A23)+SUM(QE$6:QE23))*QE$3/365*_xlfn.DAYS($B24,$B23)&lt;0,0,($C$6-($C$3*$A23)+SUM(QE$6:QE23))*QE$3/365*_xlfn.DAYS($B24,$B23))</f>
        <v>#VALUE!</v>
      </c>
      <c r="QF24" s="5" t="e">
        <f>IF(($C$6-($C$3*$A23)+SUM(QF$6:QF23))*QF$3/365*_xlfn.DAYS($B24,$B23)&lt;0,0,($C$6-($C$3*$A23)+SUM(QF$6:QF23))*QF$3/365*_xlfn.DAYS($B24,$B23))</f>
        <v>#VALUE!</v>
      </c>
      <c r="QG24" s="5" t="e">
        <f>IF(($C$6-($C$3*$A23)+SUM(QG$6:QG23))*QG$3/365*_xlfn.DAYS($B24,$B23)&lt;0,0,($C$6-($C$3*$A23)+SUM(QG$6:QG23))*QG$3/365*_xlfn.DAYS($B24,$B23))</f>
        <v>#VALUE!</v>
      </c>
      <c r="QH24" s="5" t="e">
        <f>IF(($C$6-($C$3*$A23)+SUM(QH$6:QH23))*QH$3/365*_xlfn.DAYS($B24,$B23)&lt;0,0,($C$6-($C$3*$A23)+SUM(QH$6:QH23))*QH$3/365*_xlfn.DAYS($B24,$B23))</f>
        <v>#VALUE!</v>
      </c>
      <c r="QI24" s="5" t="e">
        <f>IF(($C$6-($C$3*$A23)+SUM(QI$6:QI23))*QI$3/365*_xlfn.DAYS($B24,$B23)&lt;0,0,($C$6-($C$3*$A23)+SUM(QI$6:QI23))*QI$3/365*_xlfn.DAYS($B24,$B23))</f>
        <v>#VALUE!</v>
      </c>
      <c r="QJ24" s="5" t="e">
        <f>IF(($C$6-($C$3*$A23)+SUM(QJ$6:QJ23))*QJ$3/365*_xlfn.DAYS($B24,$B23)&lt;0,0,($C$6-($C$3*$A23)+SUM(QJ$6:QJ23))*QJ$3/365*_xlfn.DAYS($B24,$B23))</f>
        <v>#VALUE!</v>
      </c>
      <c r="QK24" s="5" t="e">
        <f>IF(($C$6-($C$3*$A23)+SUM(QK$6:QK23))*QK$3/365*_xlfn.DAYS($B24,$B23)&lt;0,0,($C$6-($C$3*$A23)+SUM(QK$6:QK23))*QK$3/365*_xlfn.DAYS($B24,$B23))</f>
        <v>#VALUE!</v>
      </c>
      <c r="QL24" s="5" t="e">
        <f>IF(($C$6-($C$3*$A23)+SUM(QL$6:QL23))*QL$3/365*_xlfn.DAYS($B24,$B23)&lt;0,0,($C$6-($C$3*$A23)+SUM(QL$6:QL23))*QL$3/365*_xlfn.DAYS($B24,$B23))</f>
        <v>#VALUE!</v>
      </c>
      <c r="QM24" s="5" t="e">
        <f>IF(($C$6-($C$3*$A23)+SUM(QM$6:QM23))*QM$3/365*_xlfn.DAYS($B24,$B23)&lt;0,0,($C$6-($C$3*$A23)+SUM(QM$6:QM23))*QM$3/365*_xlfn.DAYS($B24,$B23))</f>
        <v>#VALUE!</v>
      </c>
      <c r="QN24" s="5" t="e">
        <f>IF(($C$6-($C$3*$A23)+SUM(QN$6:QN23))*QN$3/365*_xlfn.DAYS($B24,$B23)&lt;0,0,($C$6-($C$3*$A23)+SUM(QN$6:QN23))*QN$3/365*_xlfn.DAYS($B24,$B23))</f>
        <v>#VALUE!</v>
      </c>
      <c r="QO24" s="5" t="e">
        <f>IF(($C$6-($C$3*$A23)+SUM(QO$6:QO23))*QO$3/365*_xlfn.DAYS($B24,$B23)&lt;0,0,($C$6-($C$3*$A23)+SUM(QO$6:QO23))*QO$3/365*_xlfn.DAYS($B24,$B23))</f>
        <v>#VALUE!</v>
      </c>
      <c r="QP24" s="5" t="e">
        <f>IF(($C$6-($C$3*$A23)+SUM(QP$6:QP23))*QP$3/365*_xlfn.DAYS($B24,$B23)&lt;0,0,($C$6-($C$3*$A23)+SUM(QP$6:QP23))*QP$3/365*_xlfn.DAYS($B24,$B23))</f>
        <v>#VALUE!</v>
      </c>
      <c r="QQ24" s="5" t="e">
        <f>IF(($C$6-($C$3*$A23)+SUM(QQ$6:QQ23))*QQ$3/365*_xlfn.DAYS($B24,$B23)&lt;0,0,($C$6-($C$3*$A23)+SUM(QQ$6:QQ23))*QQ$3/365*_xlfn.DAYS($B24,$B23))</f>
        <v>#VALUE!</v>
      </c>
      <c r="QR24" s="5" t="e">
        <f>IF(($C$6-($C$3*$A23)+SUM(QR$6:QR23))*QR$3/365*_xlfn.DAYS($B24,$B23)&lt;0,0,($C$6-($C$3*$A23)+SUM(QR$6:QR23))*QR$3/365*_xlfn.DAYS($B24,$B23))</f>
        <v>#VALUE!</v>
      </c>
      <c r="QS24" s="5" t="e">
        <f>IF(($C$6-($C$3*$A23)+SUM(QS$6:QS23))*QS$3/365*_xlfn.DAYS($B24,$B23)&lt;0,0,($C$6-($C$3*$A23)+SUM(QS$6:QS23))*QS$3/365*_xlfn.DAYS($B24,$B23))</f>
        <v>#VALUE!</v>
      </c>
      <c r="QT24" s="5" t="e">
        <f>IF(($C$6-($C$3*$A23)+SUM(QT$6:QT23))*QT$3/365*_xlfn.DAYS($B24,$B23)&lt;0,0,($C$6-($C$3*$A23)+SUM(QT$6:QT23))*QT$3/365*_xlfn.DAYS($B24,$B23))</f>
        <v>#VALUE!</v>
      </c>
      <c r="QU24" s="5" t="e">
        <f>IF(($C$6-($C$3*$A23)+SUM(QU$6:QU23))*QU$3/365*_xlfn.DAYS($B24,$B23)&lt;0,0,($C$6-($C$3*$A23)+SUM(QU$6:QU23))*QU$3/365*_xlfn.DAYS($B24,$B23))</f>
        <v>#VALUE!</v>
      </c>
      <c r="QV24" s="5" t="e">
        <f>IF(($C$6-($C$3*$A23)+SUM(QV$6:QV23))*QV$3/365*_xlfn.DAYS($B24,$B23)&lt;0,0,($C$6-($C$3*$A23)+SUM(QV$6:QV23))*QV$3/365*_xlfn.DAYS($B24,$B23))</f>
        <v>#VALUE!</v>
      </c>
      <c r="QW24" s="5" t="e">
        <f>IF(($C$6-($C$3*$A23)+SUM(QW$6:QW23))*QW$3/365*_xlfn.DAYS($B24,$B23)&lt;0,0,($C$6-($C$3*$A23)+SUM(QW$6:QW23))*QW$3/365*_xlfn.DAYS($B24,$B23))</f>
        <v>#VALUE!</v>
      </c>
      <c r="QX24" s="5" t="e">
        <f>IF(($C$6-($C$3*$A23)+SUM(QX$6:QX23))*QX$3/365*_xlfn.DAYS($B24,$B23)&lt;0,0,($C$6-($C$3*$A23)+SUM(QX$6:QX23))*QX$3/365*_xlfn.DAYS($B24,$B23))</f>
        <v>#VALUE!</v>
      </c>
      <c r="QY24" s="5" t="e">
        <f>IF(($C$6-($C$3*$A23)+SUM(QY$6:QY23))*QY$3/365*_xlfn.DAYS($B24,$B23)&lt;0,0,($C$6-($C$3*$A23)+SUM(QY$6:QY23))*QY$3/365*_xlfn.DAYS($B24,$B23))</f>
        <v>#VALUE!</v>
      </c>
      <c r="QZ24" s="5" t="e">
        <f>IF(($C$6-($C$3*$A23)+SUM(QZ$6:QZ23))*QZ$3/365*_xlfn.DAYS($B24,$B23)&lt;0,0,($C$6-($C$3*$A23)+SUM(QZ$6:QZ23))*QZ$3/365*_xlfn.DAYS($B24,$B23))</f>
        <v>#VALUE!</v>
      </c>
      <c r="RA24" s="5" t="e">
        <f>IF(($C$6-($C$3*$A23)+SUM(RA$6:RA23))*RA$3/365*_xlfn.DAYS($B24,$B23)&lt;0,0,($C$6-($C$3*$A23)+SUM(RA$6:RA23))*RA$3/365*_xlfn.DAYS($B24,$B23))</f>
        <v>#VALUE!</v>
      </c>
      <c r="RB24" s="5" t="e">
        <f>IF(($C$6-($C$3*$A23)+SUM(RB$6:RB23))*RB$3/365*_xlfn.DAYS($B24,$B23)&lt;0,0,($C$6-($C$3*$A23)+SUM(RB$6:RB23))*RB$3/365*_xlfn.DAYS($B24,$B23))</f>
        <v>#VALUE!</v>
      </c>
      <c r="RC24" s="5" t="e">
        <f>IF(($C$6-($C$3*$A23)+SUM(RC$6:RC23))*RC$3/365*_xlfn.DAYS($B24,$B23)&lt;0,0,($C$6-($C$3*$A23)+SUM(RC$6:RC23))*RC$3/365*_xlfn.DAYS($B24,$B23))</f>
        <v>#VALUE!</v>
      </c>
      <c r="RD24" s="5" t="e">
        <f>IF(($C$6-($C$3*$A23)+SUM(RD$6:RD23))*RD$3/365*_xlfn.DAYS($B24,$B23)&lt;0,0,($C$6-($C$3*$A23)+SUM(RD$6:RD23))*RD$3/365*_xlfn.DAYS($B24,$B23))</f>
        <v>#VALUE!</v>
      </c>
      <c r="RE24" s="5" t="e">
        <f>IF(($C$6-($C$3*$A23)+SUM(RE$6:RE23))*RE$3/365*_xlfn.DAYS($B24,$B23)&lt;0,0,($C$6-($C$3*$A23)+SUM(RE$6:RE23))*RE$3/365*_xlfn.DAYS($B24,$B23))</f>
        <v>#VALUE!</v>
      </c>
      <c r="RF24" s="5" t="e">
        <f>IF(($C$6-($C$3*$A23)+SUM(RF$6:RF23))*RF$3/365*_xlfn.DAYS($B24,$B23)&lt;0,0,($C$6-($C$3*$A23)+SUM(RF$6:RF23))*RF$3/365*_xlfn.DAYS($B24,$B23))</f>
        <v>#VALUE!</v>
      </c>
      <c r="RG24" s="5" t="e">
        <f>IF(($C$6-($C$3*$A23)+SUM(RG$6:RG23))*RG$3/365*_xlfn.DAYS($B24,$B23)&lt;0,0,($C$6-($C$3*$A23)+SUM(RG$6:RG23))*RG$3/365*_xlfn.DAYS($B24,$B23))</f>
        <v>#VALUE!</v>
      </c>
      <c r="RH24" s="5" t="e">
        <f>IF(($C$6-($C$3*$A23)+SUM(RH$6:RH23))*RH$3/365*_xlfn.DAYS($B24,$B23)&lt;0,0,($C$6-($C$3*$A23)+SUM(RH$6:RH23))*RH$3/365*_xlfn.DAYS($B24,$B23))</f>
        <v>#VALUE!</v>
      </c>
      <c r="RI24" s="5" t="e">
        <f>IF(($C$6-($C$3*$A23)+SUM(RI$6:RI23))*RI$3/365*_xlfn.DAYS($B24,$B23)&lt;0,0,($C$6-($C$3*$A23)+SUM(RI$6:RI23))*RI$3/365*_xlfn.DAYS($B24,$B23))</f>
        <v>#VALUE!</v>
      </c>
      <c r="RJ24" s="5" t="e">
        <f>IF(($C$6-($C$3*$A23)+SUM(RJ$6:RJ23))*RJ$3/365*_xlfn.DAYS($B24,$B23)&lt;0,0,($C$6-($C$3*$A23)+SUM(RJ$6:RJ23))*RJ$3/365*_xlfn.DAYS($B24,$B23))</f>
        <v>#VALUE!</v>
      </c>
      <c r="RK24" s="5" t="e">
        <f>IF(($C$6-($C$3*$A23)+SUM(RK$6:RK23))*RK$3/365*_xlfn.DAYS($B24,$B23)&lt;0,0,($C$6-($C$3*$A23)+SUM(RK$6:RK23))*RK$3/365*_xlfn.DAYS($B24,$B23))</f>
        <v>#VALUE!</v>
      </c>
      <c r="RL24" s="5" t="e">
        <f>IF(($C$6-($C$3*$A23)+SUM(RL$6:RL23))*RL$3/365*_xlfn.DAYS($B24,$B23)&lt;0,0,($C$6-($C$3*$A23)+SUM(RL$6:RL23))*RL$3/365*_xlfn.DAYS($B24,$B23))</f>
        <v>#VALUE!</v>
      </c>
      <c r="RM24" s="5" t="e">
        <f>IF(($C$6-($C$3*$A23)+SUM(RM$6:RM23))*RM$3/365*_xlfn.DAYS($B24,$B23)&lt;0,0,($C$6-($C$3*$A23)+SUM(RM$6:RM23))*RM$3/365*_xlfn.DAYS($B24,$B23))</f>
        <v>#VALUE!</v>
      </c>
      <c r="RN24" s="5" t="e">
        <f>IF(($C$6-($C$3*$A23)+SUM(RN$6:RN23))*RN$3/365*_xlfn.DAYS($B24,$B23)&lt;0,0,($C$6-($C$3*$A23)+SUM(RN$6:RN23))*RN$3/365*_xlfn.DAYS($B24,$B23))</f>
        <v>#VALUE!</v>
      </c>
      <c r="RO24" s="5" t="e">
        <f>IF(($C$6-($C$3*$A23)+SUM(RO$6:RO23))*RO$3/365*_xlfn.DAYS($B24,$B23)&lt;0,0,($C$6-($C$3*$A23)+SUM(RO$6:RO23))*RO$3/365*_xlfn.DAYS($B24,$B23))</f>
        <v>#VALUE!</v>
      </c>
      <c r="RP24" s="5" t="e">
        <f>IF(($C$6-($C$3*$A23)+SUM(RP$6:RP23))*RP$3/365*_xlfn.DAYS($B24,$B23)&lt;0,0,($C$6-($C$3*$A23)+SUM(RP$6:RP23))*RP$3/365*_xlfn.DAYS($B24,$B23))</f>
        <v>#VALUE!</v>
      </c>
      <c r="RQ24" s="5" t="e">
        <f>IF(($C$6-($C$3*$A23)+SUM(RQ$6:RQ23))*RQ$3/365*_xlfn.DAYS($B24,$B23)&lt;0,0,($C$6-($C$3*$A23)+SUM(RQ$6:RQ23))*RQ$3/365*_xlfn.DAYS($B24,$B23))</f>
        <v>#VALUE!</v>
      </c>
      <c r="RR24" s="5" t="e">
        <f>IF(($C$6-($C$3*$A23)+SUM(RR$6:RR23))*RR$3/365*_xlfn.DAYS($B24,$B23)&lt;0,0,($C$6-($C$3*$A23)+SUM(RR$6:RR23))*RR$3/365*_xlfn.DAYS($B24,$B23))</f>
        <v>#VALUE!</v>
      </c>
      <c r="RS24" s="5" t="e">
        <f>IF(($C$6-($C$3*$A23)+SUM(RS$6:RS23))*RS$3/365*_xlfn.DAYS($B24,$B23)&lt;0,0,($C$6-($C$3*$A23)+SUM(RS$6:RS23))*RS$3/365*_xlfn.DAYS($B24,$B23))</f>
        <v>#VALUE!</v>
      </c>
      <c r="RT24" s="5" t="e">
        <f>IF(($C$6-($C$3*$A23)+SUM(RT$6:RT23))*RT$3/365*_xlfn.DAYS($B24,$B23)&lt;0,0,($C$6-($C$3*$A23)+SUM(RT$6:RT23))*RT$3/365*_xlfn.DAYS($B24,$B23))</f>
        <v>#VALUE!</v>
      </c>
      <c r="RU24" s="5" t="e">
        <f>IF(($C$6-($C$3*$A23)+SUM(RU$6:RU23))*RU$3/365*_xlfn.DAYS($B24,$B23)&lt;0,0,($C$6-($C$3*$A23)+SUM(RU$6:RU23))*RU$3/365*_xlfn.DAYS($B24,$B23))</f>
        <v>#VALUE!</v>
      </c>
      <c r="RV24" s="5" t="e">
        <f>IF(($C$6-($C$3*$A23)+SUM(RV$6:RV23))*RV$3/365*_xlfn.DAYS($B24,$B23)&lt;0,0,($C$6-($C$3*$A23)+SUM(RV$6:RV23))*RV$3/365*_xlfn.DAYS($B24,$B23))</f>
        <v>#VALUE!</v>
      </c>
      <c r="RW24" s="5" t="e">
        <f>IF(($C$6-($C$3*$A23)+SUM(RW$6:RW23))*RW$3/365*_xlfn.DAYS($B24,$B23)&lt;0,0,($C$6-($C$3*$A23)+SUM(RW$6:RW23))*RW$3/365*_xlfn.DAYS($B24,$B23))</f>
        <v>#VALUE!</v>
      </c>
      <c r="RX24" s="5" t="e">
        <f>IF(($C$6-($C$3*$A23)+SUM(RX$6:RX23))*RX$3/365*_xlfn.DAYS($B24,$B23)&lt;0,0,($C$6-($C$3*$A23)+SUM(RX$6:RX23))*RX$3/365*_xlfn.DAYS($B24,$B23))</f>
        <v>#VALUE!</v>
      </c>
      <c r="RY24" s="5" t="e">
        <f>IF(($C$6-($C$3*$A23)+SUM(RY$6:RY23))*RY$3/365*_xlfn.DAYS($B24,$B23)&lt;0,0,($C$6-($C$3*$A23)+SUM(RY$6:RY23))*RY$3/365*_xlfn.DAYS($B24,$B23))</f>
        <v>#VALUE!</v>
      </c>
      <c r="RZ24" s="5" t="e">
        <f>IF(($C$6-($C$3*$A23)+SUM(RZ$6:RZ23))*RZ$3/365*_xlfn.DAYS($B24,$B23)&lt;0,0,($C$6-($C$3*$A23)+SUM(RZ$6:RZ23))*RZ$3/365*_xlfn.DAYS($B24,$B23))</f>
        <v>#VALUE!</v>
      </c>
      <c r="SA24" s="5" t="e">
        <f>IF(($C$6-($C$3*$A23)+SUM(SA$6:SA23))*SA$3/365*_xlfn.DAYS($B24,$B23)&lt;0,0,($C$6-($C$3*$A23)+SUM(SA$6:SA23))*SA$3/365*_xlfn.DAYS($B24,$B23))</f>
        <v>#VALUE!</v>
      </c>
      <c r="SB24" s="5" t="e">
        <f>IF(($C$6-($C$3*$A23)+SUM(SB$6:SB23))*SB$3/365*_xlfn.DAYS($B24,$B23)&lt;0,0,($C$6-($C$3*$A23)+SUM(SB$6:SB23))*SB$3/365*_xlfn.DAYS($B24,$B23))</f>
        <v>#VALUE!</v>
      </c>
      <c r="SC24" s="5" t="e">
        <f>IF(($C$6-($C$3*$A23)+SUM(SC$6:SC23))*SC$3/365*_xlfn.DAYS($B24,$B23)&lt;0,0,($C$6-($C$3*$A23)+SUM(SC$6:SC23))*SC$3/365*_xlfn.DAYS($B24,$B23))</f>
        <v>#VALUE!</v>
      </c>
      <c r="SD24" s="5" t="e">
        <f>IF(($C$6-($C$3*$A23)+SUM(SD$6:SD23))*SD$3/365*_xlfn.DAYS($B24,$B23)&lt;0,0,($C$6-($C$3*$A23)+SUM(SD$6:SD23))*SD$3/365*_xlfn.DAYS($B24,$B23))</f>
        <v>#VALUE!</v>
      </c>
      <c r="SE24" s="5" t="e">
        <f>IF(($C$6-($C$3*$A23)+SUM(SE$6:SE23))*SE$3/365*_xlfn.DAYS($B24,$B23)&lt;0,0,($C$6-($C$3*$A23)+SUM(SE$6:SE23))*SE$3/365*_xlfn.DAYS($B24,$B23))</f>
        <v>#VALUE!</v>
      </c>
      <c r="SF24" s="5" t="e">
        <f>IF(($C$6-($C$3*$A23)+SUM(SF$6:SF23))*SF$3/365*_xlfn.DAYS($B24,$B23)&lt;0,0,($C$6-($C$3*$A23)+SUM(SF$6:SF23))*SF$3/365*_xlfn.DAYS($B24,$B23))</f>
        <v>#VALUE!</v>
      </c>
      <c r="SG24" s="5" t="e">
        <f>IF(($C$6-($C$3*$A23)+SUM(SG$6:SG23))*SG$3/365*_xlfn.DAYS($B24,$B23)&lt;0,0,($C$6-($C$3*$A23)+SUM(SG$6:SG23))*SG$3/365*_xlfn.DAYS($B24,$B23))</f>
        <v>#VALUE!</v>
      </c>
      <c r="SH24" s="5" t="e">
        <f>IF(($C$6-($C$3*$A23)+SUM(SH$6:SH23))*SH$3/365*_xlfn.DAYS($B24,$B23)&lt;0,0,($C$6-($C$3*$A23)+SUM(SH$6:SH23))*SH$3/365*_xlfn.DAYS($B24,$B23))</f>
        <v>#VALUE!</v>
      </c>
      <c r="SI24" s="5" t="e">
        <f>IF(($C$6-($C$3*$A23)+SUM(SI$6:SI23))*SI$3/365*_xlfn.DAYS($B24,$B23)&lt;0,0,($C$6-($C$3*$A23)+SUM(SI$6:SI23))*SI$3/365*_xlfn.DAYS($B24,$B23))</f>
        <v>#VALUE!</v>
      </c>
    </row>
    <row r="25" spans="1:503" x14ac:dyDescent="0.25">
      <c r="A25">
        <v>20</v>
      </c>
      <c r="B25" s="1">
        <f>IFERROR(VLOOKUP(IF(WEEKDAY(Sheet3!A20)=7,Sheet3!A20+2,IF(WEEKDAY(Sheet3!A20)=1,Sheet3!A20+1,Sheet3!A20)),Sheet3!D21:F36,3,FALSE),IF(WEEKDAY(Sheet3!A20)=7,Sheet3!A20+2,IF(WEEKDAY(Sheet3!A20)=1,Sheet3!A20+1,Sheet3!A20)))</f>
        <v>44827</v>
      </c>
      <c r="C25" s="4">
        <f t="shared" si="34"/>
        <v>0</v>
      </c>
      <c r="D25" s="5">
        <f t="shared" si="33"/>
        <v>0</v>
      </c>
      <c r="E25" s="5">
        <f>IF(($C$6-($C$3*$A24)+SUM(E$6:E24))*E$3/365*_xlfn.DAYS($B25,$B24)&lt;0,0,($C$6-($C$3*$A24)+SUM(E$6:E24))*E$3/365*_xlfn.DAYS($B25,$B24))</f>
        <v>0</v>
      </c>
      <c r="F25" s="5">
        <f>IF(($C$6-($C$3*$A24)+SUM(F$6:F24))*F$3/365*_xlfn.DAYS($B25,$B24)&lt;0,0,($C$6-($C$3*$A24)+SUM(F$6:F24))*F$3/365*_xlfn.DAYS($B25,$B24))</f>
        <v>0</v>
      </c>
      <c r="G25" s="5">
        <f>IF(($C$6-($C$3*$A24)+SUM(G$6:G24))*G$3/365*_xlfn.DAYS($B25,$B24)&lt;0,0,($C$6-($C$3*$A24)+SUM(G$6:G24))*G$3/365*_xlfn.DAYS($B25,$B24))</f>
        <v>0</v>
      </c>
      <c r="H25" s="5">
        <f>IF(($C$6-($C$3*$A24)+SUM(H$6:H24))*H$3/365*_xlfn.DAYS($B25,$B24)&lt;0,0,($C$6-($C$3*$A24)+SUM(H$6:H24))*H$3/365*_xlfn.DAYS($B25,$B24))</f>
        <v>0</v>
      </c>
      <c r="I25" s="5">
        <f>IF(($C$6-($C$3*$A24)+SUM(I$6:I24))*I$3/365*_xlfn.DAYS($B25,$B24)&lt;0,0,($C$6-($C$3*$A24)+SUM(I$6:I24))*I$3/365*_xlfn.DAYS($B25,$B24))</f>
        <v>0</v>
      </c>
      <c r="J25" s="5">
        <f>IF(($C$6-($C$3*$A24)+SUM(J$6:J24))*J$3/365*_xlfn.DAYS($B25,$B24)&lt;0,0,($C$6-($C$3*$A24)+SUM(J$6:J24))*J$3/365*_xlfn.DAYS($B25,$B24))</f>
        <v>0</v>
      </c>
      <c r="K25" s="5">
        <f>IF(($C$6-($C$3*$A24)+SUM(K$6:K24))*K$3/365*_xlfn.DAYS($B25,$B24)&lt;0,0,($C$6-($C$3*$A24)+SUM(K$6:K24))*K$3/365*_xlfn.DAYS($B25,$B24))</f>
        <v>0</v>
      </c>
      <c r="L25" s="5">
        <f>IF(($C$6-($C$3*$A24)+SUM(L$6:L24))*L$3/365*_xlfn.DAYS($B25,$B24)&lt;0,0,($C$6-($C$3*$A24)+SUM(L$6:L24))*L$3/365*_xlfn.DAYS($B25,$B24))</f>
        <v>0</v>
      </c>
      <c r="M25" s="5">
        <f>IF(($C$6-($C$3*$A24)+SUM(M$6:M24))*M$3/365*_xlfn.DAYS($B25,$B24)&lt;0,0,($C$6-($C$3*$A24)+SUM(M$6:M24))*M$3/365*_xlfn.DAYS($B25,$B24))</f>
        <v>0</v>
      </c>
      <c r="N25" s="5">
        <f>IF(($C$6-($C$3*$A24)+SUM(N$6:N24))*N$3/365*_xlfn.DAYS($B25,$B24)&lt;0,0,($C$6-($C$3*$A24)+SUM(N$6:N24))*N$3/365*_xlfn.DAYS($B25,$B24))</f>
        <v>0</v>
      </c>
      <c r="O25" s="5">
        <f>IF(($C$6-($C$3*$A24)+SUM(O$6:O24))*O$3/365*_xlfn.DAYS($B25,$B24)&lt;0,0,($C$6-($C$3*$A24)+SUM(O$6:O24))*O$3/365*_xlfn.DAYS($B25,$B24))</f>
        <v>0</v>
      </c>
      <c r="P25" s="5">
        <f>IF(($C$6-($C$3*$A24)+SUM(P$6:P24))*P$3/365*_xlfn.DAYS($B25,$B24)&lt;0,0,($C$6-($C$3*$A24)+SUM(P$6:P24))*P$3/365*_xlfn.DAYS($B25,$B24))</f>
        <v>0</v>
      </c>
      <c r="Q25" s="5">
        <f>IF(($C$6-($C$3*$A24)+SUM(Q$6:Q24))*Q$3/365*_xlfn.DAYS($B25,$B24)&lt;0,0,($C$6-($C$3*$A24)+SUM(Q$6:Q24))*Q$3/365*_xlfn.DAYS($B25,$B24))</f>
        <v>0</v>
      </c>
      <c r="R25" s="5">
        <f>IF(($C$6-($C$3*$A24)+SUM(R$6:R24))*R$3/365*_xlfn.DAYS($B25,$B24)&lt;0,0,($C$6-($C$3*$A24)+SUM(R$6:R24))*R$3/365*_xlfn.DAYS($B25,$B24))</f>
        <v>0</v>
      </c>
      <c r="S25" s="5">
        <f>IF(($C$6-($C$3*$A24)+SUM(S$6:S24))*S$3/365*_xlfn.DAYS($B25,$B24)&lt;0,0,($C$6-($C$3*$A24)+SUM(S$6:S24))*S$3/365*_xlfn.DAYS($B25,$B24))</f>
        <v>0</v>
      </c>
      <c r="T25" s="5">
        <f>IF(($C$6-($C$3*$A24)+SUM(T$6:T24))*T$3/365*_xlfn.DAYS($B25,$B24)&lt;0,0,($C$6-($C$3*$A24)+SUM(T$6:T24))*T$3/365*_xlfn.DAYS($B25,$B24))</f>
        <v>0</v>
      </c>
      <c r="U25" s="5">
        <f>IF(($C$6-($C$3*$A24)+SUM(U$6:U24))*U$3/365*_xlfn.DAYS($B25,$B24)&lt;0,0,($C$6-($C$3*$A24)+SUM(U$6:U24))*U$3/365*_xlfn.DAYS($B25,$B24))</f>
        <v>0</v>
      </c>
      <c r="V25" s="5">
        <f>IF(($C$6-($C$3*$A24)+SUM(V$6:V24))*V$3/365*_xlfn.DAYS($B25,$B24)&lt;0,0,($C$6-($C$3*$A24)+SUM(V$6:V24))*V$3/365*_xlfn.DAYS($B25,$B24))</f>
        <v>0</v>
      </c>
      <c r="W25" s="5">
        <f>IF(($C$6-($C$3*$A24)+SUM(W$6:W24))*W$3/365*_xlfn.DAYS($B25,$B24)&lt;0,0,($C$6-($C$3*$A24)+SUM(W$6:W24))*W$3/365*_xlfn.DAYS($B25,$B24))</f>
        <v>0</v>
      </c>
      <c r="X25" s="5">
        <f>IF(($C$6-($C$3*$A24)+SUM(X$6:X24))*X$3/365*_xlfn.DAYS($B25,$B24)&lt;0,0,($C$6-($C$3*$A24)+SUM(X$6:X24))*X$3/365*_xlfn.DAYS($B25,$B24))</f>
        <v>0</v>
      </c>
      <c r="Y25" s="5">
        <f>IF(($C$6-($C$3*$A24)+SUM(Y$6:Y24))*Y$3/365*_xlfn.DAYS($B25,$B24)&lt;0,0,($C$6-($C$3*$A24)+SUM(Y$6:Y24))*Y$3/365*_xlfn.DAYS($B25,$B24))</f>
        <v>0</v>
      </c>
      <c r="Z25" s="5">
        <f>IF(($C$6-($C$3*$A24)+SUM(Z$6:Z24))*Z$3/365*_xlfn.DAYS($B25,$B24)&lt;0,0,($C$6-($C$3*$A24)+SUM(Z$6:Z24))*Z$3/365*_xlfn.DAYS($B25,$B24))</f>
        <v>0</v>
      </c>
      <c r="AA25" s="5">
        <f>IF(($C$6-($C$3*$A24)+SUM(AA$6:AA24))*AA$3/365*_xlfn.DAYS($B25,$B24)&lt;0,0,($C$6-($C$3*$A24)+SUM(AA$6:AA24))*AA$3/365*_xlfn.DAYS($B25,$B24))</f>
        <v>0</v>
      </c>
      <c r="AB25" s="5">
        <f>IF(($C$6-($C$3*$A24)+SUM(AB$6:AB24))*AB$3/365*_xlfn.DAYS($B25,$B24)&lt;0,0,($C$6-($C$3*$A24)+SUM(AB$6:AB24))*AB$3/365*_xlfn.DAYS($B25,$B24))</f>
        <v>0</v>
      </c>
      <c r="AC25" s="5">
        <f>IF(($C$6-($C$3*$A24)+SUM(AC$6:AC24))*AC$3/365*_xlfn.DAYS($B25,$B24)&lt;0,0,($C$6-($C$3*$A24)+SUM(AC$6:AC24))*AC$3/365*_xlfn.DAYS($B25,$B24))</f>
        <v>0</v>
      </c>
      <c r="AD25" s="5">
        <f>IF(($C$6-($C$3*$A24)+SUM(AD$6:AD24))*AD$3/365*_xlfn.DAYS($B25,$B24)&lt;0,0,($C$6-($C$3*$A24)+SUM(AD$6:AD24))*AD$3/365*_xlfn.DAYS($B25,$B24))</f>
        <v>0</v>
      </c>
      <c r="AE25" s="5">
        <f>IF(($C$6-($C$3*$A24)+SUM(AE$6:AE24))*AE$3/365*_xlfn.DAYS($B25,$B24)&lt;0,0,($C$6-($C$3*$A24)+SUM(AE$6:AE24))*AE$3/365*_xlfn.DAYS($B25,$B24))</f>
        <v>0</v>
      </c>
      <c r="AF25" s="5">
        <f>IF(($C$6-($C$3*$A24)+SUM(AF$6:AF24))*AF$3/365*_xlfn.DAYS($B25,$B24)&lt;0,0,($C$6-($C$3*$A24)+SUM(AF$6:AF24))*AF$3/365*_xlfn.DAYS($B25,$B24))</f>
        <v>0</v>
      </c>
      <c r="AG25" s="5">
        <f>IF(($C$6-($C$3*$A24)+SUM(AG$6:AG24))*AG$3/365*_xlfn.DAYS($B25,$B24)&lt;0,0,($C$6-($C$3*$A24)+SUM(AG$6:AG24))*AG$3/365*_xlfn.DAYS($B25,$B24))</f>
        <v>0</v>
      </c>
      <c r="AH25" s="5">
        <f>IF(($C$6-($C$3*$A24)+SUM(AH$6:AH24))*AH$3/365*_xlfn.DAYS($B25,$B24)&lt;0,0,($C$6-($C$3*$A24)+SUM(AH$6:AH24))*AH$3/365*_xlfn.DAYS($B25,$B24))</f>
        <v>0</v>
      </c>
      <c r="AI25" s="5">
        <f>IF(($C$6-($C$3*$A24)+SUM(AI$6:AI24))*AI$3/365*_xlfn.DAYS($B25,$B24)&lt;0,0,($C$6-($C$3*$A24)+SUM(AI$6:AI24))*AI$3/365*_xlfn.DAYS($B25,$B24))</f>
        <v>0</v>
      </c>
      <c r="AJ25" s="5">
        <f>IF(($C$6-($C$3*$A24)+SUM(AJ$6:AJ24))*AJ$3/365*_xlfn.DAYS($B25,$B24)&lt;0,0,($C$6-($C$3*$A24)+SUM(AJ$6:AJ24))*AJ$3/365*_xlfn.DAYS($B25,$B24))</f>
        <v>0</v>
      </c>
      <c r="AK25" s="5">
        <f>IF(($C$6-($C$3*$A24)+SUM(AK$6:AK24))*AK$3/365*_xlfn.DAYS($B25,$B24)&lt;0,0,($C$6-($C$3*$A24)+SUM(AK$6:AK24))*AK$3/365*_xlfn.DAYS($B25,$B24))</f>
        <v>0</v>
      </c>
      <c r="AL25" s="5">
        <f>IF(($C$6-($C$3*$A24)+SUM(AL$6:AL24))*AL$3/365*_xlfn.DAYS($B25,$B24)&lt;0,0,($C$6-($C$3*$A24)+SUM(AL$6:AL24))*AL$3/365*_xlfn.DAYS($B25,$B24))</f>
        <v>0</v>
      </c>
      <c r="AM25" s="5">
        <f>IF(($C$6-($C$3*$A24)+SUM(AM$6:AM24))*AM$3/365*_xlfn.DAYS($B25,$B24)&lt;0,0,($C$6-($C$3*$A24)+SUM(AM$6:AM24))*AM$3/365*_xlfn.DAYS($B25,$B24))</f>
        <v>0</v>
      </c>
      <c r="AN25" s="5">
        <f>IF(($C$6-($C$3*$A24)+SUM(AN$6:AN24))*AN$3/365*_xlfn.DAYS($B25,$B24)&lt;0,0,($C$6-($C$3*$A24)+SUM(AN$6:AN24))*AN$3/365*_xlfn.DAYS($B25,$B24))</f>
        <v>0</v>
      </c>
      <c r="AO25" s="5">
        <f>IF(($C$6-($C$3*$A24)+SUM(AO$6:AO24))*AO$3/365*_xlfn.DAYS($B25,$B24)&lt;0,0,($C$6-($C$3*$A24)+SUM(AO$6:AO24))*AO$3/365*_xlfn.DAYS($B25,$B24))</f>
        <v>0</v>
      </c>
      <c r="AP25" s="5">
        <f>IF(($C$6-($C$3*$A24)+SUM(AP$6:AP24))*AP$3/365*_xlfn.DAYS($B25,$B24)&lt;0,0,($C$6-($C$3*$A24)+SUM(AP$6:AP24))*AP$3/365*_xlfn.DAYS($B25,$B24))</f>
        <v>0</v>
      </c>
      <c r="AQ25" s="5">
        <f>IF(($C$6-($C$3*$A24)+SUM(AQ$6:AQ24))*AQ$3/365*_xlfn.DAYS($B25,$B24)&lt;0,0,($C$6-($C$3*$A24)+SUM(AQ$6:AQ24))*AQ$3/365*_xlfn.DAYS($B25,$B24))</f>
        <v>0</v>
      </c>
      <c r="AR25" s="5">
        <f>IF(($C$6-($C$3*$A24)+SUM(AR$6:AR24))*AR$3/365*_xlfn.DAYS($B25,$B24)&lt;0,0,($C$6-($C$3*$A24)+SUM(AR$6:AR24))*AR$3/365*_xlfn.DAYS($B25,$B24))</f>
        <v>0</v>
      </c>
      <c r="AS25" s="5">
        <f>IF(($C$6-($C$3*$A24)+SUM(AS$6:AS24))*AS$3/365*_xlfn.DAYS($B25,$B24)&lt;0,0,($C$6-($C$3*$A24)+SUM(AS$6:AS24))*AS$3/365*_xlfn.DAYS($B25,$B24))</f>
        <v>0</v>
      </c>
      <c r="AT25" s="5">
        <f>IF(($C$6-($C$3*$A24)+SUM(AT$6:AT24))*AT$3/365*_xlfn.DAYS($B25,$B24)&lt;0,0,($C$6-($C$3*$A24)+SUM(AT$6:AT24))*AT$3/365*_xlfn.DAYS($B25,$B24))</f>
        <v>0</v>
      </c>
      <c r="AU25" s="5">
        <f>IF(($C$6-($C$3*$A24)+SUM(AU$6:AU24))*AU$3/365*_xlfn.DAYS($B25,$B24)&lt;0,0,($C$6-($C$3*$A24)+SUM(AU$6:AU24))*AU$3/365*_xlfn.DAYS($B25,$B24))</f>
        <v>0</v>
      </c>
      <c r="AV25" s="5">
        <f>IF(($C$6-($C$3*$A24)+SUM(AV$6:AV24))*AV$3/365*_xlfn.DAYS($B25,$B24)&lt;0,0,($C$6-($C$3*$A24)+SUM(AV$6:AV24))*AV$3/365*_xlfn.DAYS($B25,$B24))</f>
        <v>0</v>
      </c>
      <c r="AW25" s="5">
        <f>IF(($C$6-($C$3*$A24)+SUM(AW$6:AW24))*AW$3/365*_xlfn.DAYS($B25,$B24)&lt;0,0,($C$6-($C$3*$A24)+SUM(AW$6:AW24))*AW$3/365*_xlfn.DAYS($B25,$B24))</f>
        <v>0</v>
      </c>
      <c r="AX25" s="5">
        <f>IF(($C$6-($C$3*$A24)+SUM(AX$6:AX24))*AX$3/365*_xlfn.DAYS($B25,$B24)&lt;0,0,($C$6-($C$3*$A24)+SUM(AX$6:AX24))*AX$3/365*_xlfn.DAYS($B25,$B24))</f>
        <v>0</v>
      </c>
      <c r="AY25" s="5">
        <f>IF(($C$6-($C$3*$A24)+SUM(AY$6:AY24))*AY$3/365*_xlfn.DAYS($B25,$B24)&lt;0,0,($C$6-($C$3*$A24)+SUM(AY$6:AY24))*AY$3/365*_xlfn.DAYS($B25,$B24))</f>
        <v>0</v>
      </c>
      <c r="AZ25" s="5">
        <f>IF(($C$6-($C$3*$A24)+SUM(AZ$6:AZ24))*AZ$3/365*_xlfn.DAYS($B25,$B24)&lt;0,0,($C$6-($C$3*$A24)+SUM(AZ$6:AZ24))*AZ$3/365*_xlfn.DAYS($B25,$B24))</f>
        <v>0</v>
      </c>
      <c r="BA25" s="5">
        <f>IF(($C$6-($C$3*$A24)+SUM(BA$6:BA24))*BA$3/365*_xlfn.DAYS($B25,$B24)&lt;0,0,($C$6-($C$3*$A24)+SUM(BA$6:BA24))*BA$3/365*_xlfn.DAYS($B25,$B24))</f>
        <v>0</v>
      </c>
      <c r="BB25" s="5">
        <f>IF(($C$6-($C$3*$A24)+SUM(BB$6:BB24))*BB$3/365*_xlfn.DAYS($B25,$B24)&lt;0,0,($C$6-($C$3*$A24)+SUM(BB$6:BB24))*BB$3/365*_xlfn.DAYS($B25,$B24))</f>
        <v>0</v>
      </c>
      <c r="BC25" s="5">
        <f>IF(($C$6-($C$3*$A24)+SUM(BC$6:BC24))*BC$3/365*_xlfn.DAYS($B25,$B24)&lt;0,0,($C$6-($C$3*$A24)+SUM(BC$6:BC24))*BC$3/365*_xlfn.DAYS($B25,$B24))</f>
        <v>0</v>
      </c>
      <c r="BD25" s="5">
        <f>IF(($C$6-($C$3*$A24)+SUM(BD$6:BD24))*BD$3/365*_xlfn.DAYS($B25,$B24)&lt;0,0,($C$6-($C$3*$A24)+SUM(BD$6:BD24))*BD$3/365*_xlfn.DAYS($B25,$B24))</f>
        <v>0</v>
      </c>
      <c r="BE25" s="5">
        <f>IF(($C$6-($C$3*$A24)+SUM(BE$6:BE24))*BE$3/365*_xlfn.DAYS($B25,$B24)&lt;0,0,($C$6-($C$3*$A24)+SUM(BE$6:BE24))*BE$3/365*_xlfn.DAYS($B25,$B24))</f>
        <v>0</v>
      </c>
      <c r="BF25" s="5">
        <f>IF(($C$6-($C$3*$A24)+SUM(BF$6:BF24))*BF$3/365*_xlfn.DAYS($B25,$B24)&lt;0,0,($C$6-($C$3*$A24)+SUM(BF$6:BF24))*BF$3/365*_xlfn.DAYS($B25,$B24))</f>
        <v>0</v>
      </c>
      <c r="BG25" s="5">
        <f>IF(($C$6-($C$3*$A24)+SUM(BG$6:BG24))*BG$3/365*_xlfn.DAYS($B25,$B24)&lt;0,0,($C$6-($C$3*$A24)+SUM(BG$6:BG24))*BG$3/365*_xlfn.DAYS($B25,$B24))</f>
        <v>0</v>
      </c>
      <c r="BH25" s="5">
        <f>IF(($C$6-($C$3*$A24)+SUM(BH$6:BH24))*BH$3/365*_xlfn.DAYS($B25,$B24)&lt;0,0,($C$6-($C$3*$A24)+SUM(BH$6:BH24))*BH$3/365*_xlfn.DAYS($B25,$B24))</f>
        <v>0</v>
      </c>
      <c r="BI25" s="5">
        <f>IF(($C$6-($C$3*$A24)+SUM(BI$6:BI24))*BI$3/365*_xlfn.DAYS($B25,$B24)&lt;0,0,($C$6-($C$3*$A24)+SUM(BI$6:BI24))*BI$3/365*_xlfn.DAYS($B25,$B24))</f>
        <v>0</v>
      </c>
      <c r="BJ25" s="5">
        <f>IF(($C$6-($C$3*$A24)+SUM(BJ$6:BJ24))*BJ$3/365*_xlfn.DAYS($B25,$B24)&lt;0,0,($C$6-($C$3*$A24)+SUM(BJ$6:BJ24))*BJ$3/365*_xlfn.DAYS($B25,$B24))</f>
        <v>0</v>
      </c>
      <c r="BK25" s="5">
        <f>IF(($C$6-($C$3*$A24)+SUM(BK$6:BK24))*BK$3/365*_xlfn.DAYS($B25,$B24)&lt;0,0,($C$6-($C$3*$A24)+SUM(BK$6:BK24))*BK$3/365*_xlfn.DAYS($B25,$B24))</f>
        <v>0</v>
      </c>
      <c r="BL25" s="5">
        <f>IF(($C$6-($C$3*$A24)+SUM(BL$6:BL24))*BL$3/365*_xlfn.DAYS($B25,$B24)&lt;0,0,($C$6-($C$3*$A24)+SUM(BL$6:BL24))*BL$3/365*_xlfn.DAYS($B25,$B24))</f>
        <v>0</v>
      </c>
      <c r="BM25" s="5">
        <f>IF(($C$6-($C$3*$A24)+SUM(BM$6:BM24))*BM$3/365*_xlfn.DAYS($B25,$B24)&lt;0,0,($C$6-($C$3*$A24)+SUM(BM$6:BM24))*BM$3/365*_xlfn.DAYS($B25,$B24))</f>
        <v>0</v>
      </c>
      <c r="BN25" s="5">
        <f>IF(($C$6-($C$3*$A24)+SUM(BN$6:BN24))*BN$3/365*_xlfn.DAYS($B25,$B24)&lt;0,0,($C$6-($C$3*$A24)+SUM(BN$6:BN24))*BN$3/365*_xlfn.DAYS($B25,$B24))</f>
        <v>0</v>
      </c>
      <c r="BO25" s="5">
        <f>IF(($C$6-($C$3*$A24)+SUM(BO$6:BO24))*BO$3/365*_xlfn.DAYS($B25,$B24)&lt;0,0,($C$6-($C$3*$A24)+SUM(BO$6:BO24))*BO$3/365*_xlfn.DAYS($B25,$B24))</f>
        <v>0</v>
      </c>
      <c r="BP25" s="5">
        <f>IF(($C$6-($C$3*$A24)+SUM(BP$6:BP24))*BP$3/365*_xlfn.DAYS($B25,$B24)&lt;0,0,($C$6-($C$3*$A24)+SUM(BP$6:BP24))*BP$3/365*_xlfn.DAYS($B25,$B24))</f>
        <v>0</v>
      </c>
      <c r="BQ25" s="5">
        <f>IF(($C$6-($C$3*$A24)+SUM(BQ$6:BQ24))*BQ$3/365*_xlfn.DAYS($B25,$B24)&lt;0,0,($C$6-($C$3*$A24)+SUM(BQ$6:BQ24))*BQ$3/365*_xlfn.DAYS($B25,$B24))</f>
        <v>0</v>
      </c>
      <c r="BR25" s="5">
        <f>IF(($C$6-($C$3*$A24)+SUM(BR$6:BR24))*BR$3/365*_xlfn.DAYS($B25,$B24)&lt;0,0,($C$6-($C$3*$A24)+SUM(BR$6:BR24))*BR$3/365*_xlfn.DAYS($B25,$B24))</f>
        <v>0</v>
      </c>
      <c r="BS25" s="5">
        <f>IF(($C$6-($C$3*$A24)+SUM(BS$6:BS24))*BS$3/365*_xlfn.DAYS($B25,$B24)&lt;0,0,($C$6-($C$3*$A24)+SUM(BS$6:BS24))*BS$3/365*_xlfn.DAYS($B25,$B24))</f>
        <v>0</v>
      </c>
      <c r="BT25" s="5">
        <f>IF(($C$6-($C$3*$A24)+SUM(BT$6:BT24))*BT$3/365*_xlfn.DAYS($B25,$B24)&lt;0,0,($C$6-($C$3*$A24)+SUM(BT$6:BT24))*BT$3/365*_xlfn.DAYS($B25,$B24))</f>
        <v>0</v>
      </c>
      <c r="BU25" s="5">
        <f>IF(($C$6-($C$3*$A24)+SUM(BU$6:BU24))*BU$3/365*_xlfn.DAYS($B25,$B24)&lt;0,0,($C$6-($C$3*$A24)+SUM(BU$6:BU24))*BU$3/365*_xlfn.DAYS($B25,$B24))</f>
        <v>0</v>
      </c>
      <c r="BV25" s="5">
        <f>IF(($C$6-($C$3*$A24)+SUM(BV$6:BV24))*BV$3/365*_xlfn.DAYS($B25,$B24)&lt;0,0,($C$6-($C$3*$A24)+SUM(BV$6:BV24))*BV$3/365*_xlfn.DAYS($B25,$B24))</f>
        <v>0</v>
      </c>
      <c r="BW25" s="5">
        <f>IF(($C$6-($C$3*$A24)+SUM(BW$6:BW24))*BW$3/365*_xlfn.DAYS($B25,$B24)&lt;0,0,($C$6-($C$3*$A24)+SUM(BW$6:BW24))*BW$3/365*_xlfn.DAYS($B25,$B24))</f>
        <v>0</v>
      </c>
      <c r="BX25" s="5">
        <f>IF(($C$6-($C$3*$A24)+SUM(BX$6:BX24))*BX$3/365*_xlfn.DAYS($B25,$B24)&lt;0,0,($C$6-($C$3*$A24)+SUM(BX$6:BX24))*BX$3/365*_xlfn.DAYS($B25,$B24))</f>
        <v>0</v>
      </c>
      <c r="BY25" s="5">
        <f>IF(($C$6-($C$3*$A24)+SUM(BY$6:BY24))*BY$3/365*_xlfn.DAYS($B25,$B24)&lt;0,0,($C$6-($C$3*$A24)+SUM(BY$6:BY24))*BY$3/365*_xlfn.DAYS($B25,$B24))</f>
        <v>0</v>
      </c>
      <c r="BZ25" s="5">
        <f>IF(($C$6-($C$3*$A24)+SUM(BZ$6:BZ24))*BZ$3/365*_xlfn.DAYS($B25,$B24)&lt;0,0,($C$6-($C$3*$A24)+SUM(BZ$6:BZ24))*BZ$3/365*_xlfn.DAYS($B25,$B24))</f>
        <v>0</v>
      </c>
      <c r="CA25" s="5">
        <f>IF(($C$6-($C$3*$A24)+SUM(CA$6:CA24))*CA$3/365*_xlfn.DAYS($B25,$B24)&lt;0,0,($C$6-($C$3*$A24)+SUM(CA$6:CA24))*CA$3/365*_xlfn.DAYS($B25,$B24))</f>
        <v>0</v>
      </c>
      <c r="CB25" s="5">
        <f>IF(($C$6-($C$3*$A24)+SUM(CB$6:CB24))*CB$3/365*_xlfn.DAYS($B25,$B24)&lt;0,0,($C$6-($C$3*$A24)+SUM(CB$6:CB24))*CB$3/365*_xlfn.DAYS($B25,$B24))</f>
        <v>0</v>
      </c>
      <c r="CC25" s="5">
        <f>IF(($C$6-($C$3*$A24)+SUM(CC$6:CC24))*CC$3/365*_xlfn.DAYS($B25,$B24)&lt;0,0,($C$6-($C$3*$A24)+SUM(CC$6:CC24))*CC$3/365*_xlfn.DAYS($B25,$B24))</f>
        <v>0</v>
      </c>
      <c r="CD25" s="5">
        <f>IF(($C$6-($C$3*$A24)+SUM(CD$6:CD24))*CD$3/365*_xlfn.DAYS($B25,$B24)&lt;0,0,($C$6-($C$3*$A24)+SUM(CD$6:CD24))*CD$3/365*_xlfn.DAYS($B25,$B24))</f>
        <v>0</v>
      </c>
      <c r="CE25" s="5">
        <f>IF(($C$6-($C$3*$A24)+SUM(CE$6:CE24))*CE$3/365*_xlfn.DAYS($B25,$B24)&lt;0,0,($C$6-($C$3*$A24)+SUM(CE$6:CE24))*CE$3/365*_xlfn.DAYS($B25,$B24))</f>
        <v>0</v>
      </c>
      <c r="CF25" s="5">
        <f>IF(($C$6-($C$3*$A24)+SUM(CF$6:CF24))*CF$3/365*_xlfn.DAYS($B25,$B24)&lt;0,0,($C$6-($C$3*$A24)+SUM(CF$6:CF24))*CF$3/365*_xlfn.DAYS($B25,$B24))</f>
        <v>0</v>
      </c>
      <c r="CG25" s="5">
        <f>IF(($C$6-($C$3*$A24)+SUM(CG$6:CG24))*CG$3/365*_xlfn.DAYS($B25,$B24)&lt;0,0,($C$6-($C$3*$A24)+SUM(CG$6:CG24))*CG$3/365*_xlfn.DAYS($B25,$B24))</f>
        <v>0</v>
      </c>
      <c r="CH25" s="5">
        <f>IF(($C$6-($C$3*$A24)+SUM(CH$6:CH24))*CH$3/365*_xlfn.DAYS($B25,$B24)&lt;0,0,($C$6-($C$3*$A24)+SUM(CH$6:CH24))*CH$3/365*_xlfn.DAYS($B25,$B24))</f>
        <v>0</v>
      </c>
      <c r="CI25" s="5">
        <f>IF(($C$6-($C$3*$A24)+SUM(CI$6:CI24))*CI$3/365*_xlfn.DAYS($B25,$B24)&lt;0,0,($C$6-($C$3*$A24)+SUM(CI$6:CI24))*CI$3/365*_xlfn.DAYS($B25,$B24))</f>
        <v>0</v>
      </c>
      <c r="CJ25" s="5">
        <f>IF(($C$6-($C$3*$A24)+SUM(CJ$6:CJ24))*CJ$3/365*_xlfn.DAYS($B25,$B24)&lt;0,0,($C$6-($C$3*$A24)+SUM(CJ$6:CJ24))*CJ$3/365*_xlfn.DAYS($B25,$B24))</f>
        <v>0</v>
      </c>
      <c r="CK25" s="5">
        <f>IF(($C$6-($C$3*$A24)+SUM(CK$6:CK24))*CK$3/365*_xlfn.DAYS($B25,$B24)&lt;0,0,($C$6-($C$3*$A24)+SUM(CK$6:CK24))*CK$3/365*_xlfn.DAYS($B25,$B24))</f>
        <v>0</v>
      </c>
      <c r="CL25" s="5">
        <f>IF(($C$6-($C$3*$A24)+SUM(CL$6:CL24))*CL$3/365*_xlfn.DAYS($B25,$B24)&lt;0,0,($C$6-($C$3*$A24)+SUM(CL$6:CL24))*CL$3/365*_xlfn.DAYS($B25,$B24))</f>
        <v>0</v>
      </c>
      <c r="CM25" s="5">
        <f>IF(($C$6-($C$3*$A24)+SUM(CM$6:CM24))*CM$3/365*_xlfn.DAYS($B25,$B24)&lt;0,0,($C$6-($C$3*$A24)+SUM(CM$6:CM24))*CM$3/365*_xlfn.DAYS($B25,$B24))</f>
        <v>0</v>
      </c>
      <c r="CN25" s="5">
        <f>IF(($C$6-($C$3*$A24)+SUM(CN$6:CN24))*CN$3/365*_xlfn.DAYS($B25,$B24)&lt;0,0,($C$6-($C$3*$A24)+SUM(CN$6:CN24))*CN$3/365*_xlfn.DAYS($B25,$B24))</f>
        <v>0</v>
      </c>
      <c r="CO25" s="5">
        <f>IF(($C$6-($C$3*$A24)+SUM(CO$6:CO24))*CO$3/365*_xlfn.DAYS($B25,$B24)&lt;0,0,($C$6-($C$3*$A24)+SUM(CO$6:CO24))*CO$3/365*_xlfn.DAYS($B25,$B24))</f>
        <v>0</v>
      </c>
      <c r="CP25" s="5">
        <f>IF(($C$6-($C$3*$A24)+SUM(CP$6:CP24))*CP$3/365*_xlfn.DAYS($B25,$B24)&lt;0,0,($C$6-($C$3*$A24)+SUM(CP$6:CP24))*CP$3/365*_xlfn.DAYS($B25,$B24))</f>
        <v>0</v>
      </c>
      <c r="CQ25" s="5">
        <f>IF(($C$6-($C$3*$A24)+SUM(CQ$6:CQ24))*CQ$3/365*_xlfn.DAYS($B25,$B24)&lt;0,0,($C$6-($C$3*$A24)+SUM(CQ$6:CQ24))*CQ$3/365*_xlfn.DAYS($B25,$B24))</f>
        <v>0</v>
      </c>
      <c r="CR25" s="5">
        <f>IF(($C$6-($C$3*$A24)+SUM(CR$6:CR24))*CR$3/365*_xlfn.DAYS($B25,$B24)&lt;0,0,($C$6-($C$3*$A24)+SUM(CR$6:CR24))*CR$3/365*_xlfn.DAYS($B25,$B24))</f>
        <v>0</v>
      </c>
      <c r="CS25" s="5">
        <f>IF(($C$6-($C$3*$A24)+SUM(CS$6:CS24))*CS$3/365*_xlfn.DAYS($B25,$B24)&lt;0,0,($C$6-($C$3*$A24)+SUM(CS$6:CS24))*CS$3/365*_xlfn.DAYS($B25,$B24))</f>
        <v>0</v>
      </c>
      <c r="CT25" s="5">
        <f>IF(($C$6-($C$3*$A24)+SUM(CT$6:CT24))*CT$3/365*_xlfn.DAYS($B25,$B24)&lt;0,0,($C$6-($C$3*$A24)+SUM(CT$6:CT24))*CT$3/365*_xlfn.DAYS($B25,$B24))</f>
        <v>0</v>
      </c>
      <c r="CU25" s="5">
        <f>IF(($C$6-($C$3*$A24)+SUM(CU$6:CU24))*CU$3/365*_xlfn.DAYS($B25,$B24)&lt;0,0,($C$6-($C$3*$A24)+SUM(CU$6:CU24))*CU$3/365*_xlfn.DAYS($B25,$B24))</f>
        <v>0</v>
      </c>
      <c r="CV25" s="5">
        <f>IF(($C$6-($C$3*$A24)+SUM(CV$6:CV24))*CV$3/365*_xlfn.DAYS($B25,$B24)&lt;0,0,($C$6-($C$3*$A24)+SUM(CV$6:CV24))*CV$3/365*_xlfn.DAYS($B25,$B24))</f>
        <v>0</v>
      </c>
      <c r="CW25" s="5">
        <f>IF(($C$6-($C$3*$A24)+SUM(CW$6:CW24))*CW$3/365*_xlfn.DAYS($B25,$B24)&lt;0,0,($C$6-($C$3*$A24)+SUM(CW$6:CW24))*CW$3/365*_xlfn.DAYS($B25,$B24))</f>
        <v>0</v>
      </c>
      <c r="CX25" s="5">
        <f>IF(($C$6-($C$3*$A24)+SUM(CX$6:CX24))*CX$3/365*_xlfn.DAYS($B25,$B24)&lt;0,0,($C$6-($C$3*$A24)+SUM(CX$6:CX24))*CX$3/365*_xlfn.DAYS($B25,$B24))</f>
        <v>0</v>
      </c>
      <c r="CY25" s="5">
        <f>IF(($C$6-($C$3*$A24)+SUM(CY$6:CY24))*CY$3/365*_xlfn.DAYS($B25,$B24)&lt;0,0,($C$6-($C$3*$A24)+SUM(CY$6:CY24))*CY$3/365*_xlfn.DAYS($B25,$B24))</f>
        <v>0</v>
      </c>
      <c r="CZ25" s="5">
        <f>IF(($C$6-($C$3*$A24)+SUM(CZ$6:CZ24))*CZ$3/365*_xlfn.DAYS($B25,$B24)&lt;0,0,($C$6-($C$3*$A24)+SUM(CZ$6:CZ24))*CZ$3/365*_xlfn.DAYS($B25,$B24))</f>
        <v>0</v>
      </c>
      <c r="DA25" s="5">
        <f>IF(($C$6-($C$3*$A24)+SUM(DA$6:DA24))*DA$3/365*_xlfn.DAYS($B25,$B24)&lt;0,0,($C$6-($C$3*$A24)+SUM(DA$6:DA24))*DA$3/365*_xlfn.DAYS($B25,$B24))</f>
        <v>0</v>
      </c>
      <c r="DB25" s="5">
        <f>IF(($C$6-($C$3*$A24)+SUM(DB$6:DB24))*DB$3/365*_xlfn.DAYS($B25,$B24)&lt;0,0,($C$6-($C$3*$A24)+SUM(DB$6:DB24))*DB$3/365*_xlfn.DAYS($B25,$B24))</f>
        <v>0</v>
      </c>
      <c r="DC25" s="5">
        <f>IF(($C$6-($C$3*$A24)+SUM(DC$6:DC24))*DC$3/365*_xlfn.DAYS($B25,$B24)&lt;0,0,($C$6-($C$3*$A24)+SUM(DC$6:DC24))*DC$3/365*_xlfn.DAYS($B25,$B24))</f>
        <v>0</v>
      </c>
      <c r="DD25" s="5">
        <f>IF(($C$6-($C$3*$A24)+SUM(DD$6:DD24))*DD$3/365*_xlfn.DAYS($B25,$B24)&lt;0,0,($C$6-($C$3*$A24)+SUM(DD$6:DD24))*DD$3/365*_xlfn.DAYS($B25,$B24))</f>
        <v>0</v>
      </c>
      <c r="DE25" s="5">
        <f>IF(($C$6-($C$3*$A24)+SUM(DE$6:DE24))*DE$3/365*_xlfn.DAYS($B25,$B24)&lt;0,0,($C$6-($C$3*$A24)+SUM(DE$6:DE24))*DE$3/365*_xlfn.DAYS($B25,$B24))</f>
        <v>0</v>
      </c>
      <c r="DF25" s="5">
        <f>IF(($C$6-($C$3*$A24)+SUM(DF$6:DF24))*DF$3/365*_xlfn.DAYS($B25,$B24)&lt;0,0,($C$6-($C$3*$A24)+SUM(DF$6:DF24))*DF$3/365*_xlfn.DAYS($B25,$B24))</f>
        <v>0</v>
      </c>
      <c r="DG25" s="5">
        <f>IF(($C$6-($C$3*$A24)+SUM(DG$6:DG24))*DG$3/365*_xlfn.DAYS($B25,$B24)&lt;0,0,($C$6-($C$3*$A24)+SUM(DG$6:DG24))*DG$3/365*_xlfn.DAYS($B25,$B24))</f>
        <v>0</v>
      </c>
      <c r="DH25" s="5">
        <f>IF(($C$6-($C$3*$A24)+SUM(DH$6:DH24))*DH$3/365*_xlfn.DAYS($B25,$B24)&lt;0,0,($C$6-($C$3*$A24)+SUM(DH$6:DH24))*DH$3/365*_xlfn.DAYS($B25,$B24))</f>
        <v>0</v>
      </c>
      <c r="DI25" s="5">
        <f>IF(($C$6-($C$3*$A24)+SUM(DI$6:DI24))*DI$3/365*_xlfn.DAYS($B25,$B24)&lt;0,0,($C$6-($C$3*$A24)+SUM(DI$6:DI24))*DI$3/365*_xlfn.DAYS($B25,$B24))</f>
        <v>0</v>
      </c>
      <c r="DJ25" s="5">
        <f>IF(($C$6-($C$3*$A24)+SUM(DJ$6:DJ24))*DJ$3/365*_xlfn.DAYS($B25,$B24)&lt;0,0,($C$6-($C$3*$A24)+SUM(DJ$6:DJ24))*DJ$3/365*_xlfn.DAYS($B25,$B24))</f>
        <v>0</v>
      </c>
      <c r="DK25" s="5">
        <f>IF(($C$6-($C$3*$A24)+SUM(DK$6:DK24))*DK$3/365*_xlfn.DAYS($B25,$B24)&lt;0,0,($C$6-($C$3*$A24)+SUM(DK$6:DK24))*DK$3/365*_xlfn.DAYS($B25,$B24))</f>
        <v>0</v>
      </c>
      <c r="DL25" s="5">
        <f>IF(($C$6-($C$3*$A24)+SUM(DL$6:DL24))*DL$3/365*_xlfn.DAYS($B25,$B24)&lt;0,0,($C$6-($C$3*$A24)+SUM(DL$6:DL24))*DL$3/365*_xlfn.DAYS($B25,$B24))</f>
        <v>0</v>
      </c>
      <c r="DM25" s="5">
        <f>IF(($C$6-($C$3*$A24)+SUM(DM$6:DM24))*DM$3/365*_xlfn.DAYS($B25,$B24)&lt;0,0,($C$6-($C$3*$A24)+SUM(DM$6:DM24))*DM$3/365*_xlfn.DAYS($B25,$B24))</f>
        <v>0</v>
      </c>
      <c r="DN25" s="5">
        <f>IF(($C$6-($C$3*$A24)+SUM(DN$6:DN24))*DN$3/365*_xlfn.DAYS($B25,$B24)&lt;0,0,($C$6-($C$3*$A24)+SUM(DN$6:DN24))*DN$3/365*_xlfn.DAYS($B25,$B24))</f>
        <v>0</v>
      </c>
      <c r="DO25" s="5">
        <f>IF(($C$6-($C$3*$A24)+SUM(DO$6:DO24))*DO$3/365*_xlfn.DAYS($B25,$B24)&lt;0,0,($C$6-($C$3*$A24)+SUM(DO$6:DO24))*DO$3/365*_xlfn.DAYS($B25,$B24))</f>
        <v>0</v>
      </c>
      <c r="DP25" s="5">
        <f>IF(($C$6-($C$3*$A24)+SUM(DP$6:DP24))*DP$3/365*_xlfn.DAYS($B25,$B24)&lt;0,0,($C$6-($C$3*$A24)+SUM(DP$6:DP24))*DP$3/365*_xlfn.DAYS($B25,$B24))</f>
        <v>0</v>
      </c>
      <c r="DQ25" s="5">
        <f>IF(($C$6-($C$3*$A24)+SUM(DQ$6:DQ24))*DQ$3/365*_xlfn.DAYS($B25,$B24)&lt;0,0,($C$6-($C$3*$A24)+SUM(DQ$6:DQ24))*DQ$3/365*_xlfn.DAYS($B25,$B24))</f>
        <v>0</v>
      </c>
      <c r="DR25" s="5">
        <f>IF(($C$6-($C$3*$A24)+SUM(DR$6:DR24))*DR$3/365*_xlfn.DAYS($B25,$B24)&lt;0,0,($C$6-($C$3*$A24)+SUM(DR$6:DR24))*DR$3/365*_xlfn.DAYS($B25,$B24))</f>
        <v>0</v>
      </c>
      <c r="DS25" s="5">
        <f>IF(($C$6-($C$3*$A24)+SUM(DS$6:DS24))*DS$3/365*_xlfn.DAYS($B25,$B24)&lt;0,0,($C$6-($C$3*$A24)+SUM(DS$6:DS24))*DS$3/365*_xlfn.DAYS($B25,$B24))</f>
        <v>0</v>
      </c>
      <c r="DT25" s="5">
        <f>IF(($C$6-($C$3*$A24)+SUM(DT$6:DT24))*DT$3/365*_xlfn.DAYS($B25,$B24)&lt;0,0,($C$6-($C$3*$A24)+SUM(DT$6:DT24))*DT$3/365*_xlfn.DAYS($B25,$B24))</f>
        <v>0</v>
      </c>
      <c r="DU25" s="5">
        <f>IF(($C$6-($C$3*$A24)+SUM(DU$6:DU24))*DU$3/365*_xlfn.DAYS($B25,$B24)&lt;0,0,($C$6-($C$3*$A24)+SUM(DU$6:DU24))*DU$3/365*_xlfn.DAYS($B25,$B24))</f>
        <v>0</v>
      </c>
      <c r="DV25" s="5">
        <f>IF(($C$6-($C$3*$A24)+SUM(DV$6:DV24))*DV$3/365*_xlfn.DAYS($B25,$B24)&lt;0,0,($C$6-($C$3*$A24)+SUM(DV$6:DV24))*DV$3/365*_xlfn.DAYS($B25,$B24))</f>
        <v>0</v>
      </c>
      <c r="DW25" s="5">
        <f>IF(($C$6-($C$3*$A24)+SUM(DW$6:DW24))*DW$3/365*_xlfn.DAYS($B25,$B24)&lt;0,0,($C$6-($C$3*$A24)+SUM(DW$6:DW24))*DW$3/365*_xlfn.DAYS($B25,$B24))</f>
        <v>0</v>
      </c>
      <c r="DX25" s="5">
        <f>IF(($C$6-($C$3*$A24)+SUM(DX$6:DX24))*DX$3/365*_xlfn.DAYS($B25,$B24)&lt;0,0,($C$6-($C$3*$A24)+SUM(DX$6:DX24))*DX$3/365*_xlfn.DAYS($B25,$B24))</f>
        <v>0</v>
      </c>
      <c r="DY25" s="5">
        <f>IF(($C$6-($C$3*$A24)+SUM(DY$6:DY24))*DY$3/365*_xlfn.DAYS($B25,$B24)&lt;0,0,($C$6-($C$3*$A24)+SUM(DY$6:DY24))*DY$3/365*_xlfn.DAYS($B25,$B24))</f>
        <v>0</v>
      </c>
      <c r="DZ25" s="5">
        <f>IF(($C$6-($C$3*$A24)+SUM(DZ$6:DZ24))*DZ$3/365*_xlfn.DAYS($B25,$B24)&lt;0,0,($C$6-($C$3*$A24)+SUM(DZ$6:DZ24))*DZ$3/365*_xlfn.DAYS($B25,$B24))</f>
        <v>0</v>
      </c>
      <c r="EA25" s="5">
        <f>IF(($C$6-($C$3*$A24)+SUM(EA$6:EA24))*EA$3/365*_xlfn.DAYS($B25,$B24)&lt;0,0,($C$6-($C$3*$A24)+SUM(EA$6:EA24))*EA$3/365*_xlfn.DAYS($B25,$B24))</f>
        <v>0</v>
      </c>
      <c r="EB25" s="5">
        <f>IF(($C$6-($C$3*$A24)+SUM(EB$6:EB24))*EB$3/365*_xlfn.DAYS($B25,$B24)&lt;0,0,($C$6-($C$3*$A24)+SUM(EB$6:EB24))*EB$3/365*_xlfn.DAYS($B25,$B24))</f>
        <v>0</v>
      </c>
      <c r="EC25" s="5">
        <f>IF(($C$6-($C$3*$A24)+SUM(EC$6:EC24))*EC$3/365*_xlfn.DAYS($B25,$B24)&lt;0,0,($C$6-($C$3*$A24)+SUM(EC$6:EC24))*EC$3/365*_xlfn.DAYS($B25,$B24))</f>
        <v>0</v>
      </c>
      <c r="ED25" s="5">
        <f>IF(($C$6-($C$3*$A24)+SUM(ED$6:ED24))*ED$3/365*_xlfn.DAYS($B25,$B24)&lt;0,0,($C$6-($C$3*$A24)+SUM(ED$6:ED24))*ED$3/365*_xlfn.DAYS($B25,$B24))</f>
        <v>0</v>
      </c>
      <c r="EE25" s="5">
        <f>IF(($C$6-($C$3*$A24)+SUM(EE$6:EE24))*EE$3/365*_xlfn.DAYS($B25,$B24)&lt;0,0,($C$6-($C$3*$A24)+SUM(EE$6:EE24))*EE$3/365*_xlfn.DAYS($B25,$B24))</f>
        <v>0</v>
      </c>
      <c r="EF25" s="5">
        <f>IF(($C$6-($C$3*$A24)+SUM(EF$6:EF24))*EF$3/365*_xlfn.DAYS($B25,$B24)&lt;0,0,($C$6-($C$3*$A24)+SUM(EF$6:EF24))*EF$3/365*_xlfn.DAYS($B25,$B24))</f>
        <v>0</v>
      </c>
      <c r="EG25" s="5">
        <f>IF(($C$6-($C$3*$A24)+SUM(EG$6:EG24))*EG$3/365*_xlfn.DAYS($B25,$B24)&lt;0,0,($C$6-($C$3*$A24)+SUM(EG$6:EG24))*EG$3/365*_xlfn.DAYS($B25,$B24))</f>
        <v>0</v>
      </c>
      <c r="EH25" s="5">
        <f>IF(($C$6-($C$3*$A24)+SUM(EH$6:EH24))*EH$3/365*_xlfn.DAYS($B25,$B24)&lt;0,0,($C$6-($C$3*$A24)+SUM(EH$6:EH24))*EH$3/365*_xlfn.DAYS($B25,$B24))</f>
        <v>0</v>
      </c>
      <c r="EI25" s="5">
        <f>IF(($C$6-($C$3*$A24)+SUM(EI$6:EI24))*EI$3/365*_xlfn.DAYS($B25,$B24)&lt;0,0,($C$6-($C$3*$A24)+SUM(EI$6:EI24))*EI$3/365*_xlfn.DAYS($B25,$B24))</f>
        <v>0</v>
      </c>
      <c r="EJ25" s="5">
        <f>IF(($C$6-($C$3*$A24)+SUM(EJ$6:EJ24))*EJ$3/365*_xlfn.DAYS($B25,$B24)&lt;0,0,($C$6-($C$3*$A24)+SUM(EJ$6:EJ24))*EJ$3/365*_xlfn.DAYS($B25,$B24))</f>
        <v>0</v>
      </c>
      <c r="EK25" s="5">
        <f>IF(($C$6-($C$3*$A24)+SUM(EK$6:EK24))*EK$3/365*_xlfn.DAYS($B25,$B24)&lt;0,0,($C$6-($C$3*$A24)+SUM(EK$6:EK24))*EK$3/365*_xlfn.DAYS($B25,$B24))</f>
        <v>0</v>
      </c>
      <c r="EL25" s="5">
        <f>IF(($C$6-($C$3*$A24)+SUM(EL$6:EL24))*EL$3/365*_xlfn.DAYS($B25,$B24)&lt;0,0,($C$6-($C$3*$A24)+SUM(EL$6:EL24))*EL$3/365*_xlfn.DAYS($B25,$B24))</f>
        <v>0</v>
      </c>
      <c r="EM25" s="5">
        <f>IF(($C$6-($C$3*$A24)+SUM(EM$6:EM24))*EM$3/365*_xlfn.DAYS($B25,$B24)&lt;0,0,($C$6-($C$3*$A24)+SUM(EM$6:EM24))*EM$3/365*_xlfn.DAYS($B25,$B24))</f>
        <v>0</v>
      </c>
      <c r="EN25" s="5">
        <f>IF(($C$6-($C$3*$A24)+SUM(EN$6:EN24))*EN$3/365*_xlfn.DAYS($B25,$B24)&lt;0,0,($C$6-($C$3*$A24)+SUM(EN$6:EN24))*EN$3/365*_xlfn.DAYS($B25,$B24))</f>
        <v>0</v>
      </c>
      <c r="EO25" s="5">
        <f>IF(($C$6-($C$3*$A24)+SUM(EO$6:EO24))*EO$3/365*_xlfn.DAYS($B25,$B24)&lt;0,0,($C$6-($C$3*$A24)+SUM(EO$6:EO24))*EO$3/365*_xlfn.DAYS($B25,$B24))</f>
        <v>0</v>
      </c>
      <c r="EP25" s="5">
        <f>IF(($C$6-($C$3*$A24)+SUM(EP$6:EP24))*EP$3/365*_xlfn.DAYS($B25,$B24)&lt;0,0,($C$6-($C$3*$A24)+SUM(EP$6:EP24))*EP$3/365*_xlfn.DAYS($B25,$B24))</f>
        <v>0</v>
      </c>
      <c r="EQ25" s="5">
        <f>IF(($C$6-($C$3*$A24)+SUM(EQ$6:EQ24))*EQ$3/365*_xlfn.DAYS($B25,$B24)&lt;0,0,($C$6-($C$3*$A24)+SUM(EQ$6:EQ24))*EQ$3/365*_xlfn.DAYS($B25,$B24))</f>
        <v>0</v>
      </c>
      <c r="ER25" s="5">
        <f>IF(($C$6-($C$3*$A24)+SUM(ER$6:ER24))*ER$3/365*_xlfn.DAYS($B25,$B24)&lt;0,0,($C$6-($C$3*$A24)+SUM(ER$6:ER24))*ER$3/365*_xlfn.DAYS($B25,$B24))</f>
        <v>0</v>
      </c>
      <c r="ES25" s="5">
        <f>IF(($C$6-($C$3*$A24)+SUM(ES$6:ES24))*ES$3/365*_xlfn.DAYS($B25,$B24)&lt;0,0,($C$6-($C$3*$A24)+SUM(ES$6:ES24))*ES$3/365*_xlfn.DAYS($B25,$B24))</f>
        <v>0</v>
      </c>
      <c r="ET25" s="5">
        <f>IF(($C$6-($C$3*$A24)+SUM(ET$6:ET24))*ET$3/365*_xlfn.DAYS($B25,$B24)&lt;0,0,($C$6-($C$3*$A24)+SUM(ET$6:ET24))*ET$3/365*_xlfn.DAYS($B25,$B24))</f>
        <v>0</v>
      </c>
      <c r="EU25" s="5">
        <f>IF(($C$6-($C$3*$A24)+SUM(EU$6:EU24))*EU$3/365*_xlfn.DAYS($B25,$B24)&lt;0,0,($C$6-($C$3*$A24)+SUM(EU$6:EU24))*EU$3/365*_xlfn.DAYS($B25,$B24))</f>
        <v>0</v>
      </c>
      <c r="EV25" s="5">
        <f>IF(($C$6-($C$3*$A24)+SUM(EV$6:EV24))*EV$3/365*_xlfn.DAYS($B25,$B24)&lt;0,0,($C$6-($C$3*$A24)+SUM(EV$6:EV24))*EV$3/365*_xlfn.DAYS($B25,$B24))</f>
        <v>0</v>
      </c>
      <c r="EW25" s="5">
        <f>IF(($C$6-($C$3*$A24)+SUM(EW$6:EW24))*EW$3/365*_xlfn.DAYS($B25,$B24)&lt;0,0,($C$6-($C$3*$A24)+SUM(EW$6:EW24))*EW$3/365*_xlfn.DAYS($B25,$B24))</f>
        <v>0</v>
      </c>
      <c r="EX25" s="5">
        <f>IF(($C$6-($C$3*$A24)+SUM(EX$6:EX24))*EX$3/365*_xlfn.DAYS($B25,$B24)&lt;0,0,($C$6-($C$3*$A24)+SUM(EX$6:EX24))*EX$3/365*_xlfn.DAYS($B25,$B24))</f>
        <v>0</v>
      </c>
      <c r="EY25" s="5">
        <f>IF(($C$6-($C$3*$A24)+SUM(EY$6:EY24))*EY$3/365*_xlfn.DAYS($B25,$B24)&lt;0,0,($C$6-($C$3*$A24)+SUM(EY$6:EY24))*EY$3/365*_xlfn.DAYS($B25,$B24))</f>
        <v>0</v>
      </c>
      <c r="EZ25" s="5">
        <f>IF(($C$6-($C$3*$A24)+SUM(EZ$6:EZ24))*EZ$3/365*_xlfn.DAYS($B25,$B24)&lt;0,0,($C$6-($C$3*$A24)+SUM(EZ$6:EZ24))*EZ$3/365*_xlfn.DAYS($B25,$B24))</f>
        <v>0</v>
      </c>
      <c r="FA25" s="5">
        <f>IF(($C$6-($C$3*$A24)+SUM(FA$6:FA24))*FA$3/365*_xlfn.DAYS($B25,$B24)&lt;0,0,($C$6-($C$3*$A24)+SUM(FA$6:FA24))*FA$3/365*_xlfn.DAYS($B25,$B24))</f>
        <v>0</v>
      </c>
      <c r="FB25" s="5">
        <f>IF(($C$6-($C$3*$A24)+SUM(FB$6:FB24))*FB$3/365*_xlfn.DAYS($B25,$B24)&lt;0,0,($C$6-($C$3*$A24)+SUM(FB$6:FB24))*FB$3/365*_xlfn.DAYS($B25,$B24))</f>
        <v>0</v>
      </c>
      <c r="FC25" s="5">
        <f>IF(($C$6-($C$3*$A24)+SUM(FC$6:FC24))*FC$3/365*_xlfn.DAYS($B25,$B24)&lt;0,0,($C$6-($C$3*$A24)+SUM(FC$6:FC24))*FC$3/365*_xlfn.DAYS($B25,$B24))</f>
        <v>0</v>
      </c>
      <c r="FD25" s="5">
        <f>IF(($C$6-($C$3*$A24)+SUM(FD$6:FD24))*FD$3/365*_xlfn.DAYS($B25,$B24)&lt;0,0,($C$6-($C$3*$A24)+SUM(FD$6:FD24))*FD$3/365*_xlfn.DAYS($B25,$B24))</f>
        <v>0</v>
      </c>
      <c r="FE25" s="5">
        <f>IF(($C$6-($C$3*$A24)+SUM(FE$6:FE24))*FE$3/365*_xlfn.DAYS($B25,$B24)&lt;0,0,($C$6-($C$3*$A24)+SUM(FE$6:FE24))*FE$3/365*_xlfn.DAYS($B25,$B24))</f>
        <v>0</v>
      </c>
      <c r="FF25" s="5">
        <f>IF(($C$6-($C$3*$A24)+SUM(FF$6:FF24))*FF$3/365*_xlfn.DAYS($B25,$B24)&lt;0,0,($C$6-($C$3*$A24)+SUM(FF$6:FF24))*FF$3/365*_xlfn.DAYS($B25,$B24))</f>
        <v>0</v>
      </c>
      <c r="FG25" s="5">
        <f>IF(($C$6-($C$3*$A24)+SUM(FG$6:FG24))*FG$3/365*_xlfn.DAYS($B25,$B24)&lt;0,0,($C$6-($C$3*$A24)+SUM(FG$6:FG24))*FG$3/365*_xlfn.DAYS($B25,$B24))</f>
        <v>0</v>
      </c>
      <c r="FH25" s="5">
        <f>IF(($C$6-($C$3*$A24)+SUM(FH$6:FH24))*FH$3/365*_xlfn.DAYS($B25,$B24)&lt;0,0,($C$6-($C$3*$A24)+SUM(FH$6:FH24))*FH$3/365*_xlfn.DAYS($B25,$B24))</f>
        <v>0</v>
      </c>
      <c r="FI25" s="5">
        <f>IF(($C$6-($C$3*$A24)+SUM(FI$6:FI24))*FI$3/365*_xlfn.DAYS($B25,$B24)&lt;0,0,($C$6-($C$3*$A24)+SUM(FI$6:FI24))*FI$3/365*_xlfn.DAYS($B25,$B24))</f>
        <v>0</v>
      </c>
      <c r="FJ25" s="5">
        <f>IF(($C$6-($C$3*$A24)+SUM(FJ$6:FJ24))*FJ$3/365*_xlfn.DAYS($B25,$B24)&lt;0,0,($C$6-($C$3*$A24)+SUM(FJ$6:FJ24))*FJ$3/365*_xlfn.DAYS($B25,$B24))</f>
        <v>0</v>
      </c>
      <c r="FK25" s="5">
        <f>IF(($C$6-($C$3*$A24)+SUM(FK$6:FK24))*FK$3/365*_xlfn.DAYS($B25,$B24)&lt;0,0,($C$6-($C$3*$A24)+SUM(FK$6:FK24))*FK$3/365*_xlfn.DAYS($B25,$B24))</f>
        <v>0</v>
      </c>
      <c r="FL25" s="5">
        <f>IF(($C$6-($C$3*$A24)+SUM(FL$6:FL24))*FL$3/365*_xlfn.DAYS($B25,$B24)&lt;0,0,($C$6-($C$3*$A24)+SUM(FL$6:FL24))*FL$3/365*_xlfn.DAYS($B25,$B24))</f>
        <v>0</v>
      </c>
      <c r="FM25" s="5">
        <f>IF(($C$6-($C$3*$A24)+SUM(FM$6:FM24))*FM$3/365*_xlfn.DAYS($B25,$B24)&lt;0,0,($C$6-($C$3*$A24)+SUM(FM$6:FM24))*FM$3/365*_xlfn.DAYS($B25,$B24))</f>
        <v>0</v>
      </c>
      <c r="FN25" s="5">
        <f>IF(($C$6-($C$3*$A24)+SUM(FN$6:FN24))*FN$3/365*_xlfn.DAYS($B25,$B24)&lt;0,0,($C$6-($C$3*$A24)+SUM(FN$6:FN24))*FN$3/365*_xlfn.DAYS($B25,$B24))</f>
        <v>0</v>
      </c>
      <c r="FO25" s="5">
        <f>IF(($C$6-($C$3*$A24)+SUM(FO$6:FO24))*FO$3/365*_xlfn.DAYS($B25,$B24)&lt;0,0,($C$6-($C$3*$A24)+SUM(FO$6:FO24))*FO$3/365*_xlfn.DAYS($B25,$B24))</f>
        <v>0</v>
      </c>
      <c r="FP25" s="5">
        <f>IF(($C$6-($C$3*$A24)+SUM(FP$6:FP24))*FP$3/365*_xlfn.DAYS($B25,$B24)&lt;0,0,($C$6-($C$3*$A24)+SUM(FP$6:FP24))*FP$3/365*_xlfn.DAYS($B25,$B24))</f>
        <v>0</v>
      </c>
      <c r="FQ25" s="5">
        <f>IF(($C$6-($C$3*$A24)+SUM(FQ$6:FQ24))*FQ$3/365*_xlfn.DAYS($B25,$B24)&lt;0,0,($C$6-($C$3*$A24)+SUM(FQ$6:FQ24))*FQ$3/365*_xlfn.DAYS($B25,$B24))</f>
        <v>0</v>
      </c>
      <c r="FR25" s="5">
        <f>IF(($C$6-($C$3*$A24)+SUM(FR$6:FR24))*FR$3/365*_xlfn.DAYS($B25,$B24)&lt;0,0,($C$6-($C$3*$A24)+SUM(FR$6:FR24))*FR$3/365*_xlfn.DAYS($B25,$B24))</f>
        <v>0</v>
      </c>
      <c r="FS25" s="5">
        <f>IF(($C$6-($C$3*$A24)+SUM(FS$6:FS24))*FS$3/365*_xlfn.DAYS($B25,$B24)&lt;0,0,($C$6-($C$3*$A24)+SUM(FS$6:FS24))*FS$3/365*_xlfn.DAYS($B25,$B24))</f>
        <v>0</v>
      </c>
      <c r="FT25" s="5">
        <f>IF(($C$6-($C$3*$A24)+SUM(FT$6:FT24))*FT$3/365*_xlfn.DAYS($B25,$B24)&lt;0,0,($C$6-($C$3*$A24)+SUM(FT$6:FT24))*FT$3/365*_xlfn.DAYS($B25,$B24))</f>
        <v>0</v>
      </c>
      <c r="FU25" s="5">
        <f>IF(($C$6-($C$3*$A24)+SUM(FU$6:FU24))*FU$3/365*_xlfn.DAYS($B25,$B24)&lt;0,0,($C$6-($C$3*$A24)+SUM(FU$6:FU24))*FU$3/365*_xlfn.DAYS($B25,$B24))</f>
        <v>0</v>
      </c>
      <c r="FV25" s="5">
        <f>IF(($C$6-($C$3*$A24)+SUM(FV$6:FV24))*FV$3/365*_xlfn.DAYS($B25,$B24)&lt;0,0,($C$6-($C$3*$A24)+SUM(FV$6:FV24))*FV$3/365*_xlfn.DAYS($B25,$B24))</f>
        <v>0</v>
      </c>
      <c r="FW25" s="5">
        <f>IF(($C$6-($C$3*$A24)+SUM(FW$6:FW24))*FW$3/365*_xlfn.DAYS($B25,$B24)&lt;0,0,($C$6-($C$3*$A24)+SUM(FW$6:FW24))*FW$3/365*_xlfn.DAYS($B25,$B24))</f>
        <v>0</v>
      </c>
      <c r="FX25" s="5">
        <f>IF(($C$6-($C$3*$A24)+SUM(FX$6:FX24))*FX$3/365*_xlfn.DAYS($B25,$B24)&lt;0,0,($C$6-($C$3*$A24)+SUM(FX$6:FX24))*FX$3/365*_xlfn.DAYS($B25,$B24))</f>
        <v>0</v>
      </c>
      <c r="FY25" s="5">
        <f>IF(($C$6-($C$3*$A24)+SUM(FY$6:FY24))*FY$3/365*_xlfn.DAYS($B25,$B24)&lt;0,0,($C$6-($C$3*$A24)+SUM(FY$6:FY24))*FY$3/365*_xlfn.DAYS($B25,$B24))</f>
        <v>0</v>
      </c>
      <c r="FZ25" s="5">
        <f>IF(($C$6-($C$3*$A24)+SUM(FZ$6:FZ24))*FZ$3/365*_xlfn.DAYS($B25,$B24)&lt;0,0,($C$6-($C$3*$A24)+SUM(FZ$6:FZ24))*FZ$3/365*_xlfn.DAYS($B25,$B24))</f>
        <v>0</v>
      </c>
      <c r="GA25" s="5">
        <f>IF(($C$6-($C$3*$A24)+SUM(GA$6:GA24))*GA$3/365*_xlfn.DAYS($B25,$B24)&lt;0,0,($C$6-($C$3*$A24)+SUM(GA$6:GA24))*GA$3/365*_xlfn.DAYS($B25,$B24))</f>
        <v>0</v>
      </c>
      <c r="GB25" s="5">
        <f>IF(($C$6-($C$3*$A24)+SUM(GB$6:GB24))*GB$3/365*_xlfn.DAYS($B25,$B24)&lt;0,0,($C$6-($C$3*$A24)+SUM(GB$6:GB24))*GB$3/365*_xlfn.DAYS($B25,$B24))</f>
        <v>0</v>
      </c>
      <c r="GC25" s="5">
        <f>IF(($C$6-($C$3*$A24)+SUM(GC$6:GC24))*GC$3/365*_xlfn.DAYS($B25,$B24)&lt;0,0,($C$6-($C$3*$A24)+SUM(GC$6:GC24))*GC$3/365*_xlfn.DAYS($B25,$B24))</f>
        <v>0</v>
      </c>
      <c r="GD25" s="5">
        <f>IF(($C$6-($C$3*$A24)+SUM(GD$6:GD24))*GD$3/365*_xlfn.DAYS($B25,$B24)&lt;0,0,($C$6-($C$3*$A24)+SUM(GD$6:GD24))*GD$3/365*_xlfn.DAYS($B25,$B24))</f>
        <v>0</v>
      </c>
      <c r="GE25" s="5">
        <f>IF(($C$6-($C$3*$A24)+SUM(GE$6:GE24))*GE$3/365*_xlfn.DAYS($B25,$B24)&lt;0,0,($C$6-($C$3*$A24)+SUM(GE$6:GE24))*GE$3/365*_xlfn.DAYS($B25,$B24))</f>
        <v>0</v>
      </c>
      <c r="GF25" s="5">
        <f>IF(($C$6-($C$3*$A24)+SUM(GF$6:GF24))*GF$3/365*_xlfn.DAYS($B25,$B24)&lt;0,0,($C$6-($C$3*$A24)+SUM(GF$6:GF24))*GF$3/365*_xlfn.DAYS($B25,$B24))</f>
        <v>0</v>
      </c>
      <c r="GG25" s="5">
        <f>IF(($C$6-($C$3*$A24)+SUM(GG$6:GG24))*GG$3/365*_xlfn.DAYS($B25,$B24)&lt;0,0,($C$6-($C$3*$A24)+SUM(GG$6:GG24))*GG$3/365*_xlfn.DAYS($B25,$B24))</f>
        <v>0</v>
      </c>
      <c r="GH25" s="5">
        <f>IF(($C$6-($C$3*$A24)+SUM(GH$6:GH24))*GH$3/365*_xlfn.DAYS($B25,$B24)&lt;0,0,($C$6-($C$3*$A24)+SUM(GH$6:GH24))*GH$3/365*_xlfn.DAYS($B25,$B24))</f>
        <v>0</v>
      </c>
      <c r="GI25" s="5">
        <f>IF(($C$6-($C$3*$A24)+SUM(GI$6:GI24))*GI$3/365*_xlfn.DAYS($B25,$B24)&lt;0,0,($C$6-($C$3*$A24)+SUM(GI$6:GI24))*GI$3/365*_xlfn.DAYS($B25,$B24))</f>
        <v>0</v>
      </c>
      <c r="GJ25" s="5">
        <f>IF(($C$6-($C$3*$A24)+SUM(GJ$6:GJ24))*GJ$3/365*_xlfn.DAYS($B25,$B24)&lt;0,0,($C$6-($C$3*$A24)+SUM(GJ$6:GJ24))*GJ$3/365*_xlfn.DAYS($B25,$B24))</f>
        <v>0</v>
      </c>
      <c r="GK25" s="5">
        <f>IF(($C$6-($C$3*$A24)+SUM(GK$6:GK24))*GK$3/365*_xlfn.DAYS($B25,$B24)&lt;0,0,($C$6-($C$3*$A24)+SUM(GK$6:GK24))*GK$3/365*_xlfn.DAYS($B25,$B24))</f>
        <v>0</v>
      </c>
      <c r="GL25" s="5">
        <f>IF(($C$6-($C$3*$A24)+SUM(GL$6:GL24))*GL$3/365*_xlfn.DAYS($B25,$B24)&lt;0,0,($C$6-($C$3*$A24)+SUM(GL$6:GL24))*GL$3/365*_xlfn.DAYS($B25,$B24))</f>
        <v>0</v>
      </c>
      <c r="GM25" s="5">
        <f>IF(($C$6-($C$3*$A24)+SUM(GM$6:GM24))*GM$3/365*_xlfn.DAYS($B25,$B24)&lt;0,0,($C$6-($C$3*$A24)+SUM(GM$6:GM24))*GM$3/365*_xlfn.DAYS($B25,$B24))</f>
        <v>0</v>
      </c>
      <c r="GN25" s="5">
        <f>IF(($C$6-($C$3*$A24)+SUM(GN$6:GN24))*GN$3/365*_xlfn.DAYS($B25,$B24)&lt;0,0,($C$6-($C$3*$A24)+SUM(GN$6:GN24))*GN$3/365*_xlfn.DAYS($B25,$B24))</f>
        <v>0</v>
      </c>
      <c r="GO25" s="5">
        <f>IF(($C$6-($C$3*$A24)+SUM(GO$6:GO24))*GO$3/365*_xlfn.DAYS($B25,$B24)&lt;0,0,($C$6-($C$3*$A24)+SUM(GO$6:GO24))*GO$3/365*_xlfn.DAYS($B25,$B24))</f>
        <v>0</v>
      </c>
      <c r="GP25" s="5">
        <f>IF(($C$6-($C$3*$A24)+SUM(GP$6:GP24))*GP$3/365*_xlfn.DAYS($B25,$B24)&lt;0,0,($C$6-($C$3*$A24)+SUM(GP$6:GP24))*GP$3/365*_xlfn.DAYS($B25,$B24))</f>
        <v>0</v>
      </c>
      <c r="GQ25" s="5">
        <f>IF(($C$6-($C$3*$A24)+SUM(GQ$6:GQ24))*GQ$3/365*_xlfn.DAYS($B25,$B24)&lt;0,0,($C$6-($C$3*$A24)+SUM(GQ$6:GQ24))*GQ$3/365*_xlfn.DAYS($B25,$B24))</f>
        <v>0</v>
      </c>
      <c r="GR25" s="5">
        <f>IF(($C$6-($C$3*$A24)+SUM(GR$6:GR24))*GR$3/365*_xlfn.DAYS($B25,$B24)&lt;0,0,($C$6-($C$3*$A24)+SUM(GR$6:GR24))*GR$3/365*_xlfn.DAYS($B25,$B24))</f>
        <v>0</v>
      </c>
      <c r="GS25" s="5">
        <f>IF(($C$6-($C$3*$A24)+SUM(GS$6:GS24))*GS$3/365*_xlfn.DAYS($B25,$B24)&lt;0,0,($C$6-($C$3*$A24)+SUM(GS$6:GS24))*GS$3/365*_xlfn.DAYS($B25,$B24))</f>
        <v>0</v>
      </c>
      <c r="GT25" s="5">
        <f>IF(($C$6-($C$3*$A24)+SUM(GT$6:GT24))*GT$3/365*_xlfn.DAYS($B25,$B24)&lt;0,0,($C$6-($C$3*$A24)+SUM(GT$6:GT24))*GT$3/365*_xlfn.DAYS($B25,$B24))</f>
        <v>0</v>
      </c>
      <c r="GU25" s="5">
        <f>IF(($C$6-($C$3*$A24)+SUM(GU$6:GU24))*GU$3/365*_xlfn.DAYS($B25,$B24)&lt;0,0,($C$6-($C$3*$A24)+SUM(GU$6:GU24))*GU$3/365*_xlfn.DAYS($B25,$B24))</f>
        <v>0</v>
      </c>
      <c r="GV25" s="5">
        <f>IF(($C$6-($C$3*$A24)+SUM(GV$6:GV24))*GV$3/365*_xlfn.DAYS($B25,$B24)&lt;0,0,($C$6-($C$3*$A24)+SUM(GV$6:GV24))*GV$3/365*_xlfn.DAYS($B25,$B24))</f>
        <v>0</v>
      </c>
      <c r="GW25" s="5">
        <f>IF(($C$6-($C$3*$A24)+SUM(GW$6:GW24))*GW$3/365*_xlfn.DAYS($B25,$B24)&lt;0,0,($C$6-($C$3*$A24)+SUM(GW$6:GW24))*GW$3/365*_xlfn.DAYS($B25,$B24))</f>
        <v>0</v>
      </c>
      <c r="GX25" s="5">
        <f>IF(($C$6-($C$3*$A24)+SUM(GX$6:GX24))*GX$3/365*_xlfn.DAYS($B25,$B24)&lt;0,0,($C$6-($C$3*$A24)+SUM(GX$6:GX24))*GX$3/365*_xlfn.DAYS($B25,$B24))</f>
        <v>0</v>
      </c>
      <c r="GY25" s="5">
        <f>IF(($C$6-($C$3*$A24)+SUM(GY$6:GY24))*GY$3/365*_xlfn.DAYS($B25,$B24)&lt;0,0,($C$6-($C$3*$A24)+SUM(GY$6:GY24))*GY$3/365*_xlfn.DAYS($B25,$B24))</f>
        <v>0</v>
      </c>
      <c r="GZ25" s="5">
        <f>IF(($C$6-($C$3*$A24)+SUM(GZ$6:GZ24))*GZ$3/365*_xlfn.DAYS($B25,$B24)&lt;0,0,($C$6-($C$3*$A24)+SUM(GZ$6:GZ24))*GZ$3/365*_xlfn.DAYS($B25,$B24))</f>
        <v>0</v>
      </c>
      <c r="HA25" s="5">
        <f>IF(($C$6-($C$3*$A24)+SUM(HA$6:HA24))*HA$3/365*_xlfn.DAYS($B25,$B24)&lt;0,0,($C$6-($C$3*$A24)+SUM(HA$6:HA24))*HA$3/365*_xlfn.DAYS($B25,$B24))</f>
        <v>0</v>
      </c>
      <c r="HB25" s="5">
        <f>IF(($C$6-($C$3*$A24)+SUM(HB$6:HB24))*HB$3/365*_xlfn.DAYS($B25,$B24)&lt;0,0,($C$6-($C$3*$A24)+SUM(HB$6:HB24))*HB$3/365*_xlfn.DAYS($B25,$B24))</f>
        <v>0</v>
      </c>
      <c r="HC25" s="5">
        <f>IF(($C$6-($C$3*$A24)+SUM(HC$6:HC24))*HC$3/365*_xlfn.DAYS($B25,$B24)&lt;0,0,($C$6-($C$3*$A24)+SUM(HC$6:HC24))*HC$3/365*_xlfn.DAYS($B25,$B24))</f>
        <v>0</v>
      </c>
      <c r="HD25" s="5">
        <f>IF(($C$6-($C$3*$A24)+SUM(HD$6:HD24))*HD$3/365*_xlfn.DAYS($B25,$B24)&lt;0,0,($C$6-($C$3*$A24)+SUM(HD$6:HD24))*HD$3/365*_xlfn.DAYS($B25,$B24))</f>
        <v>0</v>
      </c>
      <c r="HE25" s="5">
        <f>IF(($C$6-($C$3*$A24)+SUM(HE$6:HE24))*HE$3/365*_xlfn.DAYS($B25,$B24)&lt;0,0,($C$6-($C$3*$A24)+SUM(HE$6:HE24))*HE$3/365*_xlfn.DAYS($B25,$B24))</f>
        <v>0</v>
      </c>
      <c r="HF25" s="5">
        <f>IF(($C$6-($C$3*$A24)+SUM(HF$6:HF24))*HF$3/365*_xlfn.DAYS($B25,$B24)&lt;0,0,($C$6-($C$3*$A24)+SUM(HF$6:HF24))*HF$3/365*_xlfn.DAYS($B25,$B24))</f>
        <v>0</v>
      </c>
      <c r="HG25" s="5">
        <f>IF(($C$6-($C$3*$A24)+SUM(HG$6:HG24))*HG$3/365*_xlfn.DAYS($B25,$B24)&lt;0,0,($C$6-($C$3*$A24)+SUM(HG$6:HG24))*HG$3/365*_xlfn.DAYS($B25,$B24))</f>
        <v>0</v>
      </c>
      <c r="HH25" s="5">
        <f>IF(($C$6-($C$3*$A24)+SUM(HH$6:HH24))*HH$3/365*_xlfn.DAYS($B25,$B24)&lt;0,0,($C$6-($C$3*$A24)+SUM(HH$6:HH24))*HH$3/365*_xlfn.DAYS($B25,$B24))</f>
        <v>0</v>
      </c>
      <c r="HI25" s="5">
        <f>IF(($C$6-($C$3*$A24)+SUM(HI$6:HI24))*HI$3/365*_xlfn.DAYS($B25,$B24)&lt;0,0,($C$6-($C$3*$A24)+SUM(HI$6:HI24))*HI$3/365*_xlfn.DAYS($B25,$B24))</f>
        <v>0</v>
      </c>
      <c r="HJ25" s="5">
        <f>IF(($C$6-($C$3*$A24)+SUM(HJ$6:HJ24))*HJ$3/365*_xlfn.DAYS($B25,$B24)&lt;0,0,($C$6-($C$3*$A24)+SUM(HJ$6:HJ24))*HJ$3/365*_xlfn.DAYS($B25,$B24))</f>
        <v>0</v>
      </c>
      <c r="HK25" s="5">
        <f>IF(($C$6-($C$3*$A24)+SUM(HK$6:HK24))*HK$3/365*_xlfn.DAYS($B25,$B24)&lt;0,0,($C$6-($C$3*$A24)+SUM(HK$6:HK24))*HK$3/365*_xlfn.DAYS($B25,$B24))</f>
        <v>0</v>
      </c>
      <c r="HL25" s="5">
        <f>IF(($C$6-($C$3*$A24)+SUM(HL$6:HL24))*HL$3/365*_xlfn.DAYS($B25,$B24)&lt;0,0,($C$6-($C$3*$A24)+SUM(HL$6:HL24))*HL$3/365*_xlfn.DAYS($B25,$B24))</f>
        <v>0</v>
      </c>
      <c r="HM25" s="5">
        <f>IF(($C$6-($C$3*$A24)+SUM(HM$6:HM24))*HM$3/365*_xlfn.DAYS($B25,$B24)&lt;0,0,($C$6-($C$3*$A24)+SUM(HM$6:HM24))*HM$3/365*_xlfn.DAYS($B25,$B24))</f>
        <v>0</v>
      </c>
      <c r="HN25" s="5">
        <f>IF(($C$6-($C$3*$A24)+SUM(HN$6:HN24))*HN$3/365*_xlfn.DAYS($B25,$B24)&lt;0,0,($C$6-($C$3*$A24)+SUM(HN$6:HN24))*HN$3/365*_xlfn.DAYS($B25,$B24))</f>
        <v>0</v>
      </c>
      <c r="HO25" s="5">
        <f>IF(($C$6-($C$3*$A24)+SUM(HO$6:HO24))*HO$3/365*_xlfn.DAYS($B25,$B24)&lt;0,0,($C$6-($C$3*$A24)+SUM(HO$6:HO24))*HO$3/365*_xlfn.DAYS($B25,$B24))</f>
        <v>0</v>
      </c>
      <c r="HP25" s="5">
        <f>IF(($C$6-($C$3*$A24)+SUM(HP$6:HP24))*HP$3/365*_xlfn.DAYS($B25,$B24)&lt;0,0,($C$6-($C$3*$A24)+SUM(HP$6:HP24))*HP$3/365*_xlfn.DAYS($B25,$B24))</f>
        <v>0</v>
      </c>
      <c r="HQ25" s="5">
        <f>IF(($C$6-($C$3*$A24)+SUM(HQ$6:HQ24))*HQ$3/365*_xlfn.DAYS($B25,$B24)&lt;0,0,($C$6-($C$3*$A24)+SUM(HQ$6:HQ24))*HQ$3/365*_xlfn.DAYS($B25,$B24))</f>
        <v>0</v>
      </c>
      <c r="HR25" s="5">
        <f>IF(($C$6-($C$3*$A24)+SUM(HR$6:HR24))*HR$3/365*_xlfn.DAYS($B25,$B24)&lt;0,0,($C$6-($C$3*$A24)+SUM(HR$6:HR24))*HR$3/365*_xlfn.DAYS($B25,$B24))</f>
        <v>0</v>
      </c>
      <c r="HS25" s="5">
        <f>IF(($C$6-($C$3*$A24)+SUM(HS$6:HS24))*HS$3/365*_xlfn.DAYS($B25,$B24)&lt;0,0,($C$6-($C$3*$A24)+SUM(HS$6:HS24))*HS$3/365*_xlfn.DAYS($B25,$B24))</f>
        <v>0</v>
      </c>
      <c r="HT25" s="5">
        <f>IF(($C$6-($C$3*$A24)+SUM(HT$6:HT24))*HT$3/365*_xlfn.DAYS($B25,$B24)&lt;0,0,($C$6-($C$3*$A24)+SUM(HT$6:HT24))*HT$3/365*_xlfn.DAYS($B25,$B24))</f>
        <v>0</v>
      </c>
      <c r="HU25" s="5">
        <f>IF(($C$6-($C$3*$A24)+SUM(HU$6:HU24))*HU$3/365*_xlfn.DAYS($B25,$B24)&lt;0,0,($C$6-($C$3*$A24)+SUM(HU$6:HU24))*HU$3/365*_xlfn.DAYS($B25,$B24))</f>
        <v>0</v>
      </c>
      <c r="HV25" s="5">
        <f>IF(($C$6-($C$3*$A24)+SUM(HV$6:HV24))*HV$3/365*_xlfn.DAYS($B25,$B24)&lt;0,0,($C$6-($C$3*$A24)+SUM(HV$6:HV24))*HV$3/365*_xlfn.DAYS($B25,$B24))</f>
        <v>0</v>
      </c>
      <c r="HW25" s="5">
        <f>IF(($C$6-($C$3*$A24)+SUM(HW$6:HW24))*HW$3/365*_xlfn.DAYS($B25,$B24)&lt;0,0,($C$6-($C$3*$A24)+SUM(HW$6:HW24))*HW$3/365*_xlfn.DAYS($B25,$B24))</f>
        <v>0</v>
      </c>
      <c r="HX25" s="5">
        <f>IF(($C$6-($C$3*$A24)+SUM(HX$6:HX24))*HX$3/365*_xlfn.DAYS($B25,$B24)&lt;0,0,($C$6-($C$3*$A24)+SUM(HX$6:HX24))*HX$3/365*_xlfn.DAYS($B25,$B24))</f>
        <v>0</v>
      </c>
      <c r="HY25" s="5">
        <f>IF(($C$6-($C$3*$A24)+SUM(HY$6:HY24))*HY$3/365*_xlfn.DAYS($B25,$B24)&lt;0,0,($C$6-($C$3*$A24)+SUM(HY$6:HY24))*HY$3/365*_xlfn.DAYS($B25,$B24))</f>
        <v>0</v>
      </c>
      <c r="HZ25" s="5">
        <f>IF(($C$6-($C$3*$A24)+SUM(HZ$6:HZ24))*HZ$3/365*_xlfn.DAYS($B25,$B24)&lt;0,0,($C$6-($C$3*$A24)+SUM(HZ$6:HZ24))*HZ$3/365*_xlfn.DAYS($B25,$B24))</f>
        <v>0</v>
      </c>
      <c r="IA25" s="5">
        <f>IF(($C$6-($C$3*$A24)+SUM(IA$6:IA24))*IA$3/365*_xlfn.DAYS($B25,$B24)&lt;0,0,($C$6-($C$3*$A24)+SUM(IA$6:IA24))*IA$3/365*_xlfn.DAYS($B25,$B24))</f>
        <v>0</v>
      </c>
      <c r="IB25" s="5">
        <f>IF(($C$6-($C$3*$A24)+SUM(IB$6:IB24))*IB$3/365*_xlfn.DAYS($B25,$B24)&lt;0,0,($C$6-($C$3*$A24)+SUM(IB$6:IB24))*IB$3/365*_xlfn.DAYS($B25,$B24))</f>
        <v>0</v>
      </c>
      <c r="IC25" s="5">
        <f>IF(($C$6-($C$3*$A24)+SUM(IC$6:IC24))*IC$3/365*_xlfn.DAYS($B25,$B24)&lt;0,0,($C$6-($C$3*$A24)+SUM(IC$6:IC24))*IC$3/365*_xlfn.DAYS($B25,$B24))</f>
        <v>0</v>
      </c>
      <c r="ID25" s="5">
        <f>IF(($C$6-($C$3*$A24)+SUM(ID$6:ID24))*ID$3/365*_xlfn.DAYS($B25,$B24)&lt;0,0,($C$6-($C$3*$A24)+SUM(ID$6:ID24))*ID$3/365*_xlfn.DAYS($B25,$B24))</f>
        <v>0</v>
      </c>
      <c r="IE25" s="5">
        <f>IF(($C$6-($C$3*$A24)+SUM(IE$6:IE24))*IE$3/365*_xlfn.DAYS($B25,$B24)&lt;0,0,($C$6-($C$3*$A24)+SUM(IE$6:IE24))*IE$3/365*_xlfn.DAYS($B25,$B24))</f>
        <v>0</v>
      </c>
      <c r="IF25" s="5">
        <f>IF(($C$6-($C$3*$A24)+SUM(IF$6:IF24))*IF$3/365*_xlfn.DAYS($B25,$B24)&lt;0,0,($C$6-($C$3*$A24)+SUM(IF$6:IF24))*IF$3/365*_xlfn.DAYS($B25,$B24))</f>
        <v>0</v>
      </c>
      <c r="IG25" s="5">
        <f>IF(($C$6-($C$3*$A24)+SUM(IG$6:IG24))*IG$3/365*_xlfn.DAYS($B25,$B24)&lt;0,0,($C$6-($C$3*$A24)+SUM(IG$6:IG24))*IG$3/365*_xlfn.DAYS($B25,$B24))</f>
        <v>0</v>
      </c>
      <c r="IH25" s="5">
        <f>IF(($C$6-($C$3*$A24)+SUM(IH$6:IH24))*IH$3/365*_xlfn.DAYS($B25,$B24)&lt;0,0,($C$6-($C$3*$A24)+SUM(IH$6:IH24))*IH$3/365*_xlfn.DAYS($B25,$B24))</f>
        <v>0</v>
      </c>
      <c r="II25" s="5">
        <f>IF(($C$6-($C$3*$A24)+SUM(II$6:II24))*II$3/365*_xlfn.DAYS($B25,$B24)&lt;0,0,($C$6-($C$3*$A24)+SUM(II$6:II24))*II$3/365*_xlfn.DAYS($B25,$B24))</f>
        <v>0</v>
      </c>
      <c r="IJ25" s="5">
        <f>IF(($C$6-($C$3*$A24)+SUM(IJ$6:IJ24))*IJ$3/365*_xlfn.DAYS($B25,$B24)&lt;0,0,($C$6-($C$3*$A24)+SUM(IJ$6:IJ24))*IJ$3/365*_xlfn.DAYS($B25,$B24))</f>
        <v>0</v>
      </c>
      <c r="IK25" s="5">
        <f>IF(($C$6-($C$3*$A24)+SUM(IK$6:IK24))*IK$3/365*_xlfn.DAYS($B25,$B24)&lt;0,0,($C$6-($C$3*$A24)+SUM(IK$6:IK24))*IK$3/365*_xlfn.DAYS($B25,$B24))</f>
        <v>0</v>
      </c>
      <c r="IL25" s="5">
        <f>IF(($C$6-($C$3*$A24)+SUM(IL$6:IL24))*IL$3/365*_xlfn.DAYS($B25,$B24)&lt;0,0,($C$6-($C$3*$A24)+SUM(IL$6:IL24))*IL$3/365*_xlfn.DAYS($B25,$B24))</f>
        <v>0</v>
      </c>
      <c r="IM25" s="5">
        <f>IF(($C$6-($C$3*$A24)+SUM(IM$6:IM24))*IM$3/365*_xlfn.DAYS($B25,$B24)&lt;0,0,($C$6-($C$3*$A24)+SUM(IM$6:IM24))*IM$3/365*_xlfn.DAYS($B25,$B24))</f>
        <v>0</v>
      </c>
      <c r="IN25" s="5">
        <f>IF(($C$6-($C$3*$A24)+SUM(IN$6:IN24))*IN$3/365*_xlfn.DAYS($B25,$B24)&lt;0,0,($C$6-($C$3*$A24)+SUM(IN$6:IN24))*IN$3/365*_xlfn.DAYS($B25,$B24))</f>
        <v>0</v>
      </c>
      <c r="IO25" s="5">
        <f>IF(($C$6-($C$3*$A24)+SUM(IO$6:IO24))*IO$3/365*_xlfn.DAYS($B25,$B24)&lt;0,0,($C$6-($C$3*$A24)+SUM(IO$6:IO24))*IO$3/365*_xlfn.DAYS($B25,$B24))</f>
        <v>0</v>
      </c>
      <c r="IP25" s="5">
        <f>IF(($C$6-($C$3*$A24)+SUM(IP$6:IP24))*IP$3/365*_xlfn.DAYS($B25,$B24)&lt;0,0,($C$6-($C$3*$A24)+SUM(IP$6:IP24))*IP$3/365*_xlfn.DAYS($B25,$B24))</f>
        <v>0</v>
      </c>
      <c r="IQ25" s="5">
        <f>IF(($C$6-($C$3*$A24)+SUM(IQ$6:IQ24))*IQ$3/365*_xlfn.DAYS($B25,$B24)&lt;0,0,($C$6-($C$3*$A24)+SUM(IQ$6:IQ24))*IQ$3/365*_xlfn.DAYS($B25,$B24))</f>
        <v>0</v>
      </c>
      <c r="IR25" s="5">
        <f>IF(($C$6-($C$3*$A24)+SUM(IR$6:IR24))*IR$3/365*_xlfn.DAYS($B25,$B24)&lt;0,0,($C$6-($C$3*$A24)+SUM(IR$6:IR24))*IR$3/365*_xlfn.DAYS($B25,$B24))</f>
        <v>0</v>
      </c>
      <c r="IS25" s="5">
        <f>IF(($C$6-($C$3*$A24)+SUM(IS$6:IS24))*IS$3/365*_xlfn.DAYS($B25,$B24)&lt;0,0,($C$6-($C$3*$A24)+SUM(IS$6:IS24))*IS$3/365*_xlfn.DAYS($B25,$B24))</f>
        <v>0</v>
      </c>
      <c r="IT25" s="5">
        <f>IF(($C$6-($C$3*$A24)+SUM(IT$6:IT24))*IT$3/365*_xlfn.DAYS($B25,$B24)&lt;0,0,($C$6-($C$3*$A24)+SUM(IT$6:IT24))*IT$3/365*_xlfn.DAYS($B25,$B24))</f>
        <v>0</v>
      </c>
      <c r="IU25" s="5">
        <f>IF(($C$6-($C$3*$A24)+SUM(IU$6:IU24))*IU$3/365*_xlfn.DAYS($B25,$B24)&lt;0,0,($C$6-($C$3*$A24)+SUM(IU$6:IU24))*IU$3/365*_xlfn.DAYS($B25,$B24))</f>
        <v>0</v>
      </c>
      <c r="IV25" s="5">
        <f>IF(($C$6-($C$3*$A24)+SUM(IV$6:IV24))*IV$3/365*_xlfn.DAYS($B25,$B24)&lt;0,0,($C$6-($C$3*$A24)+SUM(IV$6:IV24))*IV$3/365*_xlfn.DAYS($B25,$B24))</f>
        <v>0</v>
      </c>
      <c r="IW25" s="5">
        <f>IF(($C$6-($C$3*$A24)+SUM(IW$6:IW24))*IW$3/365*_xlfn.DAYS($B25,$B24)&lt;0,0,($C$6-($C$3*$A24)+SUM(IW$6:IW24))*IW$3/365*_xlfn.DAYS($B25,$B24))</f>
        <v>0</v>
      </c>
      <c r="IX25" s="5">
        <f>IF(($C$6-($C$3*$A24)+SUM(IX$6:IX24))*IX$3/365*_xlfn.DAYS($B25,$B24)&lt;0,0,($C$6-($C$3*$A24)+SUM(IX$6:IX24))*IX$3/365*_xlfn.DAYS($B25,$B24))</f>
        <v>0</v>
      </c>
      <c r="IY25" s="5">
        <f>IF(($C$6-($C$3*$A24)+SUM(IY$6:IY24))*IY$3/365*_xlfn.DAYS($B25,$B24)&lt;0,0,($C$6-($C$3*$A24)+SUM(IY$6:IY24))*IY$3/365*_xlfn.DAYS($B25,$B24))</f>
        <v>0</v>
      </c>
      <c r="IZ25" s="5">
        <f>IF(($C$6-($C$3*$A24)+SUM(IZ$6:IZ24))*IZ$3/365*_xlfn.DAYS($B25,$B24)&lt;0,0,($C$6-($C$3*$A24)+SUM(IZ$6:IZ24))*IZ$3/365*_xlfn.DAYS($B25,$B24))</f>
        <v>0</v>
      </c>
      <c r="JA25" s="5">
        <f>IF(($C$6-($C$3*$A24)+SUM(JA$6:JA24))*JA$3/365*_xlfn.DAYS($B25,$B24)&lt;0,0,($C$6-($C$3*$A24)+SUM(JA$6:JA24))*JA$3/365*_xlfn.DAYS($B25,$B24))</f>
        <v>0</v>
      </c>
      <c r="JB25" s="5">
        <f>IF(($C$6-($C$3*$A24)+SUM(JB$6:JB24))*JB$3/365*_xlfn.DAYS($B25,$B24)&lt;0,0,($C$6-($C$3*$A24)+SUM(JB$6:JB24))*JB$3/365*_xlfn.DAYS($B25,$B24))</f>
        <v>0</v>
      </c>
      <c r="JC25" s="5">
        <f>IF(($C$6-($C$3*$A24)+SUM(JC$6:JC24))*JC$3/365*_xlfn.DAYS($B25,$B24)&lt;0,0,($C$6-($C$3*$A24)+SUM(JC$6:JC24))*JC$3/365*_xlfn.DAYS($B25,$B24))</f>
        <v>0</v>
      </c>
      <c r="JD25" s="5">
        <f>IF(($C$6-($C$3*$A24)+SUM(JD$6:JD24))*JD$3/365*_xlfn.DAYS($B25,$B24)&lt;0,0,($C$6-($C$3*$A24)+SUM(JD$6:JD24))*JD$3/365*_xlfn.DAYS($B25,$B24))</f>
        <v>0</v>
      </c>
      <c r="JE25" s="5">
        <f>IF(($C$6-($C$3*$A24)+SUM(JE$6:JE24))*JE$3/365*_xlfn.DAYS($B25,$B24)&lt;0,0,($C$6-($C$3*$A24)+SUM(JE$6:JE24))*JE$3/365*_xlfn.DAYS($B25,$B24))</f>
        <v>0</v>
      </c>
      <c r="JF25" s="5">
        <f>IF(($C$6-($C$3*$A24)+SUM(JF$6:JF24))*JF$3/365*_xlfn.DAYS($B25,$B24)&lt;0,0,($C$6-($C$3*$A24)+SUM(JF$6:JF24))*JF$3/365*_xlfn.DAYS($B25,$B24))</f>
        <v>0</v>
      </c>
      <c r="JG25" s="5">
        <f>IF(($C$6-($C$3*$A24)+SUM(JG$6:JG24))*JG$3/365*_xlfn.DAYS($B25,$B24)&lt;0,0,($C$6-($C$3*$A24)+SUM(JG$6:JG24))*JG$3/365*_xlfn.DAYS($B25,$B24))</f>
        <v>0</v>
      </c>
      <c r="JH25" s="5">
        <f>IF(($C$6-($C$3*$A24)+SUM(JH$6:JH24))*JH$3/365*_xlfn.DAYS($B25,$B24)&lt;0,0,($C$6-($C$3*$A24)+SUM(JH$6:JH24))*JH$3/365*_xlfn.DAYS($B25,$B24))</f>
        <v>0</v>
      </c>
      <c r="JI25" s="5">
        <f>IF(($C$6-($C$3*$A24)+SUM(JI$6:JI24))*JI$3/365*_xlfn.DAYS($B25,$B24)&lt;0,0,($C$6-($C$3*$A24)+SUM(JI$6:JI24))*JI$3/365*_xlfn.DAYS($B25,$B24))</f>
        <v>0</v>
      </c>
      <c r="JJ25" s="5">
        <f>IF(($C$6-($C$3*$A24)+SUM(JJ$6:JJ24))*JJ$3/365*_xlfn.DAYS($B25,$B24)&lt;0,0,($C$6-($C$3*$A24)+SUM(JJ$6:JJ24))*JJ$3/365*_xlfn.DAYS($B25,$B24))</f>
        <v>0</v>
      </c>
      <c r="JK25" s="5">
        <f>IF(($C$6-($C$3*$A24)+SUM(JK$6:JK24))*JK$3/365*_xlfn.DAYS($B25,$B24)&lt;0,0,($C$6-($C$3*$A24)+SUM(JK$6:JK24))*JK$3/365*_xlfn.DAYS($B25,$B24))</f>
        <v>0</v>
      </c>
      <c r="JL25" s="5">
        <f>IF(($C$6-($C$3*$A24)+SUM(JL$6:JL24))*JL$3/365*_xlfn.DAYS($B25,$B24)&lt;0,0,($C$6-($C$3*$A24)+SUM(JL$6:JL24))*JL$3/365*_xlfn.DAYS($B25,$B24))</f>
        <v>0</v>
      </c>
      <c r="JM25" s="5">
        <f>IF(($C$6-($C$3*$A24)+SUM(JM$6:JM24))*JM$3/365*_xlfn.DAYS($B25,$B24)&lt;0,0,($C$6-($C$3*$A24)+SUM(JM$6:JM24))*JM$3/365*_xlfn.DAYS($B25,$B24))</f>
        <v>0</v>
      </c>
      <c r="JN25" s="5">
        <f>IF(($C$6-($C$3*$A24)+SUM(JN$6:JN24))*JN$3/365*_xlfn.DAYS($B25,$B24)&lt;0,0,($C$6-($C$3*$A24)+SUM(JN$6:JN24))*JN$3/365*_xlfn.DAYS($B25,$B24))</f>
        <v>0</v>
      </c>
      <c r="JO25" s="5">
        <f>IF(($C$6-($C$3*$A24)+SUM(JO$6:JO24))*JO$3/365*_xlfn.DAYS($B25,$B24)&lt;0,0,($C$6-($C$3*$A24)+SUM(JO$6:JO24))*JO$3/365*_xlfn.DAYS($B25,$B24))</f>
        <v>0</v>
      </c>
      <c r="JP25" s="5">
        <f>IF(($C$6-($C$3*$A24)+SUM(JP$6:JP24))*JP$3/365*_xlfn.DAYS($B25,$B24)&lt;0,0,($C$6-($C$3*$A24)+SUM(JP$6:JP24))*JP$3/365*_xlfn.DAYS($B25,$B24))</f>
        <v>0</v>
      </c>
      <c r="JQ25" s="5">
        <f>IF(($C$6-($C$3*$A24)+SUM(JQ$6:JQ24))*JQ$3/365*_xlfn.DAYS($B25,$B24)&lt;0,0,($C$6-($C$3*$A24)+SUM(JQ$6:JQ24))*JQ$3/365*_xlfn.DAYS($B25,$B24))</f>
        <v>0</v>
      </c>
      <c r="JR25" s="5">
        <f>IF(($C$6-($C$3*$A24)+SUM(JR$6:JR24))*JR$3/365*_xlfn.DAYS($B25,$B24)&lt;0,0,($C$6-($C$3*$A24)+SUM(JR$6:JR24))*JR$3/365*_xlfn.DAYS($B25,$B24))</f>
        <v>0</v>
      </c>
      <c r="JS25" s="5">
        <f>IF(($C$6-($C$3*$A24)+SUM(JS$6:JS24))*JS$3/365*_xlfn.DAYS($B25,$B24)&lt;0,0,($C$6-($C$3*$A24)+SUM(JS$6:JS24))*JS$3/365*_xlfn.DAYS($B25,$B24))</f>
        <v>0</v>
      </c>
      <c r="JT25" s="5">
        <f>IF(($C$6-($C$3*$A24)+SUM(JT$6:JT24))*JT$3/365*_xlfn.DAYS($B25,$B24)&lt;0,0,($C$6-($C$3*$A24)+SUM(JT$6:JT24))*JT$3/365*_xlfn.DAYS($B25,$B24))</f>
        <v>0</v>
      </c>
      <c r="JU25" s="5">
        <f>IF(($C$6-($C$3*$A24)+SUM(JU$6:JU24))*JU$3/365*_xlfn.DAYS($B25,$B24)&lt;0,0,($C$6-($C$3*$A24)+SUM(JU$6:JU24))*JU$3/365*_xlfn.DAYS($B25,$B24))</f>
        <v>0</v>
      </c>
      <c r="JV25" s="5">
        <f>IF(($C$6-($C$3*$A24)+SUM(JV$6:JV24))*JV$3/365*_xlfn.DAYS($B25,$B24)&lt;0,0,($C$6-($C$3*$A24)+SUM(JV$6:JV24))*JV$3/365*_xlfn.DAYS($B25,$B24))</f>
        <v>0</v>
      </c>
      <c r="JW25" s="5">
        <f>IF(($C$6-($C$3*$A24)+SUM(JW$6:JW24))*JW$3/365*_xlfn.DAYS($B25,$B24)&lt;0,0,($C$6-($C$3*$A24)+SUM(JW$6:JW24))*JW$3/365*_xlfn.DAYS($B25,$B24))</f>
        <v>0</v>
      </c>
      <c r="JX25" s="5">
        <f>IF(($C$6-($C$3*$A24)+SUM(JX$6:JX24))*JX$3/365*_xlfn.DAYS($B25,$B24)&lt;0,0,($C$6-($C$3*$A24)+SUM(JX$6:JX24))*JX$3/365*_xlfn.DAYS($B25,$B24))</f>
        <v>0</v>
      </c>
      <c r="JY25" s="5">
        <f>IF(($C$6-($C$3*$A24)+SUM(JY$6:JY24))*JY$3/365*_xlfn.DAYS($B25,$B24)&lt;0,0,($C$6-($C$3*$A24)+SUM(JY$6:JY24))*JY$3/365*_xlfn.DAYS($B25,$B24))</f>
        <v>0</v>
      </c>
      <c r="JZ25" s="5">
        <f>IF(($C$6-($C$3*$A24)+SUM(JZ$6:JZ24))*JZ$3/365*_xlfn.DAYS($B25,$B24)&lt;0,0,($C$6-($C$3*$A24)+SUM(JZ$6:JZ24))*JZ$3/365*_xlfn.DAYS($B25,$B24))</f>
        <v>0</v>
      </c>
      <c r="KA25" s="5">
        <f>IF(($C$6-($C$3*$A24)+SUM(KA$6:KA24))*KA$3/365*_xlfn.DAYS($B25,$B24)&lt;0,0,($C$6-($C$3*$A24)+SUM(KA$6:KA24))*KA$3/365*_xlfn.DAYS($B25,$B24))</f>
        <v>0</v>
      </c>
      <c r="KB25" s="5">
        <f>IF(($C$6-($C$3*$A24)+SUM(KB$6:KB24))*KB$3/365*_xlfn.DAYS($B25,$B24)&lt;0,0,($C$6-($C$3*$A24)+SUM(KB$6:KB24))*KB$3/365*_xlfn.DAYS($B25,$B24))</f>
        <v>0</v>
      </c>
      <c r="KC25" s="5">
        <f>IF(($C$6-($C$3*$A24)+SUM(KC$6:KC24))*KC$3/365*_xlfn.DAYS($B25,$B24)&lt;0,0,($C$6-($C$3*$A24)+SUM(KC$6:KC24))*KC$3/365*_xlfn.DAYS($B25,$B24))</f>
        <v>0</v>
      </c>
      <c r="KD25" s="5">
        <f>IF(($C$6-($C$3*$A24)+SUM(KD$6:KD24))*KD$3/365*_xlfn.DAYS($B25,$B24)&lt;0,0,($C$6-($C$3*$A24)+SUM(KD$6:KD24))*KD$3/365*_xlfn.DAYS($B25,$B24))</f>
        <v>0</v>
      </c>
      <c r="KE25" s="5">
        <f>IF(($C$6-($C$3*$A24)+SUM(KE$6:KE24))*KE$3/365*_xlfn.DAYS($B25,$B24)&lt;0,0,($C$6-($C$3*$A24)+SUM(KE$6:KE24))*KE$3/365*_xlfn.DAYS($B25,$B24))</f>
        <v>0</v>
      </c>
      <c r="KF25" s="5">
        <f>IF(($C$6-($C$3*$A24)+SUM(KF$6:KF24))*KF$3/365*_xlfn.DAYS($B25,$B24)&lt;0,0,($C$6-($C$3*$A24)+SUM(KF$6:KF24))*KF$3/365*_xlfn.DAYS($B25,$B24))</f>
        <v>0</v>
      </c>
      <c r="KG25" s="5">
        <f>IF(($C$6-($C$3*$A24)+SUM(KG$6:KG24))*KG$3/365*_xlfn.DAYS($B25,$B24)&lt;0,0,($C$6-($C$3*$A24)+SUM(KG$6:KG24))*KG$3/365*_xlfn.DAYS($B25,$B24))</f>
        <v>0</v>
      </c>
      <c r="KH25" s="5">
        <f>IF(($C$6-($C$3*$A24)+SUM(KH$6:KH24))*KH$3/365*_xlfn.DAYS($B25,$B24)&lt;0,0,($C$6-($C$3*$A24)+SUM(KH$6:KH24))*KH$3/365*_xlfn.DAYS($B25,$B24))</f>
        <v>0</v>
      </c>
      <c r="KI25" s="5">
        <f>IF(($C$6-($C$3*$A24)+SUM(KI$6:KI24))*KI$3/365*_xlfn.DAYS($B25,$B24)&lt;0,0,($C$6-($C$3*$A24)+SUM(KI$6:KI24))*KI$3/365*_xlfn.DAYS($B25,$B24))</f>
        <v>0</v>
      </c>
      <c r="KJ25" s="5">
        <f>IF(($C$6-($C$3*$A24)+SUM(KJ$6:KJ24))*KJ$3/365*_xlfn.DAYS($B25,$B24)&lt;0,0,($C$6-($C$3*$A24)+SUM(KJ$6:KJ24))*KJ$3/365*_xlfn.DAYS($B25,$B24))</f>
        <v>0</v>
      </c>
      <c r="KK25" s="5">
        <f>IF(($C$6-($C$3*$A24)+SUM(KK$6:KK24))*KK$3/365*_xlfn.DAYS($B25,$B24)&lt;0,0,($C$6-($C$3*$A24)+SUM(KK$6:KK24))*KK$3/365*_xlfn.DAYS($B25,$B24))</f>
        <v>0</v>
      </c>
      <c r="KL25" s="5">
        <f>IF(($C$6-($C$3*$A24)+SUM(KL$6:KL24))*KL$3/365*_xlfn.DAYS($B25,$B24)&lt;0,0,($C$6-($C$3*$A24)+SUM(KL$6:KL24))*KL$3/365*_xlfn.DAYS($B25,$B24))</f>
        <v>0</v>
      </c>
      <c r="KM25" s="5">
        <f>IF(($C$6-($C$3*$A24)+SUM(KM$6:KM24))*KM$3/365*_xlfn.DAYS($B25,$B24)&lt;0,0,($C$6-($C$3*$A24)+SUM(KM$6:KM24))*KM$3/365*_xlfn.DAYS($B25,$B24))</f>
        <v>0</v>
      </c>
      <c r="KN25" s="5">
        <f>IF(($C$6-($C$3*$A24)+SUM(KN$6:KN24))*KN$3/365*_xlfn.DAYS($B25,$B24)&lt;0,0,($C$6-($C$3*$A24)+SUM(KN$6:KN24))*KN$3/365*_xlfn.DAYS($B25,$B24))</f>
        <v>0</v>
      </c>
      <c r="KO25" s="5">
        <f>IF(($C$6-($C$3*$A24)+SUM(KO$6:KO24))*KO$3/365*_xlfn.DAYS($B25,$B24)&lt;0,0,($C$6-($C$3*$A24)+SUM(KO$6:KO24))*KO$3/365*_xlfn.DAYS($B25,$B24))</f>
        <v>0</v>
      </c>
      <c r="KP25" s="5">
        <f>IF(($C$6-($C$3*$A24)+SUM(KP$6:KP24))*KP$3/365*_xlfn.DAYS($B25,$B24)&lt;0,0,($C$6-($C$3*$A24)+SUM(KP$6:KP24))*KP$3/365*_xlfn.DAYS($B25,$B24))</f>
        <v>0</v>
      </c>
      <c r="KQ25" s="5">
        <f>IF(($C$6-($C$3*$A24)+SUM(KQ$6:KQ24))*KQ$3/365*_xlfn.DAYS($B25,$B24)&lt;0,0,($C$6-($C$3*$A24)+SUM(KQ$6:KQ24))*KQ$3/365*_xlfn.DAYS($B25,$B24))</f>
        <v>0</v>
      </c>
      <c r="KR25" s="5">
        <f>IF(($C$6-($C$3*$A24)+SUM(KR$6:KR24))*KR$3/365*_xlfn.DAYS($B25,$B24)&lt;0,0,($C$6-($C$3*$A24)+SUM(KR$6:KR24))*KR$3/365*_xlfn.DAYS($B25,$B24))</f>
        <v>0</v>
      </c>
      <c r="KS25" s="5">
        <f>IF(($C$6-($C$3*$A24)+SUM(KS$6:KS24))*KS$3/365*_xlfn.DAYS($B25,$B24)&lt;0,0,($C$6-($C$3*$A24)+SUM(KS$6:KS24))*KS$3/365*_xlfn.DAYS($B25,$B24))</f>
        <v>0</v>
      </c>
      <c r="KT25" s="5">
        <f>IF(($C$6-($C$3*$A24)+SUM(KT$6:KT24))*KT$3/365*_xlfn.DAYS($B25,$B24)&lt;0,0,($C$6-($C$3*$A24)+SUM(KT$6:KT24))*KT$3/365*_xlfn.DAYS($B25,$B24))</f>
        <v>0</v>
      </c>
      <c r="KU25" s="5">
        <f>IF(($C$6-($C$3*$A24)+SUM(KU$6:KU24))*KU$3/365*_xlfn.DAYS($B25,$B24)&lt;0,0,($C$6-($C$3*$A24)+SUM(KU$6:KU24))*KU$3/365*_xlfn.DAYS($B25,$B24))</f>
        <v>0</v>
      </c>
      <c r="KV25" s="5">
        <f>IF(($C$6-($C$3*$A24)+SUM(KV$6:KV24))*KV$3/365*_xlfn.DAYS($B25,$B24)&lt;0,0,($C$6-($C$3*$A24)+SUM(KV$6:KV24))*KV$3/365*_xlfn.DAYS($B25,$B24))</f>
        <v>0</v>
      </c>
      <c r="KW25" s="5">
        <f>IF(($C$6-($C$3*$A24)+SUM(KW$6:KW24))*KW$3/365*_xlfn.DAYS($B25,$B24)&lt;0,0,($C$6-($C$3*$A24)+SUM(KW$6:KW24))*KW$3/365*_xlfn.DAYS($B25,$B24))</f>
        <v>0</v>
      </c>
      <c r="KX25" s="5">
        <f>IF(($C$6-($C$3*$A24)+SUM(KX$6:KX24))*KX$3/365*_xlfn.DAYS($B25,$B24)&lt;0,0,($C$6-($C$3*$A24)+SUM(KX$6:KX24))*KX$3/365*_xlfn.DAYS($B25,$B24))</f>
        <v>0</v>
      </c>
      <c r="KY25" s="5">
        <f>IF(($C$6-($C$3*$A24)+SUM(KY$6:KY24))*KY$3/365*_xlfn.DAYS($B25,$B24)&lt;0,0,($C$6-($C$3*$A24)+SUM(KY$6:KY24))*KY$3/365*_xlfn.DAYS($B25,$B24))</f>
        <v>0</v>
      </c>
      <c r="KZ25" s="5">
        <f>IF(($C$6-($C$3*$A24)+SUM(KZ$6:KZ24))*KZ$3/365*_xlfn.DAYS($B25,$B24)&lt;0,0,($C$6-($C$3*$A24)+SUM(KZ$6:KZ24))*KZ$3/365*_xlfn.DAYS($B25,$B24))</f>
        <v>0</v>
      </c>
      <c r="LA25" s="5">
        <f>IF(($C$6-($C$3*$A24)+SUM(LA$6:LA24))*LA$3/365*_xlfn.DAYS($B25,$B24)&lt;0,0,($C$6-($C$3*$A24)+SUM(LA$6:LA24))*LA$3/365*_xlfn.DAYS($B25,$B24))</f>
        <v>0</v>
      </c>
      <c r="LB25" s="5">
        <f>IF(($C$6-($C$3*$A24)+SUM(LB$6:LB24))*LB$3/365*_xlfn.DAYS($B25,$B24)&lt;0,0,($C$6-($C$3*$A24)+SUM(LB$6:LB24))*LB$3/365*_xlfn.DAYS($B25,$B24))</f>
        <v>0</v>
      </c>
      <c r="LC25" s="5">
        <f>IF(($C$6-($C$3*$A24)+SUM(LC$6:LC24))*LC$3/365*_xlfn.DAYS($B25,$B24)&lt;0,0,($C$6-($C$3*$A24)+SUM(LC$6:LC24))*LC$3/365*_xlfn.DAYS($B25,$B24))</f>
        <v>0</v>
      </c>
      <c r="LD25" s="5">
        <f>IF(($C$6-($C$3*$A24)+SUM(LD$6:LD24))*LD$3/365*_xlfn.DAYS($B25,$B24)&lt;0,0,($C$6-($C$3*$A24)+SUM(LD$6:LD24))*LD$3/365*_xlfn.DAYS($B25,$B24))</f>
        <v>0</v>
      </c>
      <c r="LE25" s="5">
        <f>IF(($C$6-($C$3*$A24)+SUM(LE$6:LE24))*LE$3/365*_xlfn.DAYS($B25,$B24)&lt;0,0,($C$6-($C$3*$A24)+SUM(LE$6:LE24))*LE$3/365*_xlfn.DAYS($B25,$B24))</f>
        <v>0</v>
      </c>
      <c r="LF25" s="5">
        <f>IF(($C$6-($C$3*$A24)+SUM(LF$6:LF24))*LF$3/365*_xlfn.DAYS($B25,$B24)&lt;0,0,($C$6-($C$3*$A24)+SUM(LF$6:LF24))*LF$3/365*_xlfn.DAYS($B25,$B24))</f>
        <v>0</v>
      </c>
      <c r="LG25" s="5">
        <f>IF(($C$6-($C$3*$A24)+SUM(LG$6:LG24))*LG$3/365*_xlfn.DAYS($B25,$B24)&lt;0,0,($C$6-($C$3*$A24)+SUM(LG$6:LG24))*LG$3/365*_xlfn.DAYS($B25,$B24))</f>
        <v>0</v>
      </c>
      <c r="LH25" s="5">
        <f>IF(($C$6-($C$3*$A24)+SUM(LH$6:LH24))*LH$3/365*_xlfn.DAYS($B25,$B24)&lt;0,0,($C$6-($C$3*$A24)+SUM(LH$6:LH24))*LH$3/365*_xlfn.DAYS($B25,$B24))</f>
        <v>0</v>
      </c>
      <c r="LI25" s="5">
        <f>IF(($C$6-($C$3*$A24)+SUM(LI$6:LI24))*LI$3/365*_xlfn.DAYS($B25,$B24)&lt;0,0,($C$6-($C$3*$A24)+SUM(LI$6:LI24))*LI$3/365*_xlfn.DAYS($B25,$B24))</f>
        <v>0</v>
      </c>
      <c r="LJ25" s="5">
        <f>IF(($C$6-($C$3*$A24)+SUM(LJ$6:LJ24))*LJ$3/365*_xlfn.DAYS($B25,$B24)&lt;0,0,($C$6-($C$3*$A24)+SUM(LJ$6:LJ24))*LJ$3/365*_xlfn.DAYS($B25,$B24))</f>
        <v>0</v>
      </c>
      <c r="LK25" s="5">
        <f>IF(($C$6-($C$3*$A24)+SUM(LK$6:LK24))*LK$3/365*_xlfn.DAYS($B25,$B24)&lt;0,0,($C$6-($C$3*$A24)+SUM(LK$6:LK24))*LK$3/365*_xlfn.DAYS($B25,$B24))</f>
        <v>0</v>
      </c>
      <c r="LL25" s="5">
        <f>IF(($C$6-($C$3*$A24)+SUM(LL$6:LL24))*LL$3/365*_xlfn.DAYS($B25,$B24)&lt;0,0,($C$6-($C$3*$A24)+SUM(LL$6:LL24))*LL$3/365*_xlfn.DAYS($B25,$B24))</f>
        <v>0</v>
      </c>
      <c r="LM25" s="5">
        <f>IF(($C$6-($C$3*$A24)+SUM(LM$6:LM24))*LM$3/365*_xlfn.DAYS($B25,$B24)&lt;0,0,($C$6-($C$3*$A24)+SUM(LM$6:LM24))*LM$3/365*_xlfn.DAYS($B25,$B24))</f>
        <v>0</v>
      </c>
      <c r="LN25" s="5">
        <f>IF(($C$6-($C$3*$A24)+SUM(LN$6:LN24))*LN$3/365*_xlfn.DAYS($B25,$B24)&lt;0,0,($C$6-($C$3*$A24)+SUM(LN$6:LN24))*LN$3/365*_xlfn.DAYS($B25,$B24))</f>
        <v>0</v>
      </c>
      <c r="LO25" s="5">
        <f>IF(($C$6-($C$3*$A24)+SUM(LO$6:LO24))*LO$3/365*_xlfn.DAYS($B25,$B24)&lt;0,0,($C$6-($C$3*$A24)+SUM(LO$6:LO24))*LO$3/365*_xlfn.DAYS($B25,$B24))</f>
        <v>0</v>
      </c>
      <c r="LP25" s="5">
        <f>IF(($C$6-($C$3*$A24)+SUM(LP$6:LP24))*LP$3/365*_xlfn.DAYS($B25,$B24)&lt;0,0,($C$6-($C$3*$A24)+SUM(LP$6:LP24))*LP$3/365*_xlfn.DAYS($B25,$B24))</f>
        <v>0</v>
      </c>
      <c r="LQ25" s="5">
        <f>IF(($C$6-($C$3*$A24)+SUM(LQ$6:LQ24))*LQ$3/365*_xlfn.DAYS($B25,$B24)&lt;0,0,($C$6-($C$3*$A24)+SUM(LQ$6:LQ24))*LQ$3/365*_xlfn.DAYS($B25,$B24))</f>
        <v>0</v>
      </c>
      <c r="LR25" s="5">
        <f>IF(($C$6-($C$3*$A24)+SUM(LR$6:LR24))*LR$3/365*_xlfn.DAYS($B25,$B24)&lt;0,0,($C$6-($C$3*$A24)+SUM(LR$6:LR24))*LR$3/365*_xlfn.DAYS($B25,$B24))</f>
        <v>0</v>
      </c>
      <c r="LS25" s="5">
        <f>IF(($C$6-($C$3*$A24)+SUM(LS$6:LS24))*LS$3/365*_xlfn.DAYS($B25,$B24)&lt;0,0,($C$6-($C$3*$A24)+SUM(LS$6:LS24))*LS$3/365*_xlfn.DAYS($B25,$B24))</f>
        <v>0</v>
      </c>
      <c r="LT25" s="5">
        <f>IF(($C$6-($C$3*$A24)+SUM(LT$6:LT24))*LT$3/365*_xlfn.DAYS($B25,$B24)&lt;0,0,($C$6-($C$3*$A24)+SUM(LT$6:LT24))*LT$3/365*_xlfn.DAYS($B25,$B24))</f>
        <v>0</v>
      </c>
      <c r="LU25" s="5">
        <f>IF(($C$6-($C$3*$A24)+SUM(LU$6:LU24))*LU$3/365*_xlfn.DAYS($B25,$B24)&lt;0,0,($C$6-($C$3*$A24)+SUM(LU$6:LU24))*LU$3/365*_xlfn.DAYS($B25,$B24))</f>
        <v>0</v>
      </c>
      <c r="LV25" s="5">
        <f>IF(($C$6-($C$3*$A24)+SUM(LV$6:LV24))*LV$3/365*_xlfn.DAYS($B25,$B24)&lt;0,0,($C$6-($C$3*$A24)+SUM(LV$6:LV24))*LV$3/365*_xlfn.DAYS($B25,$B24))</f>
        <v>0</v>
      </c>
      <c r="LW25" s="5">
        <f>IF(($C$6-($C$3*$A24)+SUM(LW$6:LW24))*LW$3/365*_xlfn.DAYS($B25,$B24)&lt;0,0,($C$6-($C$3*$A24)+SUM(LW$6:LW24))*LW$3/365*_xlfn.DAYS($B25,$B24))</f>
        <v>0</v>
      </c>
      <c r="LX25" s="5">
        <f>IF(($C$6-($C$3*$A24)+SUM(LX$6:LX24))*LX$3/365*_xlfn.DAYS($B25,$B24)&lt;0,0,($C$6-($C$3*$A24)+SUM(LX$6:LX24))*LX$3/365*_xlfn.DAYS($B25,$B24))</f>
        <v>0</v>
      </c>
      <c r="LY25" s="5">
        <f>IF(($C$6-($C$3*$A24)+SUM(LY$6:LY24))*LY$3/365*_xlfn.DAYS($B25,$B24)&lt;0,0,($C$6-($C$3*$A24)+SUM(LY$6:LY24))*LY$3/365*_xlfn.DAYS($B25,$B24))</f>
        <v>0</v>
      </c>
      <c r="LZ25" s="5">
        <f>IF(($C$6-($C$3*$A24)+SUM(LZ$6:LZ24))*LZ$3/365*_xlfn.DAYS($B25,$B24)&lt;0,0,($C$6-($C$3*$A24)+SUM(LZ$6:LZ24))*LZ$3/365*_xlfn.DAYS($B25,$B24))</f>
        <v>0</v>
      </c>
      <c r="MA25" s="5">
        <f>IF(($C$6-($C$3*$A24)+SUM(MA$6:MA24))*MA$3/365*_xlfn.DAYS($B25,$B24)&lt;0,0,($C$6-($C$3*$A24)+SUM(MA$6:MA24))*MA$3/365*_xlfn.DAYS($B25,$B24))</f>
        <v>0</v>
      </c>
      <c r="MB25" s="5">
        <f>IF(($C$6-($C$3*$A24)+SUM(MB$6:MB24))*MB$3/365*_xlfn.DAYS($B25,$B24)&lt;0,0,($C$6-($C$3*$A24)+SUM(MB$6:MB24))*MB$3/365*_xlfn.DAYS($B25,$B24))</f>
        <v>0</v>
      </c>
      <c r="MC25" s="5">
        <f>IF(($C$6-($C$3*$A24)+SUM(MC$6:MC24))*MC$3/365*_xlfn.DAYS($B25,$B24)&lt;0,0,($C$6-($C$3*$A24)+SUM(MC$6:MC24))*MC$3/365*_xlfn.DAYS($B25,$B24))</f>
        <v>0</v>
      </c>
      <c r="MD25" s="5">
        <f>IF(($C$6-($C$3*$A24)+SUM(MD$6:MD24))*MD$3/365*_xlfn.DAYS($B25,$B24)&lt;0,0,($C$6-($C$3*$A24)+SUM(MD$6:MD24))*MD$3/365*_xlfn.DAYS($B25,$B24))</f>
        <v>0</v>
      </c>
      <c r="ME25" s="5">
        <f>IF(($C$6-($C$3*$A24)+SUM(ME$6:ME24))*ME$3/365*_xlfn.DAYS($B25,$B24)&lt;0,0,($C$6-($C$3*$A24)+SUM(ME$6:ME24))*ME$3/365*_xlfn.DAYS($B25,$B24))</f>
        <v>0</v>
      </c>
      <c r="MF25" s="5">
        <f>IF(($C$6-($C$3*$A24)+SUM(MF$6:MF24))*MF$3/365*_xlfn.DAYS($B25,$B24)&lt;0,0,($C$6-($C$3*$A24)+SUM(MF$6:MF24))*MF$3/365*_xlfn.DAYS($B25,$B24))</f>
        <v>0</v>
      </c>
      <c r="MG25" s="5">
        <f>IF(($C$6-($C$3*$A24)+SUM(MG$6:MG24))*MG$3/365*_xlfn.DAYS($B25,$B24)&lt;0,0,($C$6-($C$3*$A24)+SUM(MG$6:MG24))*MG$3/365*_xlfn.DAYS($B25,$B24))</f>
        <v>0</v>
      </c>
      <c r="MH25" s="5">
        <f>IF(($C$6-($C$3*$A24)+SUM(MH$6:MH24))*MH$3/365*_xlfn.DAYS($B25,$B24)&lt;0,0,($C$6-($C$3*$A24)+SUM(MH$6:MH24))*MH$3/365*_xlfn.DAYS($B25,$B24))</f>
        <v>0</v>
      </c>
      <c r="MI25" s="5">
        <f>IF(($C$6-($C$3*$A24)+SUM(MI$6:MI24))*MI$3/365*_xlfn.DAYS($B25,$B24)&lt;0,0,($C$6-($C$3*$A24)+SUM(MI$6:MI24))*MI$3/365*_xlfn.DAYS($B25,$B24))</f>
        <v>0</v>
      </c>
      <c r="MJ25" s="5">
        <f>IF(($C$6-($C$3*$A24)+SUM(MJ$6:MJ24))*MJ$3/365*_xlfn.DAYS($B25,$B24)&lt;0,0,($C$6-($C$3*$A24)+SUM(MJ$6:MJ24))*MJ$3/365*_xlfn.DAYS($B25,$B24))</f>
        <v>0</v>
      </c>
      <c r="MK25" s="5">
        <f>IF(($C$6-($C$3*$A24)+SUM(MK$6:MK24))*MK$3/365*_xlfn.DAYS($B25,$B24)&lt;0,0,($C$6-($C$3*$A24)+SUM(MK$6:MK24))*MK$3/365*_xlfn.DAYS($B25,$B24))</f>
        <v>0</v>
      </c>
      <c r="ML25" s="5">
        <f>IF(($C$6-($C$3*$A24)+SUM(ML$6:ML24))*ML$3/365*_xlfn.DAYS($B25,$B24)&lt;0,0,($C$6-($C$3*$A24)+SUM(ML$6:ML24))*ML$3/365*_xlfn.DAYS($B25,$B24))</f>
        <v>0</v>
      </c>
      <c r="MM25" s="5">
        <f>IF(($C$6-($C$3*$A24)+SUM(MM$6:MM24))*MM$3/365*_xlfn.DAYS($B25,$B24)&lt;0,0,($C$6-($C$3*$A24)+SUM(MM$6:MM24))*MM$3/365*_xlfn.DAYS($B25,$B24))</f>
        <v>0</v>
      </c>
      <c r="MN25" s="5">
        <f>IF(($C$6-($C$3*$A24)+SUM(MN$6:MN24))*MN$3/365*_xlfn.DAYS($B25,$B24)&lt;0,0,($C$6-($C$3*$A24)+SUM(MN$6:MN24))*MN$3/365*_xlfn.DAYS($B25,$B24))</f>
        <v>0</v>
      </c>
      <c r="MO25" s="5">
        <f>IF(($C$6-($C$3*$A24)+SUM(MO$6:MO24))*MO$3/365*_xlfn.DAYS($B25,$B24)&lt;0,0,($C$6-($C$3*$A24)+SUM(MO$6:MO24))*MO$3/365*_xlfn.DAYS($B25,$B24))</f>
        <v>0</v>
      </c>
      <c r="MP25" s="5">
        <f>IF(($C$6-($C$3*$A24)+SUM(MP$6:MP24))*MP$3/365*_xlfn.DAYS($B25,$B24)&lt;0,0,($C$6-($C$3*$A24)+SUM(MP$6:MP24))*MP$3/365*_xlfn.DAYS($B25,$B24))</f>
        <v>0</v>
      </c>
      <c r="MQ25" s="5">
        <f>IF(($C$6-($C$3*$A24)+SUM(MQ$6:MQ24))*MQ$3/365*_xlfn.DAYS($B25,$B24)&lt;0,0,($C$6-($C$3*$A24)+SUM(MQ$6:MQ24))*MQ$3/365*_xlfn.DAYS($B25,$B24))</f>
        <v>0</v>
      </c>
      <c r="MR25" s="5">
        <f>IF(($C$6-($C$3*$A24)+SUM(MR$6:MR24))*MR$3/365*_xlfn.DAYS($B25,$B24)&lt;0,0,($C$6-($C$3*$A24)+SUM(MR$6:MR24))*MR$3/365*_xlfn.DAYS($B25,$B24))</f>
        <v>0</v>
      </c>
      <c r="MS25" s="5">
        <f>IF(($C$6-($C$3*$A24)+SUM(MS$6:MS24))*MS$3/365*_xlfn.DAYS($B25,$B24)&lt;0,0,($C$6-($C$3*$A24)+SUM(MS$6:MS24))*MS$3/365*_xlfn.DAYS($B25,$B24))</f>
        <v>0</v>
      </c>
      <c r="MT25" s="5">
        <f>IF(($C$6-($C$3*$A24)+SUM(MT$6:MT24))*MT$3/365*_xlfn.DAYS($B25,$B24)&lt;0,0,($C$6-($C$3*$A24)+SUM(MT$6:MT24))*MT$3/365*_xlfn.DAYS($B25,$B24))</f>
        <v>0</v>
      </c>
      <c r="MU25" s="5">
        <f>IF(($C$6-($C$3*$A24)+SUM(MU$6:MU24))*MU$3/365*_xlfn.DAYS($B25,$B24)&lt;0,0,($C$6-($C$3*$A24)+SUM(MU$6:MU24))*MU$3/365*_xlfn.DAYS($B25,$B24))</f>
        <v>0</v>
      </c>
      <c r="MV25" s="5">
        <f>IF(($C$6-($C$3*$A24)+SUM(MV$6:MV24))*MV$3/365*_xlfn.DAYS($B25,$B24)&lt;0,0,($C$6-($C$3*$A24)+SUM(MV$6:MV24))*MV$3/365*_xlfn.DAYS($B25,$B24))</f>
        <v>0</v>
      </c>
      <c r="MW25" s="5" t="e">
        <f>IF(($C$6-($C$3*$A24)+SUM(MW$6:MW24))*MW$3/365*_xlfn.DAYS($B25,$B24)&lt;0,0,($C$6-($C$3*$A24)+SUM(MW$6:MW24))*MW$3/365*_xlfn.DAYS($B25,$B24))</f>
        <v>#VALUE!</v>
      </c>
      <c r="MX25" s="5" t="e">
        <f>IF(($C$6-($C$3*$A24)+SUM(MX$6:MX24))*MX$3/365*_xlfn.DAYS($B25,$B24)&lt;0,0,($C$6-($C$3*$A24)+SUM(MX$6:MX24))*MX$3/365*_xlfn.DAYS($B25,$B24))</f>
        <v>#VALUE!</v>
      </c>
      <c r="MY25" s="5" t="e">
        <f>IF(($C$6-($C$3*$A24)+SUM(MY$6:MY24))*MY$3/365*_xlfn.DAYS($B25,$B24)&lt;0,0,($C$6-($C$3*$A24)+SUM(MY$6:MY24))*MY$3/365*_xlfn.DAYS($B25,$B24))</f>
        <v>#VALUE!</v>
      </c>
      <c r="MZ25" s="5" t="e">
        <f>IF(($C$6-($C$3*$A24)+SUM(MZ$6:MZ24))*MZ$3/365*_xlfn.DAYS($B25,$B24)&lt;0,0,($C$6-($C$3*$A24)+SUM(MZ$6:MZ24))*MZ$3/365*_xlfn.DAYS($B25,$B24))</f>
        <v>#VALUE!</v>
      </c>
      <c r="NA25" s="5" t="e">
        <f>IF(($C$6-($C$3*$A24)+SUM(NA$6:NA24))*NA$3/365*_xlfn.DAYS($B25,$B24)&lt;0,0,($C$6-($C$3*$A24)+SUM(NA$6:NA24))*NA$3/365*_xlfn.DAYS($B25,$B24))</f>
        <v>#VALUE!</v>
      </c>
      <c r="NB25" s="5" t="e">
        <f>IF(($C$6-($C$3*$A24)+SUM(NB$6:NB24))*NB$3/365*_xlfn.DAYS($B25,$B24)&lt;0,0,($C$6-($C$3*$A24)+SUM(NB$6:NB24))*NB$3/365*_xlfn.DAYS($B25,$B24))</f>
        <v>#VALUE!</v>
      </c>
      <c r="NC25" s="5" t="e">
        <f>IF(($C$6-($C$3*$A24)+SUM(NC$6:NC24))*NC$3/365*_xlfn.DAYS($B25,$B24)&lt;0,0,($C$6-($C$3*$A24)+SUM(NC$6:NC24))*NC$3/365*_xlfn.DAYS($B25,$B24))</f>
        <v>#VALUE!</v>
      </c>
      <c r="ND25" s="5" t="e">
        <f>IF(($C$6-($C$3*$A24)+SUM(ND$6:ND24))*ND$3/365*_xlfn.DAYS($B25,$B24)&lt;0,0,($C$6-($C$3*$A24)+SUM(ND$6:ND24))*ND$3/365*_xlfn.DAYS($B25,$B24))</f>
        <v>#VALUE!</v>
      </c>
      <c r="NE25" s="5" t="e">
        <f>IF(($C$6-($C$3*$A24)+SUM(NE$6:NE24))*NE$3/365*_xlfn.DAYS($B25,$B24)&lt;0,0,($C$6-($C$3*$A24)+SUM(NE$6:NE24))*NE$3/365*_xlfn.DAYS($B25,$B24))</f>
        <v>#VALUE!</v>
      </c>
      <c r="NF25" s="5" t="e">
        <f>IF(($C$6-($C$3*$A24)+SUM(NF$6:NF24))*NF$3/365*_xlfn.DAYS($B25,$B24)&lt;0,0,($C$6-($C$3*$A24)+SUM(NF$6:NF24))*NF$3/365*_xlfn.DAYS($B25,$B24))</f>
        <v>#VALUE!</v>
      </c>
      <c r="NG25" s="5" t="e">
        <f>IF(($C$6-($C$3*$A24)+SUM(NG$6:NG24))*NG$3/365*_xlfn.DAYS($B25,$B24)&lt;0,0,($C$6-($C$3*$A24)+SUM(NG$6:NG24))*NG$3/365*_xlfn.DAYS($B25,$B24))</f>
        <v>#VALUE!</v>
      </c>
      <c r="NH25" s="5" t="e">
        <f>IF(($C$6-($C$3*$A24)+SUM(NH$6:NH24))*NH$3/365*_xlfn.DAYS($B25,$B24)&lt;0,0,($C$6-($C$3*$A24)+SUM(NH$6:NH24))*NH$3/365*_xlfn.DAYS($B25,$B24))</f>
        <v>#VALUE!</v>
      </c>
      <c r="NI25" s="5" t="e">
        <f>IF(($C$6-($C$3*$A24)+SUM(NI$6:NI24))*NI$3/365*_xlfn.DAYS($B25,$B24)&lt;0,0,($C$6-($C$3*$A24)+SUM(NI$6:NI24))*NI$3/365*_xlfn.DAYS($B25,$B24))</f>
        <v>#VALUE!</v>
      </c>
      <c r="NJ25" s="5" t="e">
        <f>IF(($C$6-($C$3*$A24)+SUM(NJ$6:NJ24))*NJ$3/365*_xlfn.DAYS($B25,$B24)&lt;0,0,($C$6-($C$3*$A24)+SUM(NJ$6:NJ24))*NJ$3/365*_xlfn.DAYS($B25,$B24))</f>
        <v>#VALUE!</v>
      </c>
      <c r="NK25" s="5" t="e">
        <f>IF(($C$6-($C$3*$A24)+SUM(NK$6:NK24))*NK$3/365*_xlfn.DAYS($B25,$B24)&lt;0,0,($C$6-($C$3*$A24)+SUM(NK$6:NK24))*NK$3/365*_xlfn.DAYS($B25,$B24))</f>
        <v>#VALUE!</v>
      </c>
      <c r="NL25" s="5" t="e">
        <f>IF(($C$6-($C$3*$A24)+SUM(NL$6:NL24))*NL$3/365*_xlfn.DAYS($B25,$B24)&lt;0,0,($C$6-($C$3*$A24)+SUM(NL$6:NL24))*NL$3/365*_xlfn.DAYS($B25,$B24))</f>
        <v>#VALUE!</v>
      </c>
      <c r="NM25" s="5" t="e">
        <f>IF(($C$6-($C$3*$A24)+SUM(NM$6:NM24))*NM$3/365*_xlfn.DAYS($B25,$B24)&lt;0,0,($C$6-($C$3*$A24)+SUM(NM$6:NM24))*NM$3/365*_xlfn.DAYS($B25,$B24))</f>
        <v>#VALUE!</v>
      </c>
      <c r="NN25" s="5" t="e">
        <f>IF(($C$6-($C$3*$A24)+SUM(NN$6:NN24))*NN$3/365*_xlfn.DAYS($B25,$B24)&lt;0,0,($C$6-($C$3*$A24)+SUM(NN$6:NN24))*NN$3/365*_xlfn.DAYS($B25,$B24))</f>
        <v>#VALUE!</v>
      </c>
      <c r="NO25" s="5" t="e">
        <f>IF(($C$6-($C$3*$A24)+SUM(NO$6:NO24))*NO$3/365*_xlfn.DAYS($B25,$B24)&lt;0,0,($C$6-($C$3*$A24)+SUM(NO$6:NO24))*NO$3/365*_xlfn.DAYS($B25,$B24))</f>
        <v>#VALUE!</v>
      </c>
      <c r="NP25" s="5" t="e">
        <f>IF(($C$6-($C$3*$A24)+SUM(NP$6:NP24))*NP$3/365*_xlfn.DAYS($B25,$B24)&lt;0,0,($C$6-($C$3*$A24)+SUM(NP$6:NP24))*NP$3/365*_xlfn.DAYS($B25,$B24))</f>
        <v>#VALUE!</v>
      </c>
      <c r="NQ25" s="5" t="e">
        <f>IF(($C$6-($C$3*$A24)+SUM(NQ$6:NQ24))*NQ$3/365*_xlfn.DAYS($B25,$B24)&lt;0,0,($C$6-($C$3*$A24)+SUM(NQ$6:NQ24))*NQ$3/365*_xlfn.DAYS($B25,$B24))</f>
        <v>#VALUE!</v>
      </c>
      <c r="NR25" s="5" t="e">
        <f>IF(($C$6-($C$3*$A24)+SUM(NR$6:NR24))*NR$3/365*_xlfn.DAYS($B25,$B24)&lt;0,0,($C$6-($C$3*$A24)+SUM(NR$6:NR24))*NR$3/365*_xlfn.DAYS($B25,$B24))</f>
        <v>#VALUE!</v>
      </c>
      <c r="NS25" s="5" t="e">
        <f>IF(($C$6-($C$3*$A24)+SUM(NS$6:NS24))*NS$3/365*_xlfn.DAYS($B25,$B24)&lt;0,0,($C$6-($C$3*$A24)+SUM(NS$6:NS24))*NS$3/365*_xlfn.DAYS($B25,$B24))</f>
        <v>#VALUE!</v>
      </c>
      <c r="NT25" s="5" t="e">
        <f>IF(($C$6-($C$3*$A24)+SUM(NT$6:NT24))*NT$3/365*_xlfn.DAYS($B25,$B24)&lt;0,0,($C$6-($C$3*$A24)+SUM(NT$6:NT24))*NT$3/365*_xlfn.DAYS($B25,$B24))</f>
        <v>#VALUE!</v>
      </c>
      <c r="NU25" s="5" t="e">
        <f>IF(($C$6-($C$3*$A24)+SUM(NU$6:NU24))*NU$3/365*_xlfn.DAYS($B25,$B24)&lt;0,0,($C$6-($C$3*$A24)+SUM(NU$6:NU24))*NU$3/365*_xlfn.DAYS($B25,$B24))</f>
        <v>#VALUE!</v>
      </c>
      <c r="NV25" s="5" t="e">
        <f>IF(($C$6-($C$3*$A24)+SUM(NV$6:NV24))*NV$3/365*_xlfn.DAYS($B25,$B24)&lt;0,0,($C$6-($C$3*$A24)+SUM(NV$6:NV24))*NV$3/365*_xlfn.DAYS($B25,$B24))</f>
        <v>#VALUE!</v>
      </c>
      <c r="NW25" s="5" t="e">
        <f>IF(($C$6-($C$3*$A24)+SUM(NW$6:NW24))*NW$3/365*_xlfn.DAYS($B25,$B24)&lt;0,0,($C$6-($C$3*$A24)+SUM(NW$6:NW24))*NW$3/365*_xlfn.DAYS($B25,$B24))</f>
        <v>#VALUE!</v>
      </c>
      <c r="NX25" s="5" t="e">
        <f>IF(($C$6-($C$3*$A24)+SUM(NX$6:NX24))*NX$3/365*_xlfn.DAYS($B25,$B24)&lt;0,0,($C$6-($C$3*$A24)+SUM(NX$6:NX24))*NX$3/365*_xlfn.DAYS($B25,$B24))</f>
        <v>#VALUE!</v>
      </c>
      <c r="NY25" s="5" t="e">
        <f>IF(($C$6-($C$3*$A24)+SUM(NY$6:NY24))*NY$3/365*_xlfn.DAYS($B25,$B24)&lt;0,0,($C$6-($C$3*$A24)+SUM(NY$6:NY24))*NY$3/365*_xlfn.DAYS($B25,$B24))</f>
        <v>#VALUE!</v>
      </c>
      <c r="NZ25" s="5" t="e">
        <f>IF(($C$6-($C$3*$A24)+SUM(NZ$6:NZ24))*NZ$3/365*_xlfn.DAYS($B25,$B24)&lt;0,0,($C$6-($C$3*$A24)+SUM(NZ$6:NZ24))*NZ$3/365*_xlfn.DAYS($B25,$B24))</f>
        <v>#VALUE!</v>
      </c>
      <c r="OA25" s="5" t="e">
        <f>IF(($C$6-($C$3*$A24)+SUM(OA$6:OA24))*OA$3/365*_xlfn.DAYS($B25,$B24)&lt;0,0,($C$6-($C$3*$A24)+SUM(OA$6:OA24))*OA$3/365*_xlfn.DAYS($B25,$B24))</f>
        <v>#VALUE!</v>
      </c>
      <c r="OB25" s="5" t="e">
        <f>IF(($C$6-($C$3*$A24)+SUM(OB$6:OB24))*OB$3/365*_xlfn.DAYS($B25,$B24)&lt;0,0,($C$6-($C$3*$A24)+SUM(OB$6:OB24))*OB$3/365*_xlfn.DAYS($B25,$B24))</f>
        <v>#VALUE!</v>
      </c>
      <c r="OC25" s="5" t="e">
        <f>IF(($C$6-($C$3*$A24)+SUM(OC$6:OC24))*OC$3/365*_xlfn.DAYS($B25,$B24)&lt;0,0,($C$6-($C$3*$A24)+SUM(OC$6:OC24))*OC$3/365*_xlfn.DAYS($B25,$B24))</f>
        <v>#VALUE!</v>
      </c>
      <c r="OD25" s="5" t="e">
        <f>IF(($C$6-($C$3*$A24)+SUM(OD$6:OD24))*OD$3/365*_xlfn.DAYS($B25,$B24)&lt;0,0,($C$6-($C$3*$A24)+SUM(OD$6:OD24))*OD$3/365*_xlfn.DAYS($B25,$B24))</f>
        <v>#VALUE!</v>
      </c>
      <c r="OE25" s="5" t="e">
        <f>IF(($C$6-($C$3*$A24)+SUM(OE$6:OE24))*OE$3/365*_xlfn.DAYS($B25,$B24)&lt;0,0,($C$6-($C$3*$A24)+SUM(OE$6:OE24))*OE$3/365*_xlfn.DAYS($B25,$B24))</f>
        <v>#VALUE!</v>
      </c>
      <c r="OF25" s="5" t="e">
        <f>IF(($C$6-($C$3*$A24)+SUM(OF$6:OF24))*OF$3/365*_xlfn.DAYS($B25,$B24)&lt;0,0,($C$6-($C$3*$A24)+SUM(OF$6:OF24))*OF$3/365*_xlfn.DAYS($B25,$B24))</f>
        <v>#VALUE!</v>
      </c>
      <c r="OG25" s="5" t="e">
        <f>IF(($C$6-($C$3*$A24)+SUM(OG$6:OG24))*OG$3/365*_xlfn.DAYS($B25,$B24)&lt;0,0,($C$6-($C$3*$A24)+SUM(OG$6:OG24))*OG$3/365*_xlfn.DAYS($B25,$B24))</f>
        <v>#VALUE!</v>
      </c>
      <c r="OH25" s="5" t="e">
        <f>IF(($C$6-($C$3*$A24)+SUM(OH$6:OH24))*OH$3/365*_xlfn.DAYS($B25,$B24)&lt;0,0,($C$6-($C$3*$A24)+SUM(OH$6:OH24))*OH$3/365*_xlfn.DAYS($B25,$B24))</f>
        <v>#VALUE!</v>
      </c>
      <c r="OI25" s="5" t="e">
        <f>IF(($C$6-($C$3*$A24)+SUM(OI$6:OI24))*OI$3/365*_xlfn.DAYS($B25,$B24)&lt;0,0,($C$6-($C$3*$A24)+SUM(OI$6:OI24))*OI$3/365*_xlfn.DAYS($B25,$B24))</f>
        <v>#VALUE!</v>
      </c>
      <c r="OJ25" s="5" t="e">
        <f>IF(($C$6-($C$3*$A24)+SUM(OJ$6:OJ24))*OJ$3/365*_xlfn.DAYS($B25,$B24)&lt;0,0,($C$6-($C$3*$A24)+SUM(OJ$6:OJ24))*OJ$3/365*_xlfn.DAYS($B25,$B24))</f>
        <v>#VALUE!</v>
      </c>
      <c r="OK25" s="5" t="e">
        <f>IF(($C$6-($C$3*$A24)+SUM(OK$6:OK24))*OK$3/365*_xlfn.DAYS($B25,$B24)&lt;0,0,($C$6-($C$3*$A24)+SUM(OK$6:OK24))*OK$3/365*_xlfn.DAYS($B25,$B24))</f>
        <v>#VALUE!</v>
      </c>
      <c r="OL25" s="5" t="e">
        <f>IF(($C$6-($C$3*$A24)+SUM(OL$6:OL24))*OL$3/365*_xlfn.DAYS($B25,$B24)&lt;0,0,($C$6-($C$3*$A24)+SUM(OL$6:OL24))*OL$3/365*_xlfn.DAYS($B25,$B24))</f>
        <v>#VALUE!</v>
      </c>
      <c r="OM25" s="5" t="e">
        <f>IF(($C$6-($C$3*$A24)+SUM(OM$6:OM24))*OM$3/365*_xlfn.DAYS($B25,$B24)&lt;0,0,($C$6-($C$3*$A24)+SUM(OM$6:OM24))*OM$3/365*_xlfn.DAYS($B25,$B24))</f>
        <v>#VALUE!</v>
      </c>
      <c r="ON25" s="5" t="e">
        <f>IF(($C$6-($C$3*$A24)+SUM(ON$6:ON24))*ON$3/365*_xlfn.DAYS($B25,$B24)&lt;0,0,($C$6-($C$3*$A24)+SUM(ON$6:ON24))*ON$3/365*_xlfn.DAYS($B25,$B24))</f>
        <v>#VALUE!</v>
      </c>
      <c r="OO25" s="5" t="e">
        <f>IF(($C$6-($C$3*$A24)+SUM(OO$6:OO24))*OO$3/365*_xlfn.DAYS($B25,$B24)&lt;0,0,($C$6-($C$3*$A24)+SUM(OO$6:OO24))*OO$3/365*_xlfn.DAYS($B25,$B24))</f>
        <v>#VALUE!</v>
      </c>
      <c r="OP25" s="5" t="e">
        <f>IF(($C$6-($C$3*$A24)+SUM(OP$6:OP24))*OP$3/365*_xlfn.DAYS($B25,$B24)&lt;0,0,($C$6-($C$3*$A24)+SUM(OP$6:OP24))*OP$3/365*_xlfn.DAYS($B25,$B24))</f>
        <v>#VALUE!</v>
      </c>
      <c r="OQ25" s="5" t="e">
        <f>IF(($C$6-($C$3*$A24)+SUM(OQ$6:OQ24))*OQ$3/365*_xlfn.DAYS($B25,$B24)&lt;0,0,($C$6-($C$3*$A24)+SUM(OQ$6:OQ24))*OQ$3/365*_xlfn.DAYS($B25,$B24))</f>
        <v>#VALUE!</v>
      </c>
      <c r="OR25" s="5" t="e">
        <f>IF(($C$6-($C$3*$A24)+SUM(OR$6:OR24))*OR$3/365*_xlfn.DAYS($B25,$B24)&lt;0,0,($C$6-($C$3*$A24)+SUM(OR$6:OR24))*OR$3/365*_xlfn.DAYS($B25,$B24))</f>
        <v>#VALUE!</v>
      </c>
      <c r="OS25" s="5" t="e">
        <f>IF(($C$6-($C$3*$A24)+SUM(OS$6:OS24))*OS$3/365*_xlfn.DAYS($B25,$B24)&lt;0,0,($C$6-($C$3*$A24)+SUM(OS$6:OS24))*OS$3/365*_xlfn.DAYS($B25,$B24))</f>
        <v>#VALUE!</v>
      </c>
      <c r="OT25" s="5" t="e">
        <f>IF(($C$6-($C$3*$A24)+SUM(OT$6:OT24))*OT$3/365*_xlfn.DAYS($B25,$B24)&lt;0,0,($C$6-($C$3*$A24)+SUM(OT$6:OT24))*OT$3/365*_xlfn.DAYS($B25,$B24))</f>
        <v>#VALUE!</v>
      </c>
      <c r="OU25" s="5" t="e">
        <f>IF(($C$6-($C$3*$A24)+SUM(OU$6:OU24))*OU$3/365*_xlfn.DAYS($B25,$B24)&lt;0,0,($C$6-($C$3*$A24)+SUM(OU$6:OU24))*OU$3/365*_xlfn.DAYS($B25,$B24))</f>
        <v>#VALUE!</v>
      </c>
      <c r="OV25" s="5" t="e">
        <f>IF(($C$6-($C$3*$A24)+SUM(OV$6:OV24))*OV$3/365*_xlfn.DAYS($B25,$B24)&lt;0,0,($C$6-($C$3*$A24)+SUM(OV$6:OV24))*OV$3/365*_xlfn.DAYS($B25,$B24))</f>
        <v>#VALUE!</v>
      </c>
      <c r="OW25" s="5" t="e">
        <f>IF(($C$6-($C$3*$A24)+SUM(OW$6:OW24))*OW$3/365*_xlfn.DAYS($B25,$B24)&lt;0,0,($C$6-($C$3*$A24)+SUM(OW$6:OW24))*OW$3/365*_xlfn.DAYS($B25,$B24))</f>
        <v>#VALUE!</v>
      </c>
      <c r="OX25" s="5" t="e">
        <f>IF(($C$6-($C$3*$A24)+SUM(OX$6:OX24))*OX$3/365*_xlfn.DAYS($B25,$B24)&lt;0,0,($C$6-($C$3*$A24)+SUM(OX$6:OX24))*OX$3/365*_xlfn.DAYS($B25,$B24))</f>
        <v>#VALUE!</v>
      </c>
      <c r="OY25" s="5" t="e">
        <f>IF(($C$6-($C$3*$A24)+SUM(OY$6:OY24))*OY$3/365*_xlfn.DAYS($B25,$B24)&lt;0,0,($C$6-($C$3*$A24)+SUM(OY$6:OY24))*OY$3/365*_xlfn.DAYS($B25,$B24))</f>
        <v>#VALUE!</v>
      </c>
      <c r="OZ25" s="5" t="e">
        <f>IF(($C$6-($C$3*$A24)+SUM(OZ$6:OZ24))*OZ$3/365*_xlfn.DAYS($B25,$B24)&lt;0,0,($C$6-($C$3*$A24)+SUM(OZ$6:OZ24))*OZ$3/365*_xlfn.DAYS($B25,$B24))</f>
        <v>#VALUE!</v>
      </c>
      <c r="PA25" s="5" t="e">
        <f>IF(($C$6-($C$3*$A24)+SUM(PA$6:PA24))*PA$3/365*_xlfn.DAYS($B25,$B24)&lt;0,0,($C$6-($C$3*$A24)+SUM(PA$6:PA24))*PA$3/365*_xlfn.DAYS($B25,$B24))</f>
        <v>#VALUE!</v>
      </c>
      <c r="PB25" s="5" t="e">
        <f>IF(($C$6-($C$3*$A24)+SUM(PB$6:PB24))*PB$3/365*_xlfn.DAYS($B25,$B24)&lt;0,0,($C$6-($C$3*$A24)+SUM(PB$6:PB24))*PB$3/365*_xlfn.DAYS($B25,$B24))</f>
        <v>#VALUE!</v>
      </c>
      <c r="PC25" s="5" t="e">
        <f>IF(($C$6-($C$3*$A24)+SUM(PC$6:PC24))*PC$3/365*_xlfn.DAYS($B25,$B24)&lt;0,0,($C$6-($C$3*$A24)+SUM(PC$6:PC24))*PC$3/365*_xlfn.DAYS($B25,$B24))</f>
        <v>#VALUE!</v>
      </c>
      <c r="PD25" s="5" t="e">
        <f>IF(($C$6-($C$3*$A24)+SUM(PD$6:PD24))*PD$3/365*_xlfn.DAYS($B25,$B24)&lt;0,0,($C$6-($C$3*$A24)+SUM(PD$6:PD24))*PD$3/365*_xlfn.DAYS($B25,$B24))</f>
        <v>#VALUE!</v>
      </c>
      <c r="PE25" s="5" t="e">
        <f>IF(($C$6-($C$3*$A24)+SUM(PE$6:PE24))*PE$3/365*_xlfn.DAYS($B25,$B24)&lt;0,0,($C$6-($C$3*$A24)+SUM(PE$6:PE24))*PE$3/365*_xlfn.DAYS($B25,$B24))</f>
        <v>#VALUE!</v>
      </c>
      <c r="PF25" s="5" t="e">
        <f>IF(($C$6-($C$3*$A24)+SUM(PF$6:PF24))*PF$3/365*_xlfn.DAYS($B25,$B24)&lt;0,0,($C$6-($C$3*$A24)+SUM(PF$6:PF24))*PF$3/365*_xlfn.DAYS($B25,$B24))</f>
        <v>#VALUE!</v>
      </c>
      <c r="PG25" s="5" t="e">
        <f>IF(($C$6-($C$3*$A24)+SUM(PG$6:PG24))*PG$3/365*_xlfn.DAYS($B25,$B24)&lt;0,0,($C$6-($C$3*$A24)+SUM(PG$6:PG24))*PG$3/365*_xlfn.DAYS($B25,$B24))</f>
        <v>#VALUE!</v>
      </c>
      <c r="PH25" s="5" t="e">
        <f>IF(($C$6-($C$3*$A24)+SUM(PH$6:PH24))*PH$3/365*_xlfn.DAYS($B25,$B24)&lt;0,0,($C$6-($C$3*$A24)+SUM(PH$6:PH24))*PH$3/365*_xlfn.DAYS($B25,$B24))</f>
        <v>#VALUE!</v>
      </c>
      <c r="PI25" s="5" t="e">
        <f>IF(($C$6-($C$3*$A24)+SUM(PI$6:PI24))*PI$3/365*_xlfn.DAYS($B25,$B24)&lt;0,0,($C$6-($C$3*$A24)+SUM(PI$6:PI24))*PI$3/365*_xlfn.DAYS($B25,$B24))</f>
        <v>#VALUE!</v>
      </c>
      <c r="PJ25" s="5" t="e">
        <f>IF(($C$6-($C$3*$A24)+SUM(PJ$6:PJ24))*PJ$3/365*_xlfn.DAYS($B25,$B24)&lt;0,0,($C$6-($C$3*$A24)+SUM(PJ$6:PJ24))*PJ$3/365*_xlfn.DAYS($B25,$B24))</f>
        <v>#VALUE!</v>
      </c>
      <c r="PK25" s="5" t="e">
        <f>IF(($C$6-($C$3*$A24)+SUM(PK$6:PK24))*PK$3/365*_xlfn.DAYS($B25,$B24)&lt;0,0,($C$6-($C$3*$A24)+SUM(PK$6:PK24))*PK$3/365*_xlfn.DAYS($B25,$B24))</f>
        <v>#VALUE!</v>
      </c>
      <c r="PL25" s="5" t="e">
        <f>IF(($C$6-($C$3*$A24)+SUM(PL$6:PL24))*PL$3/365*_xlfn.DAYS($B25,$B24)&lt;0,0,($C$6-($C$3*$A24)+SUM(PL$6:PL24))*PL$3/365*_xlfn.DAYS($B25,$B24))</f>
        <v>#VALUE!</v>
      </c>
      <c r="PM25" s="5" t="e">
        <f>IF(($C$6-($C$3*$A24)+SUM(PM$6:PM24))*PM$3/365*_xlfn.DAYS($B25,$B24)&lt;0,0,($C$6-($C$3*$A24)+SUM(PM$6:PM24))*PM$3/365*_xlfn.DAYS($B25,$B24))</f>
        <v>#VALUE!</v>
      </c>
      <c r="PN25" s="5" t="e">
        <f>IF(($C$6-($C$3*$A24)+SUM(PN$6:PN24))*PN$3/365*_xlfn.DAYS($B25,$B24)&lt;0,0,($C$6-($C$3*$A24)+SUM(PN$6:PN24))*PN$3/365*_xlfn.DAYS($B25,$B24))</f>
        <v>#VALUE!</v>
      </c>
      <c r="PO25" s="5" t="e">
        <f>IF(($C$6-($C$3*$A24)+SUM(PO$6:PO24))*PO$3/365*_xlfn.DAYS($B25,$B24)&lt;0,0,($C$6-($C$3*$A24)+SUM(PO$6:PO24))*PO$3/365*_xlfn.DAYS($B25,$B24))</f>
        <v>#VALUE!</v>
      </c>
      <c r="PP25" s="5" t="e">
        <f>IF(($C$6-($C$3*$A24)+SUM(PP$6:PP24))*PP$3/365*_xlfn.DAYS($B25,$B24)&lt;0,0,($C$6-($C$3*$A24)+SUM(PP$6:PP24))*PP$3/365*_xlfn.DAYS($B25,$B24))</f>
        <v>#VALUE!</v>
      </c>
      <c r="PQ25" s="5" t="e">
        <f>IF(($C$6-($C$3*$A24)+SUM(PQ$6:PQ24))*PQ$3/365*_xlfn.DAYS($B25,$B24)&lt;0,0,($C$6-($C$3*$A24)+SUM(PQ$6:PQ24))*PQ$3/365*_xlfn.DAYS($B25,$B24))</f>
        <v>#VALUE!</v>
      </c>
      <c r="PR25" s="5" t="e">
        <f>IF(($C$6-($C$3*$A24)+SUM(PR$6:PR24))*PR$3/365*_xlfn.DAYS($B25,$B24)&lt;0,0,($C$6-($C$3*$A24)+SUM(PR$6:PR24))*PR$3/365*_xlfn.DAYS($B25,$B24))</f>
        <v>#VALUE!</v>
      </c>
      <c r="PS25" s="5" t="e">
        <f>IF(($C$6-($C$3*$A24)+SUM(PS$6:PS24))*PS$3/365*_xlfn.DAYS($B25,$B24)&lt;0,0,($C$6-($C$3*$A24)+SUM(PS$6:PS24))*PS$3/365*_xlfn.DAYS($B25,$B24))</f>
        <v>#VALUE!</v>
      </c>
      <c r="PT25" s="5" t="e">
        <f>IF(($C$6-($C$3*$A24)+SUM(PT$6:PT24))*PT$3/365*_xlfn.DAYS($B25,$B24)&lt;0,0,($C$6-($C$3*$A24)+SUM(PT$6:PT24))*PT$3/365*_xlfn.DAYS($B25,$B24))</f>
        <v>#VALUE!</v>
      </c>
      <c r="PU25" s="5" t="e">
        <f>IF(($C$6-($C$3*$A24)+SUM(PU$6:PU24))*PU$3/365*_xlfn.DAYS($B25,$B24)&lt;0,0,($C$6-($C$3*$A24)+SUM(PU$6:PU24))*PU$3/365*_xlfn.DAYS($B25,$B24))</f>
        <v>#VALUE!</v>
      </c>
      <c r="PV25" s="5" t="e">
        <f>IF(($C$6-($C$3*$A24)+SUM(PV$6:PV24))*PV$3/365*_xlfn.DAYS($B25,$B24)&lt;0,0,($C$6-($C$3*$A24)+SUM(PV$6:PV24))*PV$3/365*_xlfn.DAYS($B25,$B24))</f>
        <v>#VALUE!</v>
      </c>
      <c r="PW25" s="5" t="e">
        <f>IF(($C$6-($C$3*$A24)+SUM(PW$6:PW24))*PW$3/365*_xlfn.DAYS($B25,$B24)&lt;0,0,($C$6-($C$3*$A24)+SUM(PW$6:PW24))*PW$3/365*_xlfn.DAYS($B25,$B24))</f>
        <v>#VALUE!</v>
      </c>
      <c r="PX25" s="5" t="e">
        <f>IF(($C$6-($C$3*$A24)+SUM(PX$6:PX24))*PX$3/365*_xlfn.DAYS($B25,$B24)&lt;0,0,($C$6-($C$3*$A24)+SUM(PX$6:PX24))*PX$3/365*_xlfn.DAYS($B25,$B24))</f>
        <v>#VALUE!</v>
      </c>
      <c r="PY25" s="5" t="e">
        <f>IF(($C$6-($C$3*$A24)+SUM(PY$6:PY24))*PY$3/365*_xlfn.DAYS($B25,$B24)&lt;0,0,($C$6-($C$3*$A24)+SUM(PY$6:PY24))*PY$3/365*_xlfn.DAYS($B25,$B24))</f>
        <v>#VALUE!</v>
      </c>
      <c r="PZ25" s="5" t="e">
        <f>IF(($C$6-($C$3*$A24)+SUM(PZ$6:PZ24))*PZ$3/365*_xlfn.DAYS($B25,$B24)&lt;0,0,($C$6-($C$3*$A24)+SUM(PZ$6:PZ24))*PZ$3/365*_xlfn.DAYS($B25,$B24))</f>
        <v>#VALUE!</v>
      </c>
      <c r="QA25" s="5" t="e">
        <f>IF(($C$6-($C$3*$A24)+SUM(QA$6:QA24))*QA$3/365*_xlfn.DAYS($B25,$B24)&lt;0,0,($C$6-($C$3*$A24)+SUM(QA$6:QA24))*QA$3/365*_xlfn.DAYS($B25,$B24))</f>
        <v>#VALUE!</v>
      </c>
      <c r="QB25" s="5" t="e">
        <f>IF(($C$6-($C$3*$A24)+SUM(QB$6:QB24))*QB$3/365*_xlfn.DAYS($B25,$B24)&lt;0,0,($C$6-($C$3*$A24)+SUM(QB$6:QB24))*QB$3/365*_xlfn.DAYS($B25,$B24))</f>
        <v>#VALUE!</v>
      </c>
      <c r="QC25" s="5" t="e">
        <f>IF(($C$6-($C$3*$A24)+SUM(QC$6:QC24))*QC$3/365*_xlfn.DAYS($B25,$B24)&lt;0,0,($C$6-($C$3*$A24)+SUM(QC$6:QC24))*QC$3/365*_xlfn.DAYS($B25,$B24))</f>
        <v>#VALUE!</v>
      </c>
      <c r="QD25" s="5" t="e">
        <f>IF(($C$6-($C$3*$A24)+SUM(QD$6:QD24))*QD$3/365*_xlfn.DAYS($B25,$B24)&lt;0,0,($C$6-($C$3*$A24)+SUM(QD$6:QD24))*QD$3/365*_xlfn.DAYS($B25,$B24))</f>
        <v>#VALUE!</v>
      </c>
      <c r="QE25" s="5" t="e">
        <f>IF(($C$6-($C$3*$A24)+SUM(QE$6:QE24))*QE$3/365*_xlfn.DAYS($B25,$B24)&lt;0,0,($C$6-($C$3*$A24)+SUM(QE$6:QE24))*QE$3/365*_xlfn.DAYS($B25,$B24))</f>
        <v>#VALUE!</v>
      </c>
      <c r="QF25" s="5" t="e">
        <f>IF(($C$6-($C$3*$A24)+SUM(QF$6:QF24))*QF$3/365*_xlfn.DAYS($B25,$B24)&lt;0,0,($C$6-($C$3*$A24)+SUM(QF$6:QF24))*QF$3/365*_xlfn.DAYS($B25,$B24))</f>
        <v>#VALUE!</v>
      </c>
      <c r="QG25" s="5" t="e">
        <f>IF(($C$6-($C$3*$A24)+SUM(QG$6:QG24))*QG$3/365*_xlfn.DAYS($B25,$B24)&lt;0,0,($C$6-($C$3*$A24)+SUM(QG$6:QG24))*QG$3/365*_xlfn.DAYS($B25,$B24))</f>
        <v>#VALUE!</v>
      </c>
      <c r="QH25" s="5" t="e">
        <f>IF(($C$6-($C$3*$A24)+SUM(QH$6:QH24))*QH$3/365*_xlfn.DAYS($B25,$B24)&lt;0,0,($C$6-($C$3*$A24)+SUM(QH$6:QH24))*QH$3/365*_xlfn.DAYS($B25,$B24))</f>
        <v>#VALUE!</v>
      </c>
      <c r="QI25" s="5" t="e">
        <f>IF(($C$6-($C$3*$A24)+SUM(QI$6:QI24))*QI$3/365*_xlfn.DAYS($B25,$B24)&lt;0,0,($C$6-($C$3*$A24)+SUM(QI$6:QI24))*QI$3/365*_xlfn.DAYS($B25,$B24))</f>
        <v>#VALUE!</v>
      </c>
      <c r="QJ25" s="5" t="e">
        <f>IF(($C$6-($C$3*$A24)+SUM(QJ$6:QJ24))*QJ$3/365*_xlfn.DAYS($B25,$B24)&lt;0,0,($C$6-($C$3*$A24)+SUM(QJ$6:QJ24))*QJ$3/365*_xlfn.DAYS($B25,$B24))</f>
        <v>#VALUE!</v>
      </c>
      <c r="QK25" s="5" t="e">
        <f>IF(($C$6-($C$3*$A24)+SUM(QK$6:QK24))*QK$3/365*_xlfn.DAYS($B25,$B24)&lt;0,0,($C$6-($C$3*$A24)+SUM(QK$6:QK24))*QK$3/365*_xlfn.DAYS($B25,$B24))</f>
        <v>#VALUE!</v>
      </c>
      <c r="QL25" s="5" t="e">
        <f>IF(($C$6-($C$3*$A24)+SUM(QL$6:QL24))*QL$3/365*_xlfn.DAYS($B25,$B24)&lt;0,0,($C$6-($C$3*$A24)+SUM(QL$6:QL24))*QL$3/365*_xlfn.DAYS($B25,$B24))</f>
        <v>#VALUE!</v>
      </c>
      <c r="QM25" s="5" t="e">
        <f>IF(($C$6-($C$3*$A24)+SUM(QM$6:QM24))*QM$3/365*_xlfn.DAYS($B25,$B24)&lt;0,0,($C$6-($C$3*$A24)+SUM(QM$6:QM24))*QM$3/365*_xlfn.DAYS($B25,$B24))</f>
        <v>#VALUE!</v>
      </c>
      <c r="QN25" s="5" t="e">
        <f>IF(($C$6-($C$3*$A24)+SUM(QN$6:QN24))*QN$3/365*_xlfn.DAYS($B25,$B24)&lt;0,0,($C$6-($C$3*$A24)+SUM(QN$6:QN24))*QN$3/365*_xlfn.DAYS($B25,$B24))</f>
        <v>#VALUE!</v>
      </c>
      <c r="QO25" s="5" t="e">
        <f>IF(($C$6-($C$3*$A24)+SUM(QO$6:QO24))*QO$3/365*_xlfn.DAYS($B25,$B24)&lt;0,0,($C$6-($C$3*$A24)+SUM(QO$6:QO24))*QO$3/365*_xlfn.DAYS($B25,$B24))</f>
        <v>#VALUE!</v>
      </c>
      <c r="QP25" s="5" t="e">
        <f>IF(($C$6-($C$3*$A24)+SUM(QP$6:QP24))*QP$3/365*_xlfn.DAYS($B25,$B24)&lt;0,0,($C$6-($C$3*$A24)+SUM(QP$6:QP24))*QP$3/365*_xlfn.DAYS($B25,$B24))</f>
        <v>#VALUE!</v>
      </c>
      <c r="QQ25" s="5" t="e">
        <f>IF(($C$6-($C$3*$A24)+SUM(QQ$6:QQ24))*QQ$3/365*_xlfn.DAYS($B25,$B24)&lt;0,0,($C$6-($C$3*$A24)+SUM(QQ$6:QQ24))*QQ$3/365*_xlfn.DAYS($B25,$B24))</f>
        <v>#VALUE!</v>
      </c>
      <c r="QR25" s="5" t="e">
        <f>IF(($C$6-($C$3*$A24)+SUM(QR$6:QR24))*QR$3/365*_xlfn.DAYS($B25,$B24)&lt;0,0,($C$6-($C$3*$A24)+SUM(QR$6:QR24))*QR$3/365*_xlfn.DAYS($B25,$B24))</f>
        <v>#VALUE!</v>
      </c>
      <c r="QS25" s="5" t="e">
        <f>IF(($C$6-($C$3*$A24)+SUM(QS$6:QS24))*QS$3/365*_xlfn.DAYS($B25,$B24)&lt;0,0,($C$6-($C$3*$A24)+SUM(QS$6:QS24))*QS$3/365*_xlfn.DAYS($B25,$B24))</f>
        <v>#VALUE!</v>
      </c>
      <c r="QT25" s="5" t="e">
        <f>IF(($C$6-($C$3*$A24)+SUM(QT$6:QT24))*QT$3/365*_xlfn.DAYS($B25,$B24)&lt;0,0,($C$6-($C$3*$A24)+SUM(QT$6:QT24))*QT$3/365*_xlfn.DAYS($B25,$B24))</f>
        <v>#VALUE!</v>
      </c>
      <c r="QU25" s="5" t="e">
        <f>IF(($C$6-($C$3*$A24)+SUM(QU$6:QU24))*QU$3/365*_xlfn.DAYS($B25,$B24)&lt;0,0,($C$6-($C$3*$A24)+SUM(QU$6:QU24))*QU$3/365*_xlfn.DAYS($B25,$B24))</f>
        <v>#VALUE!</v>
      </c>
      <c r="QV25" s="5" t="e">
        <f>IF(($C$6-($C$3*$A24)+SUM(QV$6:QV24))*QV$3/365*_xlfn.DAYS($B25,$B24)&lt;0,0,($C$6-($C$3*$A24)+SUM(QV$6:QV24))*QV$3/365*_xlfn.DAYS($B25,$B24))</f>
        <v>#VALUE!</v>
      </c>
      <c r="QW25" s="5" t="e">
        <f>IF(($C$6-($C$3*$A24)+SUM(QW$6:QW24))*QW$3/365*_xlfn.DAYS($B25,$B24)&lt;0,0,($C$6-($C$3*$A24)+SUM(QW$6:QW24))*QW$3/365*_xlfn.DAYS($B25,$B24))</f>
        <v>#VALUE!</v>
      </c>
      <c r="QX25" s="5" t="e">
        <f>IF(($C$6-($C$3*$A24)+SUM(QX$6:QX24))*QX$3/365*_xlfn.DAYS($B25,$B24)&lt;0,0,($C$6-($C$3*$A24)+SUM(QX$6:QX24))*QX$3/365*_xlfn.DAYS($B25,$B24))</f>
        <v>#VALUE!</v>
      </c>
      <c r="QY25" s="5" t="e">
        <f>IF(($C$6-($C$3*$A24)+SUM(QY$6:QY24))*QY$3/365*_xlfn.DAYS($B25,$B24)&lt;0,0,($C$6-($C$3*$A24)+SUM(QY$6:QY24))*QY$3/365*_xlfn.DAYS($B25,$B24))</f>
        <v>#VALUE!</v>
      </c>
      <c r="QZ25" s="5" t="e">
        <f>IF(($C$6-($C$3*$A24)+SUM(QZ$6:QZ24))*QZ$3/365*_xlfn.DAYS($B25,$B24)&lt;0,0,($C$6-($C$3*$A24)+SUM(QZ$6:QZ24))*QZ$3/365*_xlfn.DAYS($B25,$B24))</f>
        <v>#VALUE!</v>
      </c>
      <c r="RA25" s="5" t="e">
        <f>IF(($C$6-($C$3*$A24)+SUM(RA$6:RA24))*RA$3/365*_xlfn.DAYS($B25,$B24)&lt;0,0,($C$6-($C$3*$A24)+SUM(RA$6:RA24))*RA$3/365*_xlfn.DAYS($B25,$B24))</f>
        <v>#VALUE!</v>
      </c>
      <c r="RB25" s="5" t="e">
        <f>IF(($C$6-($C$3*$A24)+SUM(RB$6:RB24))*RB$3/365*_xlfn.DAYS($B25,$B24)&lt;0,0,($C$6-($C$3*$A24)+SUM(RB$6:RB24))*RB$3/365*_xlfn.DAYS($B25,$B24))</f>
        <v>#VALUE!</v>
      </c>
      <c r="RC25" s="5" t="e">
        <f>IF(($C$6-($C$3*$A24)+SUM(RC$6:RC24))*RC$3/365*_xlfn.DAYS($B25,$B24)&lt;0,0,($C$6-($C$3*$A24)+SUM(RC$6:RC24))*RC$3/365*_xlfn.DAYS($B25,$B24))</f>
        <v>#VALUE!</v>
      </c>
      <c r="RD25" s="5" t="e">
        <f>IF(($C$6-($C$3*$A24)+SUM(RD$6:RD24))*RD$3/365*_xlfn.DAYS($B25,$B24)&lt;0,0,($C$6-($C$3*$A24)+SUM(RD$6:RD24))*RD$3/365*_xlfn.DAYS($B25,$B24))</f>
        <v>#VALUE!</v>
      </c>
      <c r="RE25" s="5" t="e">
        <f>IF(($C$6-($C$3*$A24)+SUM(RE$6:RE24))*RE$3/365*_xlfn.DAYS($B25,$B24)&lt;0,0,($C$6-($C$3*$A24)+SUM(RE$6:RE24))*RE$3/365*_xlfn.DAYS($B25,$B24))</f>
        <v>#VALUE!</v>
      </c>
      <c r="RF25" s="5" t="e">
        <f>IF(($C$6-($C$3*$A24)+SUM(RF$6:RF24))*RF$3/365*_xlfn.DAYS($B25,$B24)&lt;0,0,($C$6-($C$3*$A24)+SUM(RF$6:RF24))*RF$3/365*_xlfn.DAYS($B25,$B24))</f>
        <v>#VALUE!</v>
      </c>
      <c r="RG25" s="5" t="e">
        <f>IF(($C$6-($C$3*$A24)+SUM(RG$6:RG24))*RG$3/365*_xlfn.DAYS($B25,$B24)&lt;0,0,($C$6-($C$3*$A24)+SUM(RG$6:RG24))*RG$3/365*_xlfn.DAYS($B25,$B24))</f>
        <v>#VALUE!</v>
      </c>
      <c r="RH25" s="5" t="e">
        <f>IF(($C$6-($C$3*$A24)+SUM(RH$6:RH24))*RH$3/365*_xlfn.DAYS($B25,$B24)&lt;0,0,($C$6-($C$3*$A24)+SUM(RH$6:RH24))*RH$3/365*_xlfn.DAYS($B25,$B24))</f>
        <v>#VALUE!</v>
      </c>
      <c r="RI25" s="5" t="e">
        <f>IF(($C$6-($C$3*$A24)+SUM(RI$6:RI24))*RI$3/365*_xlfn.DAYS($B25,$B24)&lt;0,0,($C$6-($C$3*$A24)+SUM(RI$6:RI24))*RI$3/365*_xlfn.DAYS($B25,$B24))</f>
        <v>#VALUE!</v>
      </c>
      <c r="RJ25" s="5" t="e">
        <f>IF(($C$6-($C$3*$A24)+SUM(RJ$6:RJ24))*RJ$3/365*_xlfn.DAYS($B25,$B24)&lt;0,0,($C$6-($C$3*$A24)+SUM(RJ$6:RJ24))*RJ$3/365*_xlfn.DAYS($B25,$B24))</f>
        <v>#VALUE!</v>
      </c>
      <c r="RK25" s="5" t="e">
        <f>IF(($C$6-($C$3*$A24)+SUM(RK$6:RK24))*RK$3/365*_xlfn.DAYS($B25,$B24)&lt;0,0,($C$6-($C$3*$A24)+SUM(RK$6:RK24))*RK$3/365*_xlfn.DAYS($B25,$B24))</f>
        <v>#VALUE!</v>
      </c>
      <c r="RL25" s="5" t="e">
        <f>IF(($C$6-($C$3*$A24)+SUM(RL$6:RL24))*RL$3/365*_xlfn.DAYS($B25,$B24)&lt;0,0,($C$6-($C$3*$A24)+SUM(RL$6:RL24))*RL$3/365*_xlfn.DAYS($B25,$B24))</f>
        <v>#VALUE!</v>
      </c>
      <c r="RM25" s="5" t="e">
        <f>IF(($C$6-($C$3*$A24)+SUM(RM$6:RM24))*RM$3/365*_xlfn.DAYS($B25,$B24)&lt;0,0,($C$6-($C$3*$A24)+SUM(RM$6:RM24))*RM$3/365*_xlfn.DAYS($B25,$B24))</f>
        <v>#VALUE!</v>
      </c>
      <c r="RN25" s="5" t="e">
        <f>IF(($C$6-($C$3*$A24)+SUM(RN$6:RN24))*RN$3/365*_xlfn.DAYS($B25,$B24)&lt;0,0,($C$6-($C$3*$A24)+SUM(RN$6:RN24))*RN$3/365*_xlfn.DAYS($B25,$B24))</f>
        <v>#VALUE!</v>
      </c>
      <c r="RO25" s="5" t="e">
        <f>IF(($C$6-($C$3*$A24)+SUM(RO$6:RO24))*RO$3/365*_xlfn.DAYS($B25,$B24)&lt;0,0,($C$6-($C$3*$A24)+SUM(RO$6:RO24))*RO$3/365*_xlfn.DAYS($B25,$B24))</f>
        <v>#VALUE!</v>
      </c>
      <c r="RP25" s="5" t="e">
        <f>IF(($C$6-($C$3*$A24)+SUM(RP$6:RP24))*RP$3/365*_xlfn.DAYS($B25,$B24)&lt;0,0,($C$6-($C$3*$A24)+SUM(RP$6:RP24))*RP$3/365*_xlfn.DAYS($B25,$B24))</f>
        <v>#VALUE!</v>
      </c>
      <c r="RQ25" s="5" t="e">
        <f>IF(($C$6-($C$3*$A24)+SUM(RQ$6:RQ24))*RQ$3/365*_xlfn.DAYS($B25,$B24)&lt;0,0,($C$6-($C$3*$A24)+SUM(RQ$6:RQ24))*RQ$3/365*_xlfn.DAYS($B25,$B24))</f>
        <v>#VALUE!</v>
      </c>
      <c r="RR25" s="5" t="e">
        <f>IF(($C$6-($C$3*$A24)+SUM(RR$6:RR24))*RR$3/365*_xlfn.DAYS($B25,$B24)&lt;0,0,($C$6-($C$3*$A24)+SUM(RR$6:RR24))*RR$3/365*_xlfn.DAYS($B25,$B24))</f>
        <v>#VALUE!</v>
      </c>
      <c r="RS25" s="5" t="e">
        <f>IF(($C$6-($C$3*$A24)+SUM(RS$6:RS24))*RS$3/365*_xlfn.DAYS($B25,$B24)&lt;0,0,($C$6-($C$3*$A24)+SUM(RS$6:RS24))*RS$3/365*_xlfn.DAYS($B25,$B24))</f>
        <v>#VALUE!</v>
      </c>
      <c r="RT25" s="5" t="e">
        <f>IF(($C$6-($C$3*$A24)+SUM(RT$6:RT24))*RT$3/365*_xlfn.DAYS($B25,$B24)&lt;0,0,($C$6-($C$3*$A24)+SUM(RT$6:RT24))*RT$3/365*_xlfn.DAYS($B25,$B24))</f>
        <v>#VALUE!</v>
      </c>
      <c r="RU25" s="5" t="e">
        <f>IF(($C$6-($C$3*$A24)+SUM(RU$6:RU24))*RU$3/365*_xlfn.DAYS($B25,$B24)&lt;0,0,($C$6-($C$3*$A24)+SUM(RU$6:RU24))*RU$3/365*_xlfn.DAYS($B25,$B24))</f>
        <v>#VALUE!</v>
      </c>
      <c r="RV25" s="5" t="e">
        <f>IF(($C$6-($C$3*$A24)+SUM(RV$6:RV24))*RV$3/365*_xlfn.DAYS($B25,$B24)&lt;0,0,($C$6-($C$3*$A24)+SUM(RV$6:RV24))*RV$3/365*_xlfn.DAYS($B25,$B24))</f>
        <v>#VALUE!</v>
      </c>
      <c r="RW25" s="5" t="e">
        <f>IF(($C$6-($C$3*$A24)+SUM(RW$6:RW24))*RW$3/365*_xlfn.DAYS($B25,$B24)&lt;0,0,($C$6-($C$3*$A24)+SUM(RW$6:RW24))*RW$3/365*_xlfn.DAYS($B25,$B24))</f>
        <v>#VALUE!</v>
      </c>
      <c r="RX25" s="5" t="e">
        <f>IF(($C$6-($C$3*$A24)+SUM(RX$6:RX24))*RX$3/365*_xlfn.DAYS($B25,$B24)&lt;0,0,($C$6-($C$3*$A24)+SUM(RX$6:RX24))*RX$3/365*_xlfn.DAYS($B25,$B24))</f>
        <v>#VALUE!</v>
      </c>
      <c r="RY25" s="5" t="e">
        <f>IF(($C$6-($C$3*$A24)+SUM(RY$6:RY24))*RY$3/365*_xlfn.DAYS($B25,$B24)&lt;0,0,($C$6-($C$3*$A24)+SUM(RY$6:RY24))*RY$3/365*_xlfn.DAYS($B25,$B24))</f>
        <v>#VALUE!</v>
      </c>
      <c r="RZ25" s="5" t="e">
        <f>IF(($C$6-($C$3*$A24)+SUM(RZ$6:RZ24))*RZ$3/365*_xlfn.DAYS($B25,$B24)&lt;0,0,($C$6-($C$3*$A24)+SUM(RZ$6:RZ24))*RZ$3/365*_xlfn.DAYS($B25,$B24))</f>
        <v>#VALUE!</v>
      </c>
      <c r="SA25" s="5" t="e">
        <f>IF(($C$6-($C$3*$A24)+SUM(SA$6:SA24))*SA$3/365*_xlfn.DAYS($B25,$B24)&lt;0,0,($C$6-($C$3*$A24)+SUM(SA$6:SA24))*SA$3/365*_xlfn.DAYS($B25,$B24))</f>
        <v>#VALUE!</v>
      </c>
      <c r="SB25" s="5" t="e">
        <f>IF(($C$6-($C$3*$A24)+SUM(SB$6:SB24))*SB$3/365*_xlfn.DAYS($B25,$B24)&lt;0,0,($C$6-($C$3*$A24)+SUM(SB$6:SB24))*SB$3/365*_xlfn.DAYS($B25,$B24))</f>
        <v>#VALUE!</v>
      </c>
      <c r="SC25" s="5" t="e">
        <f>IF(($C$6-($C$3*$A24)+SUM(SC$6:SC24))*SC$3/365*_xlfn.DAYS($B25,$B24)&lt;0,0,($C$6-($C$3*$A24)+SUM(SC$6:SC24))*SC$3/365*_xlfn.DAYS($B25,$B24))</f>
        <v>#VALUE!</v>
      </c>
      <c r="SD25" s="5" t="e">
        <f>IF(($C$6-($C$3*$A24)+SUM(SD$6:SD24))*SD$3/365*_xlfn.DAYS($B25,$B24)&lt;0,0,($C$6-($C$3*$A24)+SUM(SD$6:SD24))*SD$3/365*_xlfn.DAYS($B25,$B24))</f>
        <v>#VALUE!</v>
      </c>
      <c r="SE25" s="5" t="e">
        <f>IF(($C$6-($C$3*$A24)+SUM(SE$6:SE24))*SE$3/365*_xlfn.DAYS($B25,$B24)&lt;0,0,($C$6-($C$3*$A24)+SUM(SE$6:SE24))*SE$3/365*_xlfn.DAYS($B25,$B24))</f>
        <v>#VALUE!</v>
      </c>
      <c r="SF25" s="5" t="e">
        <f>IF(($C$6-($C$3*$A24)+SUM(SF$6:SF24))*SF$3/365*_xlfn.DAYS($B25,$B24)&lt;0,0,($C$6-($C$3*$A24)+SUM(SF$6:SF24))*SF$3/365*_xlfn.DAYS($B25,$B24))</f>
        <v>#VALUE!</v>
      </c>
      <c r="SG25" s="5" t="e">
        <f>IF(($C$6-($C$3*$A24)+SUM(SG$6:SG24))*SG$3/365*_xlfn.DAYS($B25,$B24)&lt;0,0,($C$6-($C$3*$A24)+SUM(SG$6:SG24))*SG$3/365*_xlfn.DAYS($B25,$B24))</f>
        <v>#VALUE!</v>
      </c>
      <c r="SH25" s="5" t="e">
        <f>IF(($C$6-($C$3*$A24)+SUM(SH$6:SH24))*SH$3/365*_xlfn.DAYS($B25,$B24)&lt;0,0,($C$6-($C$3*$A24)+SUM(SH$6:SH24))*SH$3/365*_xlfn.DAYS($B25,$B24))</f>
        <v>#VALUE!</v>
      </c>
      <c r="SI25" s="5" t="e">
        <f>IF(($C$6-($C$3*$A24)+SUM(SI$6:SI24))*SI$3/365*_xlfn.DAYS($B25,$B24)&lt;0,0,($C$6-($C$3*$A24)+SUM(SI$6:SI24))*SI$3/365*_xlfn.DAYS($B25,$B24))</f>
        <v>#VALUE!</v>
      </c>
    </row>
    <row r="26" spans="1:503" x14ac:dyDescent="0.25">
      <c r="A26">
        <v>21</v>
      </c>
      <c r="B26" s="1">
        <f>IFERROR(VLOOKUP(IF(WEEKDAY(Sheet3!A21)=7,Sheet3!A21+2,IF(WEEKDAY(Sheet3!A21)=1,Sheet3!A21+1,Sheet3!A21)),Sheet3!D22:F37,3,FALSE),IF(WEEKDAY(Sheet3!A21)=7,Sheet3!A21+2,IF(WEEKDAY(Sheet3!A21)=1,Sheet3!A21+1,Sheet3!A21)))</f>
        <v>44858</v>
      </c>
      <c r="C26" s="4">
        <f t="shared" si="34"/>
        <v>0</v>
      </c>
      <c r="D26" s="5">
        <f t="shared" si="33"/>
        <v>0</v>
      </c>
      <c r="E26" s="5">
        <f>IF(($C$6-($C$3*$A25)+SUM(E$6:E25))*E$3/365*_xlfn.DAYS($B26,$B25)&lt;0,0,($C$6-($C$3*$A25)+SUM(E$6:E25))*E$3/365*_xlfn.DAYS($B26,$B25))</f>
        <v>0</v>
      </c>
      <c r="F26" s="5">
        <f>IF(($C$6-($C$3*$A25)+SUM(F$6:F25))*F$3/365*_xlfn.DAYS($B26,$B25)&lt;0,0,($C$6-($C$3*$A25)+SUM(F$6:F25))*F$3/365*_xlfn.DAYS($B26,$B25))</f>
        <v>0</v>
      </c>
      <c r="G26" s="5">
        <f>IF(($C$6-($C$3*$A25)+SUM(G$6:G25))*G$3/365*_xlfn.DAYS($B26,$B25)&lt;0,0,($C$6-($C$3*$A25)+SUM(G$6:G25))*G$3/365*_xlfn.DAYS($B26,$B25))</f>
        <v>0</v>
      </c>
      <c r="H26" s="5">
        <f>IF(($C$6-($C$3*$A25)+SUM(H$6:H25))*H$3/365*_xlfn.DAYS($B26,$B25)&lt;0,0,($C$6-($C$3*$A25)+SUM(H$6:H25))*H$3/365*_xlfn.DAYS($B26,$B25))</f>
        <v>0</v>
      </c>
      <c r="I26" s="5">
        <f>IF(($C$6-($C$3*$A25)+SUM(I$6:I25))*I$3/365*_xlfn.DAYS($B26,$B25)&lt;0,0,($C$6-($C$3*$A25)+SUM(I$6:I25))*I$3/365*_xlfn.DAYS($B26,$B25))</f>
        <v>0</v>
      </c>
      <c r="J26" s="5">
        <f>IF(($C$6-($C$3*$A25)+SUM(J$6:J25))*J$3/365*_xlfn.DAYS($B26,$B25)&lt;0,0,($C$6-($C$3*$A25)+SUM(J$6:J25))*J$3/365*_xlfn.DAYS($B26,$B25))</f>
        <v>0</v>
      </c>
      <c r="K26" s="5">
        <f>IF(($C$6-($C$3*$A25)+SUM(K$6:K25))*K$3/365*_xlfn.DAYS($B26,$B25)&lt;0,0,($C$6-($C$3*$A25)+SUM(K$6:K25))*K$3/365*_xlfn.DAYS($B26,$B25))</f>
        <v>0</v>
      </c>
      <c r="L26" s="5">
        <f>IF(($C$6-($C$3*$A25)+SUM(L$6:L25))*L$3/365*_xlfn.DAYS($B26,$B25)&lt;0,0,($C$6-($C$3*$A25)+SUM(L$6:L25))*L$3/365*_xlfn.DAYS($B26,$B25))</f>
        <v>0</v>
      </c>
      <c r="M26" s="5">
        <f>IF(($C$6-($C$3*$A25)+SUM(M$6:M25))*M$3/365*_xlfn.DAYS($B26,$B25)&lt;0,0,($C$6-($C$3*$A25)+SUM(M$6:M25))*M$3/365*_xlfn.DAYS($B26,$B25))</f>
        <v>0</v>
      </c>
      <c r="N26" s="5">
        <f>IF(($C$6-($C$3*$A25)+SUM(N$6:N25))*N$3/365*_xlfn.DAYS($B26,$B25)&lt;0,0,($C$6-($C$3*$A25)+SUM(N$6:N25))*N$3/365*_xlfn.DAYS($B26,$B25))</f>
        <v>0</v>
      </c>
      <c r="O26" s="5">
        <f>IF(($C$6-($C$3*$A25)+SUM(O$6:O25))*O$3/365*_xlfn.DAYS($B26,$B25)&lt;0,0,($C$6-($C$3*$A25)+SUM(O$6:O25))*O$3/365*_xlfn.DAYS($B26,$B25))</f>
        <v>0</v>
      </c>
      <c r="P26" s="5">
        <f>IF(($C$6-($C$3*$A25)+SUM(P$6:P25))*P$3/365*_xlfn.DAYS($B26,$B25)&lt;0,0,($C$6-($C$3*$A25)+SUM(P$6:P25))*P$3/365*_xlfn.DAYS($B26,$B25))</f>
        <v>0</v>
      </c>
      <c r="Q26" s="5">
        <f>IF(($C$6-($C$3*$A25)+SUM(Q$6:Q25))*Q$3/365*_xlfn.DAYS($B26,$B25)&lt;0,0,($C$6-($C$3*$A25)+SUM(Q$6:Q25))*Q$3/365*_xlfn.DAYS($B26,$B25))</f>
        <v>0</v>
      </c>
      <c r="R26" s="5">
        <f>IF(($C$6-($C$3*$A25)+SUM(R$6:R25))*R$3/365*_xlfn.DAYS($B26,$B25)&lt;0,0,($C$6-($C$3*$A25)+SUM(R$6:R25))*R$3/365*_xlfn.DAYS($B26,$B25))</f>
        <v>0</v>
      </c>
      <c r="S26" s="5">
        <f>IF(($C$6-($C$3*$A25)+SUM(S$6:S25))*S$3/365*_xlfn.DAYS($B26,$B25)&lt;0,0,($C$6-($C$3*$A25)+SUM(S$6:S25))*S$3/365*_xlfn.DAYS($B26,$B25))</f>
        <v>0</v>
      </c>
      <c r="T26" s="5">
        <f>IF(($C$6-($C$3*$A25)+SUM(T$6:T25))*T$3/365*_xlfn.DAYS($B26,$B25)&lt;0,0,($C$6-($C$3*$A25)+SUM(T$6:T25))*T$3/365*_xlfn.DAYS($B26,$B25))</f>
        <v>0</v>
      </c>
      <c r="U26" s="5">
        <f>IF(($C$6-($C$3*$A25)+SUM(U$6:U25))*U$3/365*_xlfn.DAYS($B26,$B25)&lt;0,0,($C$6-($C$3*$A25)+SUM(U$6:U25))*U$3/365*_xlfn.DAYS($B26,$B25))</f>
        <v>0</v>
      </c>
      <c r="V26" s="5">
        <f>IF(($C$6-($C$3*$A25)+SUM(V$6:V25))*V$3/365*_xlfn.DAYS($B26,$B25)&lt;0,0,($C$6-($C$3*$A25)+SUM(V$6:V25))*V$3/365*_xlfn.DAYS($B26,$B25))</f>
        <v>0</v>
      </c>
      <c r="W26" s="5">
        <f>IF(($C$6-($C$3*$A25)+SUM(W$6:W25))*W$3/365*_xlfn.DAYS($B26,$B25)&lt;0,0,($C$6-($C$3*$A25)+SUM(W$6:W25))*W$3/365*_xlfn.DAYS($B26,$B25))</f>
        <v>0</v>
      </c>
      <c r="X26" s="5">
        <f>IF(($C$6-($C$3*$A25)+SUM(X$6:X25))*X$3/365*_xlfn.DAYS($B26,$B25)&lt;0,0,($C$6-($C$3*$A25)+SUM(X$6:X25))*X$3/365*_xlfn.DAYS($B26,$B25))</f>
        <v>0</v>
      </c>
      <c r="Y26" s="5">
        <f>IF(($C$6-($C$3*$A25)+SUM(Y$6:Y25))*Y$3/365*_xlfn.DAYS($B26,$B25)&lt;0,0,($C$6-($C$3*$A25)+SUM(Y$6:Y25))*Y$3/365*_xlfn.DAYS($B26,$B25))</f>
        <v>0</v>
      </c>
      <c r="Z26" s="5">
        <f>IF(($C$6-($C$3*$A25)+SUM(Z$6:Z25))*Z$3/365*_xlfn.DAYS($B26,$B25)&lt;0,0,($C$6-($C$3*$A25)+SUM(Z$6:Z25))*Z$3/365*_xlfn.DAYS($B26,$B25))</f>
        <v>0</v>
      </c>
      <c r="AA26" s="5">
        <f>IF(($C$6-($C$3*$A25)+SUM(AA$6:AA25))*AA$3/365*_xlfn.DAYS($B26,$B25)&lt;0,0,($C$6-($C$3*$A25)+SUM(AA$6:AA25))*AA$3/365*_xlfn.DAYS($B26,$B25))</f>
        <v>0</v>
      </c>
      <c r="AB26" s="5">
        <f>IF(($C$6-($C$3*$A25)+SUM(AB$6:AB25))*AB$3/365*_xlfn.DAYS($B26,$B25)&lt;0,0,($C$6-($C$3*$A25)+SUM(AB$6:AB25))*AB$3/365*_xlfn.DAYS($B26,$B25))</f>
        <v>0</v>
      </c>
      <c r="AC26" s="5">
        <f>IF(($C$6-($C$3*$A25)+SUM(AC$6:AC25))*AC$3/365*_xlfn.DAYS($B26,$B25)&lt;0,0,($C$6-($C$3*$A25)+SUM(AC$6:AC25))*AC$3/365*_xlfn.DAYS($B26,$B25))</f>
        <v>0</v>
      </c>
      <c r="AD26" s="5">
        <f>IF(($C$6-($C$3*$A25)+SUM(AD$6:AD25))*AD$3/365*_xlfn.DAYS($B26,$B25)&lt;0,0,($C$6-($C$3*$A25)+SUM(AD$6:AD25))*AD$3/365*_xlfn.DAYS($B26,$B25))</f>
        <v>0</v>
      </c>
      <c r="AE26" s="5">
        <f>IF(($C$6-($C$3*$A25)+SUM(AE$6:AE25))*AE$3/365*_xlfn.DAYS($B26,$B25)&lt;0,0,($C$6-($C$3*$A25)+SUM(AE$6:AE25))*AE$3/365*_xlfn.DAYS($B26,$B25))</f>
        <v>0</v>
      </c>
      <c r="AF26" s="5">
        <f>IF(($C$6-($C$3*$A25)+SUM(AF$6:AF25))*AF$3/365*_xlfn.DAYS($B26,$B25)&lt;0,0,($C$6-($C$3*$A25)+SUM(AF$6:AF25))*AF$3/365*_xlfn.DAYS($B26,$B25))</f>
        <v>0</v>
      </c>
      <c r="AG26" s="5">
        <f>IF(($C$6-($C$3*$A25)+SUM(AG$6:AG25))*AG$3/365*_xlfn.DAYS($B26,$B25)&lt;0,0,($C$6-($C$3*$A25)+SUM(AG$6:AG25))*AG$3/365*_xlfn.DAYS($B26,$B25))</f>
        <v>0</v>
      </c>
      <c r="AH26" s="5">
        <f>IF(($C$6-($C$3*$A25)+SUM(AH$6:AH25))*AH$3/365*_xlfn.DAYS($B26,$B25)&lt;0,0,($C$6-($C$3*$A25)+SUM(AH$6:AH25))*AH$3/365*_xlfn.DAYS($B26,$B25))</f>
        <v>0</v>
      </c>
      <c r="AI26" s="5">
        <f>IF(($C$6-($C$3*$A25)+SUM(AI$6:AI25))*AI$3/365*_xlfn.DAYS($B26,$B25)&lt;0,0,($C$6-($C$3*$A25)+SUM(AI$6:AI25))*AI$3/365*_xlfn.DAYS($B26,$B25))</f>
        <v>0</v>
      </c>
      <c r="AJ26" s="5">
        <f>IF(($C$6-($C$3*$A25)+SUM(AJ$6:AJ25))*AJ$3/365*_xlfn.DAYS($B26,$B25)&lt;0,0,($C$6-($C$3*$A25)+SUM(AJ$6:AJ25))*AJ$3/365*_xlfn.DAYS($B26,$B25))</f>
        <v>0</v>
      </c>
      <c r="AK26" s="5">
        <f>IF(($C$6-($C$3*$A25)+SUM(AK$6:AK25))*AK$3/365*_xlfn.DAYS($B26,$B25)&lt;0,0,($C$6-($C$3*$A25)+SUM(AK$6:AK25))*AK$3/365*_xlfn.DAYS($B26,$B25))</f>
        <v>0</v>
      </c>
      <c r="AL26" s="5">
        <f>IF(($C$6-($C$3*$A25)+SUM(AL$6:AL25))*AL$3/365*_xlfn.DAYS($B26,$B25)&lt;0,0,($C$6-($C$3*$A25)+SUM(AL$6:AL25))*AL$3/365*_xlfn.DAYS($B26,$B25))</f>
        <v>0</v>
      </c>
      <c r="AM26" s="5">
        <f>IF(($C$6-($C$3*$A25)+SUM(AM$6:AM25))*AM$3/365*_xlfn.DAYS($B26,$B25)&lt;0,0,($C$6-($C$3*$A25)+SUM(AM$6:AM25))*AM$3/365*_xlfn.DAYS($B26,$B25))</f>
        <v>0</v>
      </c>
      <c r="AN26" s="5">
        <f>IF(($C$6-($C$3*$A25)+SUM(AN$6:AN25))*AN$3/365*_xlfn.DAYS($B26,$B25)&lt;0,0,($C$6-($C$3*$A25)+SUM(AN$6:AN25))*AN$3/365*_xlfn.DAYS($B26,$B25))</f>
        <v>0</v>
      </c>
      <c r="AO26" s="5">
        <f>IF(($C$6-($C$3*$A25)+SUM(AO$6:AO25))*AO$3/365*_xlfn.DAYS($B26,$B25)&lt;0,0,($C$6-($C$3*$A25)+SUM(AO$6:AO25))*AO$3/365*_xlfn.DAYS($B26,$B25))</f>
        <v>0</v>
      </c>
      <c r="AP26" s="5">
        <f>IF(($C$6-($C$3*$A25)+SUM(AP$6:AP25))*AP$3/365*_xlfn.DAYS($B26,$B25)&lt;0,0,($C$6-($C$3*$A25)+SUM(AP$6:AP25))*AP$3/365*_xlfn.DAYS($B26,$B25))</f>
        <v>0</v>
      </c>
      <c r="AQ26" s="5">
        <f>IF(($C$6-($C$3*$A25)+SUM(AQ$6:AQ25))*AQ$3/365*_xlfn.DAYS($B26,$B25)&lt;0,0,($C$6-($C$3*$A25)+SUM(AQ$6:AQ25))*AQ$3/365*_xlfn.DAYS($B26,$B25))</f>
        <v>0</v>
      </c>
      <c r="AR26" s="5">
        <f>IF(($C$6-($C$3*$A25)+SUM(AR$6:AR25))*AR$3/365*_xlfn.DAYS($B26,$B25)&lt;0,0,($C$6-($C$3*$A25)+SUM(AR$6:AR25))*AR$3/365*_xlfn.DAYS($B26,$B25))</f>
        <v>0</v>
      </c>
      <c r="AS26" s="5">
        <f>IF(($C$6-($C$3*$A25)+SUM(AS$6:AS25))*AS$3/365*_xlfn.DAYS($B26,$B25)&lt;0,0,($C$6-($C$3*$A25)+SUM(AS$6:AS25))*AS$3/365*_xlfn.DAYS($B26,$B25))</f>
        <v>0</v>
      </c>
      <c r="AT26" s="5">
        <f>IF(($C$6-($C$3*$A25)+SUM(AT$6:AT25))*AT$3/365*_xlfn.DAYS($B26,$B25)&lt;0,0,($C$6-($C$3*$A25)+SUM(AT$6:AT25))*AT$3/365*_xlfn.DAYS($B26,$B25))</f>
        <v>0</v>
      </c>
      <c r="AU26" s="5">
        <f>IF(($C$6-($C$3*$A25)+SUM(AU$6:AU25))*AU$3/365*_xlfn.DAYS($B26,$B25)&lt;0,0,($C$6-($C$3*$A25)+SUM(AU$6:AU25))*AU$3/365*_xlfn.DAYS($B26,$B25))</f>
        <v>0</v>
      </c>
      <c r="AV26" s="5">
        <f>IF(($C$6-($C$3*$A25)+SUM(AV$6:AV25))*AV$3/365*_xlfn.DAYS($B26,$B25)&lt;0,0,($C$6-($C$3*$A25)+SUM(AV$6:AV25))*AV$3/365*_xlfn.DAYS($B26,$B25))</f>
        <v>0</v>
      </c>
      <c r="AW26" s="5">
        <f>IF(($C$6-($C$3*$A25)+SUM(AW$6:AW25))*AW$3/365*_xlfn.DAYS($B26,$B25)&lt;0,0,($C$6-($C$3*$A25)+SUM(AW$6:AW25))*AW$3/365*_xlfn.DAYS($B26,$B25))</f>
        <v>0</v>
      </c>
      <c r="AX26" s="5">
        <f>IF(($C$6-($C$3*$A25)+SUM(AX$6:AX25))*AX$3/365*_xlfn.DAYS($B26,$B25)&lt;0,0,($C$6-($C$3*$A25)+SUM(AX$6:AX25))*AX$3/365*_xlfn.DAYS($B26,$B25))</f>
        <v>0</v>
      </c>
      <c r="AY26" s="5">
        <f>IF(($C$6-($C$3*$A25)+SUM(AY$6:AY25))*AY$3/365*_xlfn.DAYS($B26,$B25)&lt;0,0,($C$6-($C$3*$A25)+SUM(AY$6:AY25))*AY$3/365*_xlfn.DAYS($B26,$B25))</f>
        <v>0</v>
      </c>
      <c r="AZ26" s="5">
        <f>IF(($C$6-($C$3*$A25)+SUM(AZ$6:AZ25))*AZ$3/365*_xlfn.DAYS($B26,$B25)&lt;0,0,($C$6-($C$3*$A25)+SUM(AZ$6:AZ25))*AZ$3/365*_xlfn.DAYS($B26,$B25))</f>
        <v>0</v>
      </c>
      <c r="BA26" s="5">
        <f>IF(($C$6-($C$3*$A25)+SUM(BA$6:BA25))*BA$3/365*_xlfn.DAYS($B26,$B25)&lt;0,0,($C$6-($C$3*$A25)+SUM(BA$6:BA25))*BA$3/365*_xlfn.DAYS($B26,$B25))</f>
        <v>0</v>
      </c>
      <c r="BB26" s="5">
        <f>IF(($C$6-($C$3*$A25)+SUM(BB$6:BB25))*BB$3/365*_xlfn.DAYS($B26,$B25)&lt;0,0,($C$6-($C$3*$A25)+SUM(BB$6:BB25))*BB$3/365*_xlfn.DAYS($B26,$B25))</f>
        <v>0</v>
      </c>
      <c r="BC26" s="5">
        <f>IF(($C$6-($C$3*$A25)+SUM(BC$6:BC25))*BC$3/365*_xlfn.DAYS($B26,$B25)&lt;0,0,($C$6-($C$3*$A25)+SUM(BC$6:BC25))*BC$3/365*_xlfn.DAYS($B26,$B25))</f>
        <v>0</v>
      </c>
      <c r="BD26" s="5">
        <f>IF(($C$6-($C$3*$A25)+SUM(BD$6:BD25))*BD$3/365*_xlfn.DAYS($B26,$B25)&lt;0,0,($C$6-($C$3*$A25)+SUM(BD$6:BD25))*BD$3/365*_xlfn.DAYS($B26,$B25))</f>
        <v>0</v>
      </c>
      <c r="BE26" s="5">
        <f>IF(($C$6-($C$3*$A25)+SUM(BE$6:BE25))*BE$3/365*_xlfn.DAYS($B26,$B25)&lt;0,0,($C$6-($C$3*$A25)+SUM(BE$6:BE25))*BE$3/365*_xlfn.DAYS($B26,$B25))</f>
        <v>0</v>
      </c>
      <c r="BF26" s="5">
        <f>IF(($C$6-($C$3*$A25)+SUM(BF$6:BF25))*BF$3/365*_xlfn.DAYS($B26,$B25)&lt;0,0,($C$6-($C$3*$A25)+SUM(BF$6:BF25))*BF$3/365*_xlfn.DAYS($B26,$B25))</f>
        <v>0</v>
      </c>
      <c r="BG26" s="5">
        <f>IF(($C$6-($C$3*$A25)+SUM(BG$6:BG25))*BG$3/365*_xlfn.DAYS($B26,$B25)&lt;0,0,($C$6-($C$3*$A25)+SUM(BG$6:BG25))*BG$3/365*_xlfn.DAYS($B26,$B25))</f>
        <v>0</v>
      </c>
      <c r="BH26" s="5">
        <f>IF(($C$6-($C$3*$A25)+SUM(BH$6:BH25))*BH$3/365*_xlfn.DAYS($B26,$B25)&lt;0,0,($C$6-($C$3*$A25)+SUM(BH$6:BH25))*BH$3/365*_xlfn.DAYS($B26,$B25))</f>
        <v>0</v>
      </c>
      <c r="BI26" s="5">
        <f>IF(($C$6-($C$3*$A25)+SUM(BI$6:BI25))*BI$3/365*_xlfn.DAYS($B26,$B25)&lt;0,0,($C$6-($C$3*$A25)+SUM(BI$6:BI25))*BI$3/365*_xlfn.DAYS($B26,$B25))</f>
        <v>0</v>
      </c>
      <c r="BJ26" s="5">
        <f>IF(($C$6-($C$3*$A25)+SUM(BJ$6:BJ25))*BJ$3/365*_xlfn.DAYS($B26,$B25)&lt;0,0,($C$6-($C$3*$A25)+SUM(BJ$6:BJ25))*BJ$3/365*_xlfn.DAYS($B26,$B25))</f>
        <v>0</v>
      </c>
      <c r="BK26" s="5">
        <f>IF(($C$6-($C$3*$A25)+SUM(BK$6:BK25))*BK$3/365*_xlfn.DAYS($B26,$B25)&lt;0,0,($C$6-($C$3*$A25)+SUM(BK$6:BK25))*BK$3/365*_xlfn.DAYS($B26,$B25))</f>
        <v>0</v>
      </c>
      <c r="BL26" s="5">
        <f>IF(($C$6-($C$3*$A25)+SUM(BL$6:BL25))*BL$3/365*_xlfn.DAYS($B26,$B25)&lt;0,0,($C$6-($C$3*$A25)+SUM(BL$6:BL25))*BL$3/365*_xlfn.DAYS($B26,$B25))</f>
        <v>0</v>
      </c>
      <c r="BM26" s="5">
        <f>IF(($C$6-($C$3*$A25)+SUM(BM$6:BM25))*BM$3/365*_xlfn.DAYS($B26,$B25)&lt;0,0,($C$6-($C$3*$A25)+SUM(BM$6:BM25))*BM$3/365*_xlfn.DAYS($B26,$B25))</f>
        <v>0</v>
      </c>
      <c r="BN26" s="5">
        <f>IF(($C$6-($C$3*$A25)+SUM(BN$6:BN25))*BN$3/365*_xlfn.DAYS($B26,$B25)&lt;0,0,($C$6-($C$3*$A25)+SUM(BN$6:BN25))*BN$3/365*_xlfn.DAYS($B26,$B25))</f>
        <v>0</v>
      </c>
      <c r="BO26" s="5">
        <f>IF(($C$6-($C$3*$A25)+SUM(BO$6:BO25))*BO$3/365*_xlfn.DAYS($B26,$B25)&lt;0,0,($C$6-($C$3*$A25)+SUM(BO$6:BO25))*BO$3/365*_xlfn.DAYS($B26,$B25))</f>
        <v>0</v>
      </c>
      <c r="BP26" s="5">
        <f>IF(($C$6-($C$3*$A25)+SUM(BP$6:BP25))*BP$3/365*_xlfn.DAYS($B26,$B25)&lt;0,0,($C$6-($C$3*$A25)+SUM(BP$6:BP25))*BP$3/365*_xlfn.DAYS($B26,$B25))</f>
        <v>0</v>
      </c>
      <c r="BQ26" s="5">
        <f>IF(($C$6-($C$3*$A25)+SUM(BQ$6:BQ25))*BQ$3/365*_xlfn.DAYS($B26,$B25)&lt;0,0,($C$6-($C$3*$A25)+SUM(BQ$6:BQ25))*BQ$3/365*_xlfn.DAYS($B26,$B25))</f>
        <v>0</v>
      </c>
      <c r="BR26" s="5">
        <f>IF(($C$6-($C$3*$A25)+SUM(BR$6:BR25))*BR$3/365*_xlfn.DAYS($B26,$B25)&lt;0,0,($C$6-($C$3*$A25)+SUM(BR$6:BR25))*BR$3/365*_xlfn.DAYS($B26,$B25))</f>
        <v>0</v>
      </c>
      <c r="BS26" s="5">
        <f>IF(($C$6-($C$3*$A25)+SUM(BS$6:BS25))*BS$3/365*_xlfn.DAYS($B26,$B25)&lt;0,0,($C$6-($C$3*$A25)+SUM(BS$6:BS25))*BS$3/365*_xlfn.DAYS($B26,$B25))</f>
        <v>0</v>
      </c>
      <c r="BT26" s="5">
        <f>IF(($C$6-($C$3*$A25)+SUM(BT$6:BT25))*BT$3/365*_xlfn.DAYS($B26,$B25)&lt;0,0,($C$6-($C$3*$A25)+SUM(BT$6:BT25))*BT$3/365*_xlfn.DAYS($B26,$B25))</f>
        <v>0</v>
      </c>
      <c r="BU26" s="5">
        <f>IF(($C$6-($C$3*$A25)+SUM(BU$6:BU25))*BU$3/365*_xlfn.DAYS($B26,$B25)&lt;0,0,($C$6-($C$3*$A25)+SUM(BU$6:BU25))*BU$3/365*_xlfn.DAYS($B26,$B25))</f>
        <v>0</v>
      </c>
      <c r="BV26" s="5">
        <f>IF(($C$6-($C$3*$A25)+SUM(BV$6:BV25))*BV$3/365*_xlfn.DAYS($B26,$B25)&lt;0,0,($C$6-($C$3*$A25)+SUM(BV$6:BV25))*BV$3/365*_xlfn.DAYS($B26,$B25))</f>
        <v>0</v>
      </c>
      <c r="BW26" s="5">
        <f>IF(($C$6-($C$3*$A25)+SUM(BW$6:BW25))*BW$3/365*_xlfn.DAYS($B26,$B25)&lt;0,0,($C$6-($C$3*$A25)+SUM(BW$6:BW25))*BW$3/365*_xlfn.DAYS($B26,$B25))</f>
        <v>0</v>
      </c>
      <c r="BX26" s="5">
        <f>IF(($C$6-($C$3*$A25)+SUM(BX$6:BX25))*BX$3/365*_xlfn.DAYS($B26,$B25)&lt;0,0,($C$6-($C$3*$A25)+SUM(BX$6:BX25))*BX$3/365*_xlfn.DAYS($B26,$B25))</f>
        <v>0</v>
      </c>
      <c r="BY26" s="5">
        <f>IF(($C$6-($C$3*$A25)+SUM(BY$6:BY25))*BY$3/365*_xlfn.DAYS($B26,$B25)&lt;0,0,($C$6-($C$3*$A25)+SUM(BY$6:BY25))*BY$3/365*_xlfn.DAYS($B26,$B25))</f>
        <v>0</v>
      </c>
      <c r="BZ26" s="5">
        <f>IF(($C$6-($C$3*$A25)+SUM(BZ$6:BZ25))*BZ$3/365*_xlfn.DAYS($B26,$B25)&lt;0,0,($C$6-($C$3*$A25)+SUM(BZ$6:BZ25))*BZ$3/365*_xlfn.DAYS($B26,$B25))</f>
        <v>0</v>
      </c>
      <c r="CA26" s="5">
        <f>IF(($C$6-($C$3*$A25)+SUM(CA$6:CA25))*CA$3/365*_xlfn.DAYS($B26,$B25)&lt;0,0,($C$6-($C$3*$A25)+SUM(CA$6:CA25))*CA$3/365*_xlfn.DAYS($B26,$B25))</f>
        <v>0</v>
      </c>
      <c r="CB26" s="5">
        <f>IF(($C$6-($C$3*$A25)+SUM(CB$6:CB25))*CB$3/365*_xlfn.DAYS($B26,$B25)&lt;0,0,($C$6-($C$3*$A25)+SUM(CB$6:CB25))*CB$3/365*_xlfn.DAYS($B26,$B25))</f>
        <v>0</v>
      </c>
      <c r="CC26" s="5">
        <f>IF(($C$6-($C$3*$A25)+SUM(CC$6:CC25))*CC$3/365*_xlfn.DAYS($B26,$B25)&lt;0,0,($C$6-($C$3*$A25)+SUM(CC$6:CC25))*CC$3/365*_xlfn.DAYS($B26,$B25))</f>
        <v>0</v>
      </c>
      <c r="CD26" s="5">
        <f>IF(($C$6-($C$3*$A25)+SUM(CD$6:CD25))*CD$3/365*_xlfn.DAYS($B26,$B25)&lt;0,0,($C$6-($C$3*$A25)+SUM(CD$6:CD25))*CD$3/365*_xlfn.DAYS($B26,$B25))</f>
        <v>0</v>
      </c>
      <c r="CE26" s="5">
        <f>IF(($C$6-($C$3*$A25)+SUM(CE$6:CE25))*CE$3/365*_xlfn.DAYS($B26,$B25)&lt;0,0,($C$6-($C$3*$A25)+SUM(CE$6:CE25))*CE$3/365*_xlfn.DAYS($B26,$B25))</f>
        <v>0</v>
      </c>
      <c r="CF26" s="5">
        <f>IF(($C$6-($C$3*$A25)+SUM(CF$6:CF25))*CF$3/365*_xlfn.DAYS($B26,$B25)&lt;0,0,($C$6-($C$3*$A25)+SUM(CF$6:CF25))*CF$3/365*_xlfn.DAYS($B26,$B25))</f>
        <v>0</v>
      </c>
      <c r="CG26" s="5">
        <f>IF(($C$6-($C$3*$A25)+SUM(CG$6:CG25))*CG$3/365*_xlfn.DAYS($B26,$B25)&lt;0,0,($C$6-($C$3*$A25)+SUM(CG$6:CG25))*CG$3/365*_xlfn.DAYS($B26,$B25))</f>
        <v>0</v>
      </c>
      <c r="CH26" s="5">
        <f>IF(($C$6-($C$3*$A25)+SUM(CH$6:CH25))*CH$3/365*_xlfn.DAYS($B26,$B25)&lt;0,0,($C$6-($C$3*$A25)+SUM(CH$6:CH25))*CH$3/365*_xlfn.DAYS($B26,$B25))</f>
        <v>0</v>
      </c>
      <c r="CI26" s="5">
        <f>IF(($C$6-($C$3*$A25)+SUM(CI$6:CI25))*CI$3/365*_xlfn.DAYS($B26,$B25)&lt;0,0,($C$6-($C$3*$A25)+SUM(CI$6:CI25))*CI$3/365*_xlfn.DAYS($B26,$B25))</f>
        <v>0</v>
      </c>
      <c r="CJ26" s="5">
        <f>IF(($C$6-($C$3*$A25)+SUM(CJ$6:CJ25))*CJ$3/365*_xlfn.DAYS($B26,$B25)&lt;0,0,($C$6-($C$3*$A25)+SUM(CJ$6:CJ25))*CJ$3/365*_xlfn.DAYS($B26,$B25))</f>
        <v>0</v>
      </c>
      <c r="CK26" s="5">
        <f>IF(($C$6-($C$3*$A25)+SUM(CK$6:CK25))*CK$3/365*_xlfn.DAYS($B26,$B25)&lt;0,0,($C$6-($C$3*$A25)+SUM(CK$6:CK25))*CK$3/365*_xlfn.DAYS($B26,$B25))</f>
        <v>0</v>
      </c>
      <c r="CL26" s="5">
        <f>IF(($C$6-($C$3*$A25)+SUM(CL$6:CL25))*CL$3/365*_xlfn.DAYS($B26,$B25)&lt;0,0,($C$6-($C$3*$A25)+SUM(CL$6:CL25))*CL$3/365*_xlfn.DAYS($B26,$B25))</f>
        <v>0</v>
      </c>
      <c r="CM26" s="5">
        <f>IF(($C$6-($C$3*$A25)+SUM(CM$6:CM25))*CM$3/365*_xlfn.DAYS($B26,$B25)&lt;0,0,($C$6-($C$3*$A25)+SUM(CM$6:CM25))*CM$3/365*_xlfn.DAYS($B26,$B25))</f>
        <v>0</v>
      </c>
      <c r="CN26" s="5">
        <f>IF(($C$6-($C$3*$A25)+SUM(CN$6:CN25))*CN$3/365*_xlfn.DAYS($B26,$B25)&lt;0,0,($C$6-($C$3*$A25)+SUM(CN$6:CN25))*CN$3/365*_xlfn.DAYS($B26,$B25))</f>
        <v>0</v>
      </c>
      <c r="CO26" s="5">
        <f>IF(($C$6-($C$3*$A25)+SUM(CO$6:CO25))*CO$3/365*_xlfn.DAYS($B26,$B25)&lt;0,0,($C$6-($C$3*$A25)+SUM(CO$6:CO25))*CO$3/365*_xlfn.DAYS($B26,$B25))</f>
        <v>0</v>
      </c>
      <c r="CP26" s="5">
        <f>IF(($C$6-($C$3*$A25)+SUM(CP$6:CP25))*CP$3/365*_xlfn.DAYS($B26,$B25)&lt;0,0,($C$6-($C$3*$A25)+SUM(CP$6:CP25))*CP$3/365*_xlfn.DAYS($B26,$B25))</f>
        <v>0</v>
      </c>
      <c r="CQ26" s="5">
        <f>IF(($C$6-($C$3*$A25)+SUM(CQ$6:CQ25))*CQ$3/365*_xlfn.DAYS($B26,$B25)&lt;0,0,($C$6-($C$3*$A25)+SUM(CQ$6:CQ25))*CQ$3/365*_xlfn.DAYS($B26,$B25))</f>
        <v>0</v>
      </c>
      <c r="CR26" s="5">
        <f>IF(($C$6-($C$3*$A25)+SUM(CR$6:CR25))*CR$3/365*_xlfn.DAYS($B26,$B25)&lt;0,0,($C$6-($C$3*$A25)+SUM(CR$6:CR25))*CR$3/365*_xlfn.DAYS($B26,$B25))</f>
        <v>0</v>
      </c>
      <c r="CS26" s="5">
        <f>IF(($C$6-($C$3*$A25)+SUM(CS$6:CS25))*CS$3/365*_xlfn.DAYS($B26,$B25)&lt;0,0,($C$6-($C$3*$A25)+SUM(CS$6:CS25))*CS$3/365*_xlfn.DAYS($B26,$B25))</f>
        <v>0</v>
      </c>
      <c r="CT26" s="5">
        <f>IF(($C$6-($C$3*$A25)+SUM(CT$6:CT25))*CT$3/365*_xlfn.DAYS($B26,$B25)&lt;0,0,($C$6-($C$3*$A25)+SUM(CT$6:CT25))*CT$3/365*_xlfn.DAYS($B26,$B25))</f>
        <v>0</v>
      </c>
      <c r="CU26" s="5">
        <f>IF(($C$6-($C$3*$A25)+SUM(CU$6:CU25))*CU$3/365*_xlfn.DAYS($B26,$B25)&lt;0,0,($C$6-($C$3*$A25)+SUM(CU$6:CU25))*CU$3/365*_xlfn.DAYS($B26,$B25))</f>
        <v>0</v>
      </c>
      <c r="CV26" s="5">
        <f>IF(($C$6-($C$3*$A25)+SUM(CV$6:CV25))*CV$3/365*_xlfn.DAYS($B26,$B25)&lt;0,0,($C$6-($C$3*$A25)+SUM(CV$6:CV25))*CV$3/365*_xlfn.DAYS($B26,$B25))</f>
        <v>0</v>
      </c>
      <c r="CW26" s="5">
        <f>IF(($C$6-($C$3*$A25)+SUM(CW$6:CW25))*CW$3/365*_xlfn.DAYS($B26,$B25)&lt;0,0,($C$6-($C$3*$A25)+SUM(CW$6:CW25))*CW$3/365*_xlfn.DAYS($B26,$B25))</f>
        <v>0</v>
      </c>
      <c r="CX26" s="5">
        <f>IF(($C$6-($C$3*$A25)+SUM(CX$6:CX25))*CX$3/365*_xlfn.DAYS($B26,$B25)&lt;0,0,($C$6-($C$3*$A25)+SUM(CX$6:CX25))*CX$3/365*_xlfn.DAYS($B26,$B25))</f>
        <v>0</v>
      </c>
      <c r="CY26" s="5">
        <f>IF(($C$6-($C$3*$A25)+SUM(CY$6:CY25))*CY$3/365*_xlfn.DAYS($B26,$B25)&lt;0,0,($C$6-($C$3*$A25)+SUM(CY$6:CY25))*CY$3/365*_xlfn.DAYS($B26,$B25))</f>
        <v>0</v>
      </c>
      <c r="CZ26" s="5">
        <f>IF(($C$6-($C$3*$A25)+SUM(CZ$6:CZ25))*CZ$3/365*_xlfn.DAYS($B26,$B25)&lt;0,0,($C$6-($C$3*$A25)+SUM(CZ$6:CZ25))*CZ$3/365*_xlfn.DAYS($B26,$B25))</f>
        <v>0</v>
      </c>
      <c r="DA26" s="5">
        <f>IF(($C$6-($C$3*$A25)+SUM(DA$6:DA25))*DA$3/365*_xlfn.DAYS($B26,$B25)&lt;0,0,($C$6-($C$3*$A25)+SUM(DA$6:DA25))*DA$3/365*_xlfn.DAYS($B26,$B25))</f>
        <v>0</v>
      </c>
      <c r="DB26" s="5">
        <f>IF(($C$6-($C$3*$A25)+SUM(DB$6:DB25))*DB$3/365*_xlfn.DAYS($B26,$B25)&lt;0,0,($C$6-($C$3*$A25)+SUM(DB$6:DB25))*DB$3/365*_xlfn.DAYS($B26,$B25))</f>
        <v>0</v>
      </c>
      <c r="DC26" s="5">
        <f>IF(($C$6-($C$3*$A25)+SUM(DC$6:DC25))*DC$3/365*_xlfn.DAYS($B26,$B25)&lt;0,0,($C$6-($C$3*$A25)+SUM(DC$6:DC25))*DC$3/365*_xlfn.DAYS($B26,$B25))</f>
        <v>0</v>
      </c>
      <c r="DD26" s="5">
        <f>IF(($C$6-($C$3*$A25)+SUM(DD$6:DD25))*DD$3/365*_xlfn.DAYS($B26,$B25)&lt;0,0,($C$6-($C$3*$A25)+SUM(DD$6:DD25))*DD$3/365*_xlfn.DAYS($B26,$B25))</f>
        <v>0</v>
      </c>
      <c r="DE26" s="5">
        <f>IF(($C$6-($C$3*$A25)+SUM(DE$6:DE25))*DE$3/365*_xlfn.DAYS($B26,$B25)&lt;0,0,($C$6-($C$3*$A25)+SUM(DE$6:DE25))*DE$3/365*_xlfn.DAYS($B26,$B25))</f>
        <v>0</v>
      </c>
      <c r="DF26" s="5">
        <f>IF(($C$6-($C$3*$A25)+SUM(DF$6:DF25))*DF$3/365*_xlfn.DAYS($B26,$B25)&lt;0,0,($C$6-($C$3*$A25)+SUM(DF$6:DF25))*DF$3/365*_xlfn.DAYS($B26,$B25))</f>
        <v>0</v>
      </c>
      <c r="DG26" s="5">
        <f>IF(($C$6-($C$3*$A25)+SUM(DG$6:DG25))*DG$3/365*_xlfn.DAYS($B26,$B25)&lt;0,0,($C$6-($C$3*$A25)+SUM(DG$6:DG25))*DG$3/365*_xlfn.DAYS($B26,$B25))</f>
        <v>0</v>
      </c>
      <c r="DH26" s="5">
        <f>IF(($C$6-($C$3*$A25)+SUM(DH$6:DH25))*DH$3/365*_xlfn.DAYS($B26,$B25)&lt;0,0,($C$6-($C$3*$A25)+SUM(DH$6:DH25))*DH$3/365*_xlfn.DAYS($B26,$B25))</f>
        <v>0</v>
      </c>
      <c r="DI26" s="5">
        <f>IF(($C$6-($C$3*$A25)+SUM(DI$6:DI25))*DI$3/365*_xlfn.DAYS($B26,$B25)&lt;0,0,($C$6-($C$3*$A25)+SUM(DI$6:DI25))*DI$3/365*_xlfn.DAYS($B26,$B25))</f>
        <v>0</v>
      </c>
      <c r="DJ26" s="5">
        <f>IF(($C$6-($C$3*$A25)+SUM(DJ$6:DJ25))*DJ$3/365*_xlfn.DAYS($B26,$B25)&lt;0,0,($C$6-($C$3*$A25)+SUM(DJ$6:DJ25))*DJ$3/365*_xlfn.DAYS($B26,$B25))</f>
        <v>0</v>
      </c>
      <c r="DK26" s="5">
        <f>IF(($C$6-($C$3*$A25)+SUM(DK$6:DK25))*DK$3/365*_xlfn.DAYS($B26,$B25)&lt;0,0,($C$6-($C$3*$A25)+SUM(DK$6:DK25))*DK$3/365*_xlfn.DAYS($B26,$B25))</f>
        <v>0</v>
      </c>
      <c r="DL26" s="5">
        <f>IF(($C$6-($C$3*$A25)+SUM(DL$6:DL25))*DL$3/365*_xlfn.DAYS($B26,$B25)&lt;0,0,($C$6-($C$3*$A25)+SUM(DL$6:DL25))*DL$3/365*_xlfn.DAYS($B26,$B25))</f>
        <v>0</v>
      </c>
      <c r="DM26" s="5">
        <f>IF(($C$6-($C$3*$A25)+SUM(DM$6:DM25))*DM$3/365*_xlfn.DAYS($B26,$B25)&lt;0,0,($C$6-($C$3*$A25)+SUM(DM$6:DM25))*DM$3/365*_xlfn.DAYS($B26,$B25))</f>
        <v>0</v>
      </c>
      <c r="DN26" s="5">
        <f>IF(($C$6-($C$3*$A25)+SUM(DN$6:DN25))*DN$3/365*_xlfn.DAYS($B26,$B25)&lt;0,0,($C$6-($C$3*$A25)+SUM(DN$6:DN25))*DN$3/365*_xlfn.DAYS($B26,$B25))</f>
        <v>0</v>
      </c>
      <c r="DO26" s="5">
        <f>IF(($C$6-($C$3*$A25)+SUM(DO$6:DO25))*DO$3/365*_xlfn.DAYS($B26,$B25)&lt;0,0,($C$6-($C$3*$A25)+SUM(DO$6:DO25))*DO$3/365*_xlfn.DAYS($B26,$B25))</f>
        <v>0</v>
      </c>
      <c r="DP26" s="5">
        <f>IF(($C$6-($C$3*$A25)+SUM(DP$6:DP25))*DP$3/365*_xlfn.DAYS($B26,$B25)&lt;0,0,($C$6-($C$3*$A25)+SUM(DP$6:DP25))*DP$3/365*_xlfn.DAYS($B26,$B25))</f>
        <v>0</v>
      </c>
      <c r="DQ26" s="5">
        <f>IF(($C$6-($C$3*$A25)+SUM(DQ$6:DQ25))*DQ$3/365*_xlfn.DAYS($B26,$B25)&lt;0,0,($C$6-($C$3*$A25)+SUM(DQ$6:DQ25))*DQ$3/365*_xlfn.DAYS($B26,$B25))</f>
        <v>0</v>
      </c>
      <c r="DR26" s="5">
        <f>IF(($C$6-($C$3*$A25)+SUM(DR$6:DR25))*DR$3/365*_xlfn.DAYS($B26,$B25)&lt;0,0,($C$6-($C$3*$A25)+SUM(DR$6:DR25))*DR$3/365*_xlfn.DAYS($B26,$B25))</f>
        <v>0</v>
      </c>
      <c r="DS26" s="5">
        <f>IF(($C$6-($C$3*$A25)+SUM(DS$6:DS25))*DS$3/365*_xlfn.DAYS($B26,$B25)&lt;0,0,($C$6-($C$3*$A25)+SUM(DS$6:DS25))*DS$3/365*_xlfn.DAYS($B26,$B25))</f>
        <v>0</v>
      </c>
      <c r="DT26" s="5">
        <f>IF(($C$6-($C$3*$A25)+SUM(DT$6:DT25))*DT$3/365*_xlfn.DAYS($B26,$B25)&lt;0,0,($C$6-($C$3*$A25)+SUM(DT$6:DT25))*DT$3/365*_xlfn.DAYS($B26,$B25))</f>
        <v>0</v>
      </c>
      <c r="DU26" s="5">
        <f>IF(($C$6-($C$3*$A25)+SUM(DU$6:DU25))*DU$3/365*_xlfn.DAYS($B26,$B25)&lt;0,0,($C$6-($C$3*$A25)+SUM(DU$6:DU25))*DU$3/365*_xlfn.DAYS($B26,$B25))</f>
        <v>0</v>
      </c>
      <c r="DV26" s="5">
        <f>IF(($C$6-($C$3*$A25)+SUM(DV$6:DV25))*DV$3/365*_xlfn.DAYS($B26,$B25)&lt;0,0,($C$6-($C$3*$A25)+SUM(DV$6:DV25))*DV$3/365*_xlfn.DAYS($B26,$B25))</f>
        <v>0</v>
      </c>
      <c r="DW26" s="5">
        <f>IF(($C$6-($C$3*$A25)+SUM(DW$6:DW25))*DW$3/365*_xlfn.DAYS($B26,$B25)&lt;0,0,($C$6-($C$3*$A25)+SUM(DW$6:DW25))*DW$3/365*_xlfn.DAYS($B26,$B25))</f>
        <v>0</v>
      </c>
      <c r="DX26" s="5">
        <f>IF(($C$6-($C$3*$A25)+SUM(DX$6:DX25))*DX$3/365*_xlfn.DAYS($B26,$B25)&lt;0,0,($C$6-($C$3*$A25)+SUM(DX$6:DX25))*DX$3/365*_xlfn.DAYS($B26,$B25))</f>
        <v>0</v>
      </c>
      <c r="DY26" s="5">
        <f>IF(($C$6-($C$3*$A25)+SUM(DY$6:DY25))*DY$3/365*_xlfn.DAYS($B26,$B25)&lt;0,0,($C$6-($C$3*$A25)+SUM(DY$6:DY25))*DY$3/365*_xlfn.DAYS($B26,$B25))</f>
        <v>0</v>
      </c>
      <c r="DZ26" s="5">
        <f>IF(($C$6-($C$3*$A25)+SUM(DZ$6:DZ25))*DZ$3/365*_xlfn.DAYS($B26,$B25)&lt;0,0,($C$6-($C$3*$A25)+SUM(DZ$6:DZ25))*DZ$3/365*_xlfn.DAYS($B26,$B25))</f>
        <v>0</v>
      </c>
      <c r="EA26" s="5">
        <f>IF(($C$6-($C$3*$A25)+SUM(EA$6:EA25))*EA$3/365*_xlfn.DAYS($B26,$B25)&lt;0,0,($C$6-($C$3*$A25)+SUM(EA$6:EA25))*EA$3/365*_xlfn.DAYS($B26,$B25))</f>
        <v>0</v>
      </c>
      <c r="EB26" s="5">
        <f>IF(($C$6-($C$3*$A25)+SUM(EB$6:EB25))*EB$3/365*_xlfn.DAYS($B26,$B25)&lt;0,0,($C$6-($C$3*$A25)+SUM(EB$6:EB25))*EB$3/365*_xlfn.DAYS($B26,$B25))</f>
        <v>0</v>
      </c>
      <c r="EC26" s="5">
        <f>IF(($C$6-($C$3*$A25)+SUM(EC$6:EC25))*EC$3/365*_xlfn.DAYS($B26,$B25)&lt;0,0,($C$6-($C$3*$A25)+SUM(EC$6:EC25))*EC$3/365*_xlfn.DAYS($B26,$B25))</f>
        <v>0</v>
      </c>
      <c r="ED26" s="5">
        <f>IF(($C$6-($C$3*$A25)+SUM(ED$6:ED25))*ED$3/365*_xlfn.DAYS($B26,$B25)&lt;0,0,($C$6-($C$3*$A25)+SUM(ED$6:ED25))*ED$3/365*_xlfn.DAYS($B26,$B25))</f>
        <v>0</v>
      </c>
      <c r="EE26" s="5">
        <f>IF(($C$6-($C$3*$A25)+SUM(EE$6:EE25))*EE$3/365*_xlfn.DAYS($B26,$B25)&lt;0,0,($C$6-($C$3*$A25)+SUM(EE$6:EE25))*EE$3/365*_xlfn.DAYS($B26,$B25))</f>
        <v>0</v>
      </c>
      <c r="EF26" s="5">
        <f>IF(($C$6-($C$3*$A25)+SUM(EF$6:EF25))*EF$3/365*_xlfn.DAYS($B26,$B25)&lt;0,0,($C$6-($C$3*$A25)+SUM(EF$6:EF25))*EF$3/365*_xlfn.DAYS($B26,$B25))</f>
        <v>0</v>
      </c>
      <c r="EG26" s="5">
        <f>IF(($C$6-($C$3*$A25)+SUM(EG$6:EG25))*EG$3/365*_xlfn.DAYS($B26,$B25)&lt;0,0,($C$6-($C$3*$A25)+SUM(EG$6:EG25))*EG$3/365*_xlfn.DAYS($B26,$B25))</f>
        <v>0</v>
      </c>
      <c r="EH26" s="5">
        <f>IF(($C$6-($C$3*$A25)+SUM(EH$6:EH25))*EH$3/365*_xlfn.DAYS($B26,$B25)&lt;0,0,($C$6-($C$3*$A25)+SUM(EH$6:EH25))*EH$3/365*_xlfn.DAYS($B26,$B25))</f>
        <v>0</v>
      </c>
      <c r="EI26" s="5">
        <f>IF(($C$6-($C$3*$A25)+SUM(EI$6:EI25))*EI$3/365*_xlfn.DAYS($B26,$B25)&lt;0,0,($C$6-($C$3*$A25)+SUM(EI$6:EI25))*EI$3/365*_xlfn.DAYS($B26,$B25))</f>
        <v>0</v>
      </c>
      <c r="EJ26" s="5">
        <f>IF(($C$6-($C$3*$A25)+SUM(EJ$6:EJ25))*EJ$3/365*_xlfn.DAYS($B26,$B25)&lt;0,0,($C$6-($C$3*$A25)+SUM(EJ$6:EJ25))*EJ$3/365*_xlfn.DAYS($B26,$B25))</f>
        <v>0</v>
      </c>
      <c r="EK26" s="5">
        <f>IF(($C$6-($C$3*$A25)+SUM(EK$6:EK25))*EK$3/365*_xlfn.DAYS($B26,$B25)&lt;0,0,($C$6-($C$3*$A25)+SUM(EK$6:EK25))*EK$3/365*_xlfn.DAYS($B26,$B25))</f>
        <v>0</v>
      </c>
      <c r="EL26" s="5">
        <f>IF(($C$6-($C$3*$A25)+SUM(EL$6:EL25))*EL$3/365*_xlfn.DAYS($B26,$B25)&lt;0,0,($C$6-($C$3*$A25)+SUM(EL$6:EL25))*EL$3/365*_xlfn.DAYS($B26,$B25))</f>
        <v>0</v>
      </c>
      <c r="EM26" s="5">
        <f>IF(($C$6-($C$3*$A25)+SUM(EM$6:EM25))*EM$3/365*_xlfn.DAYS($B26,$B25)&lt;0,0,($C$6-($C$3*$A25)+SUM(EM$6:EM25))*EM$3/365*_xlfn.DAYS($B26,$B25))</f>
        <v>0</v>
      </c>
      <c r="EN26" s="5">
        <f>IF(($C$6-($C$3*$A25)+SUM(EN$6:EN25))*EN$3/365*_xlfn.DAYS($B26,$B25)&lt;0,0,($C$6-($C$3*$A25)+SUM(EN$6:EN25))*EN$3/365*_xlfn.DAYS($B26,$B25))</f>
        <v>0</v>
      </c>
      <c r="EO26" s="5">
        <f>IF(($C$6-($C$3*$A25)+SUM(EO$6:EO25))*EO$3/365*_xlfn.DAYS($B26,$B25)&lt;0,0,($C$6-($C$3*$A25)+SUM(EO$6:EO25))*EO$3/365*_xlfn.DAYS($B26,$B25))</f>
        <v>0</v>
      </c>
      <c r="EP26" s="5">
        <f>IF(($C$6-($C$3*$A25)+SUM(EP$6:EP25))*EP$3/365*_xlfn.DAYS($B26,$B25)&lt;0,0,($C$6-($C$3*$A25)+SUM(EP$6:EP25))*EP$3/365*_xlfn.DAYS($B26,$B25))</f>
        <v>0</v>
      </c>
      <c r="EQ26" s="5">
        <f>IF(($C$6-($C$3*$A25)+SUM(EQ$6:EQ25))*EQ$3/365*_xlfn.DAYS($B26,$B25)&lt;0,0,($C$6-($C$3*$A25)+SUM(EQ$6:EQ25))*EQ$3/365*_xlfn.DAYS($B26,$B25))</f>
        <v>0</v>
      </c>
      <c r="ER26" s="5">
        <f>IF(($C$6-($C$3*$A25)+SUM(ER$6:ER25))*ER$3/365*_xlfn.DAYS($B26,$B25)&lt;0,0,($C$6-($C$3*$A25)+SUM(ER$6:ER25))*ER$3/365*_xlfn.DAYS($B26,$B25))</f>
        <v>0</v>
      </c>
      <c r="ES26" s="5">
        <f>IF(($C$6-($C$3*$A25)+SUM(ES$6:ES25))*ES$3/365*_xlfn.DAYS($B26,$B25)&lt;0,0,($C$6-($C$3*$A25)+SUM(ES$6:ES25))*ES$3/365*_xlfn.DAYS($B26,$B25))</f>
        <v>0</v>
      </c>
      <c r="ET26" s="5">
        <f>IF(($C$6-($C$3*$A25)+SUM(ET$6:ET25))*ET$3/365*_xlfn.DAYS($B26,$B25)&lt;0,0,($C$6-($C$3*$A25)+SUM(ET$6:ET25))*ET$3/365*_xlfn.DAYS($B26,$B25))</f>
        <v>0</v>
      </c>
      <c r="EU26" s="5">
        <f>IF(($C$6-($C$3*$A25)+SUM(EU$6:EU25))*EU$3/365*_xlfn.DAYS($B26,$B25)&lt;0,0,($C$6-($C$3*$A25)+SUM(EU$6:EU25))*EU$3/365*_xlfn.DAYS($B26,$B25))</f>
        <v>0</v>
      </c>
      <c r="EV26" s="5">
        <f>IF(($C$6-($C$3*$A25)+SUM(EV$6:EV25))*EV$3/365*_xlfn.DAYS($B26,$B25)&lt;0,0,($C$6-($C$3*$A25)+SUM(EV$6:EV25))*EV$3/365*_xlfn.DAYS($B26,$B25))</f>
        <v>0</v>
      </c>
      <c r="EW26" s="5">
        <f>IF(($C$6-($C$3*$A25)+SUM(EW$6:EW25))*EW$3/365*_xlfn.DAYS($B26,$B25)&lt;0,0,($C$6-($C$3*$A25)+SUM(EW$6:EW25))*EW$3/365*_xlfn.DAYS($B26,$B25))</f>
        <v>0</v>
      </c>
      <c r="EX26" s="5">
        <f>IF(($C$6-($C$3*$A25)+SUM(EX$6:EX25))*EX$3/365*_xlfn.DAYS($B26,$B25)&lt;0,0,($C$6-($C$3*$A25)+SUM(EX$6:EX25))*EX$3/365*_xlfn.DAYS($B26,$B25))</f>
        <v>0</v>
      </c>
      <c r="EY26" s="5">
        <f>IF(($C$6-($C$3*$A25)+SUM(EY$6:EY25))*EY$3/365*_xlfn.DAYS($B26,$B25)&lt;0,0,($C$6-($C$3*$A25)+SUM(EY$6:EY25))*EY$3/365*_xlfn.DAYS($B26,$B25))</f>
        <v>0</v>
      </c>
      <c r="EZ26" s="5">
        <f>IF(($C$6-($C$3*$A25)+SUM(EZ$6:EZ25))*EZ$3/365*_xlfn.DAYS($B26,$B25)&lt;0,0,($C$6-($C$3*$A25)+SUM(EZ$6:EZ25))*EZ$3/365*_xlfn.DAYS($B26,$B25))</f>
        <v>0</v>
      </c>
      <c r="FA26" s="5">
        <f>IF(($C$6-($C$3*$A25)+SUM(FA$6:FA25))*FA$3/365*_xlfn.DAYS($B26,$B25)&lt;0,0,($C$6-($C$3*$A25)+SUM(FA$6:FA25))*FA$3/365*_xlfn.DAYS($B26,$B25))</f>
        <v>0</v>
      </c>
      <c r="FB26" s="5">
        <f>IF(($C$6-($C$3*$A25)+SUM(FB$6:FB25))*FB$3/365*_xlfn.DAYS($B26,$B25)&lt;0,0,($C$6-($C$3*$A25)+SUM(FB$6:FB25))*FB$3/365*_xlfn.DAYS($B26,$B25))</f>
        <v>0</v>
      </c>
      <c r="FC26" s="5">
        <f>IF(($C$6-($C$3*$A25)+SUM(FC$6:FC25))*FC$3/365*_xlfn.DAYS($B26,$B25)&lt;0,0,($C$6-($C$3*$A25)+SUM(FC$6:FC25))*FC$3/365*_xlfn.DAYS($B26,$B25))</f>
        <v>0</v>
      </c>
      <c r="FD26" s="5">
        <f>IF(($C$6-($C$3*$A25)+SUM(FD$6:FD25))*FD$3/365*_xlfn.DAYS($B26,$B25)&lt;0,0,($C$6-($C$3*$A25)+SUM(FD$6:FD25))*FD$3/365*_xlfn.DAYS($B26,$B25))</f>
        <v>0</v>
      </c>
      <c r="FE26" s="5">
        <f>IF(($C$6-($C$3*$A25)+SUM(FE$6:FE25))*FE$3/365*_xlfn.DAYS($B26,$B25)&lt;0,0,($C$6-($C$3*$A25)+SUM(FE$6:FE25))*FE$3/365*_xlfn.DAYS($B26,$B25))</f>
        <v>0</v>
      </c>
      <c r="FF26" s="5">
        <f>IF(($C$6-($C$3*$A25)+SUM(FF$6:FF25))*FF$3/365*_xlfn.DAYS($B26,$B25)&lt;0,0,($C$6-($C$3*$A25)+SUM(FF$6:FF25))*FF$3/365*_xlfn.DAYS($B26,$B25))</f>
        <v>0</v>
      </c>
      <c r="FG26" s="5">
        <f>IF(($C$6-($C$3*$A25)+SUM(FG$6:FG25))*FG$3/365*_xlfn.DAYS($B26,$B25)&lt;0,0,($C$6-($C$3*$A25)+SUM(FG$6:FG25))*FG$3/365*_xlfn.DAYS($B26,$B25))</f>
        <v>0</v>
      </c>
      <c r="FH26" s="5">
        <f>IF(($C$6-($C$3*$A25)+SUM(FH$6:FH25))*FH$3/365*_xlfn.DAYS($B26,$B25)&lt;0,0,($C$6-($C$3*$A25)+SUM(FH$6:FH25))*FH$3/365*_xlfn.DAYS($B26,$B25))</f>
        <v>0</v>
      </c>
      <c r="FI26" s="5">
        <f>IF(($C$6-($C$3*$A25)+SUM(FI$6:FI25))*FI$3/365*_xlfn.DAYS($B26,$B25)&lt;0,0,($C$6-($C$3*$A25)+SUM(FI$6:FI25))*FI$3/365*_xlfn.DAYS($B26,$B25))</f>
        <v>0</v>
      </c>
      <c r="FJ26" s="5">
        <f>IF(($C$6-($C$3*$A25)+SUM(FJ$6:FJ25))*FJ$3/365*_xlfn.DAYS($B26,$B25)&lt;0,0,($C$6-($C$3*$A25)+SUM(FJ$6:FJ25))*FJ$3/365*_xlfn.DAYS($B26,$B25))</f>
        <v>0</v>
      </c>
      <c r="FK26" s="5">
        <f>IF(($C$6-($C$3*$A25)+SUM(FK$6:FK25))*FK$3/365*_xlfn.DAYS($B26,$B25)&lt;0,0,($C$6-($C$3*$A25)+SUM(FK$6:FK25))*FK$3/365*_xlfn.DAYS($B26,$B25))</f>
        <v>0</v>
      </c>
      <c r="FL26" s="5">
        <f>IF(($C$6-($C$3*$A25)+SUM(FL$6:FL25))*FL$3/365*_xlfn.DAYS($B26,$B25)&lt;0,0,($C$6-($C$3*$A25)+SUM(FL$6:FL25))*FL$3/365*_xlfn.DAYS($B26,$B25))</f>
        <v>0</v>
      </c>
      <c r="FM26" s="5">
        <f>IF(($C$6-($C$3*$A25)+SUM(FM$6:FM25))*FM$3/365*_xlfn.DAYS($B26,$B25)&lt;0,0,($C$6-($C$3*$A25)+SUM(FM$6:FM25))*FM$3/365*_xlfn.DAYS($B26,$B25))</f>
        <v>0</v>
      </c>
      <c r="FN26" s="5">
        <f>IF(($C$6-($C$3*$A25)+SUM(FN$6:FN25))*FN$3/365*_xlfn.DAYS($B26,$B25)&lt;0,0,($C$6-($C$3*$A25)+SUM(FN$6:FN25))*FN$3/365*_xlfn.DAYS($B26,$B25))</f>
        <v>0</v>
      </c>
      <c r="FO26" s="5">
        <f>IF(($C$6-($C$3*$A25)+SUM(FO$6:FO25))*FO$3/365*_xlfn.DAYS($B26,$B25)&lt;0,0,($C$6-($C$3*$A25)+SUM(FO$6:FO25))*FO$3/365*_xlfn.DAYS($B26,$B25))</f>
        <v>0</v>
      </c>
      <c r="FP26" s="5">
        <f>IF(($C$6-($C$3*$A25)+SUM(FP$6:FP25))*FP$3/365*_xlfn.DAYS($B26,$B25)&lt;0,0,($C$6-($C$3*$A25)+SUM(FP$6:FP25))*FP$3/365*_xlfn.DAYS($B26,$B25))</f>
        <v>0</v>
      </c>
      <c r="FQ26" s="5">
        <f>IF(($C$6-($C$3*$A25)+SUM(FQ$6:FQ25))*FQ$3/365*_xlfn.DAYS($B26,$B25)&lt;0,0,($C$6-($C$3*$A25)+SUM(FQ$6:FQ25))*FQ$3/365*_xlfn.DAYS($B26,$B25))</f>
        <v>0</v>
      </c>
      <c r="FR26" s="5">
        <f>IF(($C$6-($C$3*$A25)+SUM(FR$6:FR25))*FR$3/365*_xlfn.DAYS($B26,$B25)&lt;0,0,($C$6-($C$3*$A25)+SUM(FR$6:FR25))*FR$3/365*_xlfn.DAYS($B26,$B25))</f>
        <v>0</v>
      </c>
      <c r="FS26" s="5">
        <f>IF(($C$6-($C$3*$A25)+SUM(FS$6:FS25))*FS$3/365*_xlfn.DAYS($B26,$B25)&lt;0,0,($C$6-($C$3*$A25)+SUM(FS$6:FS25))*FS$3/365*_xlfn.DAYS($B26,$B25))</f>
        <v>0</v>
      </c>
      <c r="FT26" s="5">
        <f>IF(($C$6-($C$3*$A25)+SUM(FT$6:FT25))*FT$3/365*_xlfn.DAYS($B26,$B25)&lt;0,0,($C$6-($C$3*$A25)+SUM(FT$6:FT25))*FT$3/365*_xlfn.DAYS($B26,$B25))</f>
        <v>0</v>
      </c>
      <c r="FU26" s="5">
        <f>IF(($C$6-($C$3*$A25)+SUM(FU$6:FU25))*FU$3/365*_xlfn.DAYS($B26,$B25)&lt;0,0,($C$6-($C$3*$A25)+SUM(FU$6:FU25))*FU$3/365*_xlfn.DAYS($B26,$B25))</f>
        <v>0</v>
      </c>
      <c r="FV26" s="5">
        <f>IF(($C$6-($C$3*$A25)+SUM(FV$6:FV25))*FV$3/365*_xlfn.DAYS($B26,$B25)&lt;0,0,($C$6-($C$3*$A25)+SUM(FV$6:FV25))*FV$3/365*_xlfn.DAYS($B26,$B25))</f>
        <v>0</v>
      </c>
      <c r="FW26" s="5">
        <f>IF(($C$6-($C$3*$A25)+SUM(FW$6:FW25))*FW$3/365*_xlfn.DAYS($B26,$B25)&lt;0,0,($C$6-($C$3*$A25)+SUM(FW$6:FW25))*FW$3/365*_xlfn.DAYS($B26,$B25))</f>
        <v>0</v>
      </c>
      <c r="FX26" s="5">
        <f>IF(($C$6-($C$3*$A25)+SUM(FX$6:FX25))*FX$3/365*_xlfn.DAYS($B26,$B25)&lt;0,0,($C$6-($C$3*$A25)+SUM(FX$6:FX25))*FX$3/365*_xlfn.DAYS($B26,$B25))</f>
        <v>0</v>
      </c>
      <c r="FY26" s="5">
        <f>IF(($C$6-($C$3*$A25)+SUM(FY$6:FY25))*FY$3/365*_xlfn.DAYS($B26,$B25)&lt;0,0,($C$6-($C$3*$A25)+SUM(FY$6:FY25))*FY$3/365*_xlfn.DAYS($B26,$B25))</f>
        <v>0</v>
      </c>
      <c r="FZ26" s="5">
        <f>IF(($C$6-($C$3*$A25)+SUM(FZ$6:FZ25))*FZ$3/365*_xlfn.DAYS($B26,$B25)&lt;0,0,($C$6-($C$3*$A25)+SUM(FZ$6:FZ25))*FZ$3/365*_xlfn.DAYS($B26,$B25))</f>
        <v>0</v>
      </c>
      <c r="GA26" s="5">
        <f>IF(($C$6-($C$3*$A25)+SUM(GA$6:GA25))*GA$3/365*_xlfn.DAYS($B26,$B25)&lt;0,0,($C$6-($C$3*$A25)+SUM(GA$6:GA25))*GA$3/365*_xlfn.DAYS($B26,$B25))</f>
        <v>0</v>
      </c>
      <c r="GB26" s="5">
        <f>IF(($C$6-($C$3*$A25)+SUM(GB$6:GB25))*GB$3/365*_xlfn.DAYS($B26,$B25)&lt;0,0,($C$6-($C$3*$A25)+SUM(GB$6:GB25))*GB$3/365*_xlfn.DAYS($B26,$B25))</f>
        <v>0</v>
      </c>
      <c r="GC26" s="5">
        <f>IF(($C$6-($C$3*$A25)+SUM(GC$6:GC25))*GC$3/365*_xlfn.DAYS($B26,$B25)&lt;0,0,($C$6-($C$3*$A25)+SUM(GC$6:GC25))*GC$3/365*_xlfn.DAYS($B26,$B25))</f>
        <v>0</v>
      </c>
      <c r="GD26" s="5">
        <f>IF(($C$6-($C$3*$A25)+SUM(GD$6:GD25))*GD$3/365*_xlfn.DAYS($B26,$B25)&lt;0,0,($C$6-($C$3*$A25)+SUM(GD$6:GD25))*GD$3/365*_xlfn.DAYS($B26,$B25))</f>
        <v>0</v>
      </c>
      <c r="GE26" s="5">
        <f>IF(($C$6-($C$3*$A25)+SUM(GE$6:GE25))*GE$3/365*_xlfn.DAYS($B26,$B25)&lt;0,0,($C$6-($C$3*$A25)+SUM(GE$6:GE25))*GE$3/365*_xlfn.DAYS($B26,$B25))</f>
        <v>0</v>
      </c>
      <c r="GF26" s="5">
        <f>IF(($C$6-($C$3*$A25)+SUM(GF$6:GF25))*GF$3/365*_xlfn.DAYS($B26,$B25)&lt;0,0,($C$6-($C$3*$A25)+SUM(GF$6:GF25))*GF$3/365*_xlfn.DAYS($B26,$B25))</f>
        <v>0</v>
      </c>
      <c r="GG26" s="5">
        <f>IF(($C$6-($C$3*$A25)+SUM(GG$6:GG25))*GG$3/365*_xlfn.DAYS($B26,$B25)&lt;0,0,($C$6-($C$3*$A25)+SUM(GG$6:GG25))*GG$3/365*_xlfn.DAYS($B26,$B25))</f>
        <v>0</v>
      </c>
      <c r="GH26" s="5">
        <f>IF(($C$6-($C$3*$A25)+SUM(GH$6:GH25))*GH$3/365*_xlfn.DAYS($B26,$B25)&lt;0,0,($C$6-($C$3*$A25)+SUM(GH$6:GH25))*GH$3/365*_xlfn.DAYS($B26,$B25))</f>
        <v>0</v>
      </c>
      <c r="GI26" s="5">
        <f>IF(($C$6-($C$3*$A25)+SUM(GI$6:GI25))*GI$3/365*_xlfn.DAYS($B26,$B25)&lt;0,0,($C$6-($C$3*$A25)+SUM(GI$6:GI25))*GI$3/365*_xlfn.DAYS($B26,$B25))</f>
        <v>0</v>
      </c>
      <c r="GJ26" s="5">
        <f>IF(($C$6-($C$3*$A25)+SUM(GJ$6:GJ25))*GJ$3/365*_xlfn.DAYS($B26,$B25)&lt;0,0,($C$6-($C$3*$A25)+SUM(GJ$6:GJ25))*GJ$3/365*_xlfn.DAYS($B26,$B25))</f>
        <v>0</v>
      </c>
      <c r="GK26" s="5">
        <f>IF(($C$6-($C$3*$A25)+SUM(GK$6:GK25))*GK$3/365*_xlfn.DAYS($B26,$B25)&lt;0,0,($C$6-($C$3*$A25)+SUM(GK$6:GK25))*GK$3/365*_xlfn.DAYS($B26,$B25))</f>
        <v>0</v>
      </c>
      <c r="GL26" s="5">
        <f>IF(($C$6-($C$3*$A25)+SUM(GL$6:GL25))*GL$3/365*_xlfn.DAYS($B26,$B25)&lt;0,0,($C$6-($C$3*$A25)+SUM(GL$6:GL25))*GL$3/365*_xlfn.DAYS($B26,$B25))</f>
        <v>0</v>
      </c>
      <c r="GM26" s="5">
        <f>IF(($C$6-($C$3*$A25)+SUM(GM$6:GM25))*GM$3/365*_xlfn.DAYS($B26,$B25)&lt;0,0,($C$6-($C$3*$A25)+SUM(GM$6:GM25))*GM$3/365*_xlfn.DAYS($B26,$B25))</f>
        <v>0</v>
      </c>
      <c r="GN26" s="5">
        <f>IF(($C$6-($C$3*$A25)+SUM(GN$6:GN25))*GN$3/365*_xlfn.DAYS($B26,$B25)&lt;0,0,($C$6-($C$3*$A25)+SUM(GN$6:GN25))*GN$3/365*_xlfn.DAYS($B26,$B25))</f>
        <v>0</v>
      </c>
      <c r="GO26" s="5">
        <f>IF(($C$6-($C$3*$A25)+SUM(GO$6:GO25))*GO$3/365*_xlfn.DAYS($B26,$B25)&lt;0,0,($C$6-($C$3*$A25)+SUM(GO$6:GO25))*GO$3/365*_xlfn.DAYS($B26,$B25))</f>
        <v>0</v>
      </c>
      <c r="GP26" s="5">
        <f>IF(($C$6-($C$3*$A25)+SUM(GP$6:GP25))*GP$3/365*_xlfn.DAYS($B26,$B25)&lt;0,0,($C$6-($C$3*$A25)+SUM(GP$6:GP25))*GP$3/365*_xlfn.DAYS($B26,$B25))</f>
        <v>0</v>
      </c>
      <c r="GQ26" s="5">
        <f>IF(($C$6-($C$3*$A25)+SUM(GQ$6:GQ25))*GQ$3/365*_xlfn.DAYS($B26,$B25)&lt;0,0,($C$6-($C$3*$A25)+SUM(GQ$6:GQ25))*GQ$3/365*_xlfn.DAYS($B26,$B25))</f>
        <v>0</v>
      </c>
      <c r="GR26" s="5">
        <f>IF(($C$6-($C$3*$A25)+SUM(GR$6:GR25))*GR$3/365*_xlfn.DAYS($B26,$B25)&lt;0,0,($C$6-($C$3*$A25)+SUM(GR$6:GR25))*GR$3/365*_xlfn.DAYS($B26,$B25))</f>
        <v>0</v>
      </c>
      <c r="GS26" s="5">
        <f>IF(($C$6-($C$3*$A25)+SUM(GS$6:GS25))*GS$3/365*_xlfn.DAYS($B26,$B25)&lt;0,0,($C$6-($C$3*$A25)+SUM(GS$6:GS25))*GS$3/365*_xlfn.DAYS($B26,$B25))</f>
        <v>0</v>
      </c>
      <c r="GT26" s="5">
        <f>IF(($C$6-($C$3*$A25)+SUM(GT$6:GT25))*GT$3/365*_xlfn.DAYS($B26,$B25)&lt;0,0,($C$6-($C$3*$A25)+SUM(GT$6:GT25))*GT$3/365*_xlfn.DAYS($B26,$B25))</f>
        <v>0</v>
      </c>
      <c r="GU26" s="5">
        <f>IF(($C$6-($C$3*$A25)+SUM(GU$6:GU25))*GU$3/365*_xlfn.DAYS($B26,$B25)&lt;0,0,($C$6-($C$3*$A25)+SUM(GU$6:GU25))*GU$3/365*_xlfn.DAYS($B26,$B25))</f>
        <v>0</v>
      </c>
      <c r="GV26" s="5">
        <f>IF(($C$6-($C$3*$A25)+SUM(GV$6:GV25))*GV$3/365*_xlfn.DAYS($B26,$B25)&lt;0,0,($C$6-($C$3*$A25)+SUM(GV$6:GV25))*GV$3/365*_xlfn.DAYS($B26,$B25))</f>
        <v>0</v>
      </c>
      <c r="GW26" s="5">
        <f>IF(($C$6-($C$3*$A25)+SUM(GW$6:GW25))*GW$3/365*_xlfn.DAYS($B26,$B25)&lt;0,0,($C$6-($C$3*$A25)+SUM(GW$6:GW25))*GW$3/365*_xlfn.DAYS($B26,$B25))</f>
        <v>0</v>
      </c>
      <c r="GX26" s="5">
        <f>IF(($C$6-($C$3*$A25)+SUM(GX$6:GX25))*GX$3/365*_xlfn.DAYS($B26,$B25)&lt;0,0,($C$6-($C$3*$A25)+SUM(GX$6:GX25))*GX$3/365*_xlfn.DAYS($B26,$B25))</f>
        <v>0</v>
      </c>
      <c r="GY26" s="5">
        <f>IF(($C$6-($C$3*$A25)+SUM(GY$6:GY25))*GY$3/365*_xlfn.DAYS($B26,$B25)&lt;0,0,($C$6-($C$3*$A25)+SUM(GY$6:GY25))*GY$3/365*_xlfn.DAYS($B26,$B25))</f>
        <v>0</v>
      </c>
      <c r="GZ26" s="5">
        <f>IF(($C$6-($C$3*$A25)+SUM(GZ$6:GZ25))*GZ$3/365*_xlfn.DAYS($B26,$B25)&lt;0,0,($C$6-($C$3*$A25)+SUM(GZ$6:GZ25))*GZ$3/365*_xlfn.DAYS($B26,$B25))</f>
        <v>0</v>
      </c>
      <c r="HA26" s="5">
        <f>IF(($C$6-($C$3*$A25)+SUM(HA$6:HA25))*HA$3/365*_xlfn.DAYS($B26,$B25)&lt;0,0,($C$6-($C$3*$A25)+SUM(HA$6:HA25))*HA$3/365*_xlfn.DAYS($B26,$B25))</f>
        <v>0</v>
      </c>
      <c r="HB26" s="5">
        <f>IF(($C$6-($C$3*$A25)+SUM(HB$6:HB25))*HB$3/365*_xlfn.DAYS($B26,$B25)&lt;0,0,($C$6-($C$3*$A25)+SUM(HB$6:HB25))*HB$3/365*_xlfn.DAYS($B26,$B25))</f>
        <v>0</v>
      </c>
      <c r="HC26" s="5">
        <f>IF(($C$6-($C$3*$A25)+SUM(HC$6:HC25))*HC$3/365*_xlfn.DAYS($B26,$B25)&lt;0,0,($C$6-($C$3*$A25)+SUM(HC$6:HC25))*HC$3/365*_xlfn.DAYS($B26,$B25))</f>
        <v>0</v>
      </c>
      <c r="HD26" s="5">
        <f>IF(($C$6-($C$3*$A25)+SUM(HD$6:HD25))*HD$3/365*_xlfn.DAYS($B26,$B25)&lt;0,0,($C$6-($C$3*$A25)+SUM(HD$6:HD25))*HD$3/365*_xlfn.DAYS($B26,$B25))</f>
        <v>0</v>
      </c>
      <c r="HE26" s="5">
        <f>IF(($C$6-($C$3*$A25)+SUM(HE$6:HE25))*HE$3/365*_xlfn.DAYS($B26,$B25)&lt;0,0,($C$6-($C$3*$A25)+SUM(HE$6:HE25))*HE$3/365*_xlfn.DAYS($B26,$B25))</f>
        <v>0</v>
      </c>
      <c r="HF26" s="5">
        <f>IF(($C$6-($C$3*$A25)+SUM(HF$6:HF25))*HF$3/365*_xlfn.DAYS($B26,$B25)&lt;0,0,($C$6-($C$3*$A25)+SUM(HF$6:HF25))*HF$3/365*_xlfn.DAYS($B26,$B25))</f>
        <v>0</v>
      </c>
      <c r="HG26" s="5">
        <f>IF(($C$6-($C$3*$A25)+SUM(HG$6:HG25))*HG$3/365*_xlfn.DAYS($B26,$B25)&lt;0,0,($C$6-($C$3*$A25)+SUM(HG$6:HG25))*HG$3/365*_xlfn.DAYS($B26,$B25))</f>
        <v>0</v>
      </c>
      <c r="HH26" s="5">
        <f>IF(($C$6-($C$3*$A25)+SUM(HH$6:HH25))*HH$3/365*_xlfn.DAYS($B26,$B25)&lt;0,0,($C$6-($C$3*$A25)+SUM(HH$6:HH25))*HH$3/365*_xlfn.DAYS($B26,$B25))</f>
        <v>0</v>
      </c>
      <c r="HI26" s="5">
        <f>IF(($C$6-($C$3*$A25)+SUM(HI$6:HI25))*HI$3/365*_xlfn.DAYS($B26,$B25)&lt;0,0,($C$6-($C$3*$A25)+SUM(HI$6:HI25))*HI$3/365*_xlfn.DAYS($B26,$B25))</f>
        <v>0</v>
      </c>
      <c r="HJ26" s="5">
        <f>IF(($C$6-($C$3*$A25)+SUM(HJ$6:HJ25))*HJ$3/365*_xlfn.DAYS($B26,$B25)&lt;0,0,($C$6-($C$3*$A25)+SUM(HJ$6:HJ25))*HJ$3/365*_xlfn.DAYS($B26,$B25))</f>
        <v>0</v>
      </c>
      <c r="HK26" s="5">
        <f>IF(($C$6-($C$3*$A25)+SUM(HK$6:HK25))*HK$3/365*_xlfn.DAYS($B26,$B25)&lt;0,0,($C$6-($C$3*$A25)+SUM(HK$6:HK25))*HK$3/365*_xlfn.DAYS($B26,$B25))</f>
        <v>0</v>
      </c>
      <c r="HL26" s="5">
        <f>IF(($C$6-($C$3*$A25)+SUM(HL$6:HL25))*HL$3/365*_xlfn.DAYS($B26,$B25)&lt;0,0,($C$6-($C$3*$A25)+SUM(HL$6:HL25))*HL$3/365*_xlfn.DAYS($B26,$B25))</f>
        <v>0</v>
      </c>
      <c r="HM26" s="5">
        <f>IF(($C$6-($C$3*$A25)+SUM(HM$6:HM25))*HM$3/365*_xlfn.DAYS($B26,$B25)&lt;0,0,($C$6-($C$3*$A25)+SUM(HM$6:HM25))*HM$3/365*_xlfn.DAYS($B26,$B25))</f>
        <v>0</v>
      </c>
      <c r="HN26" s="5">
        <f>IF(($C$6-($C$3*$A25)+SUM(HN$6:HN25))*HN$3/365*_xlfn.DAYS($B26,$B25)&lt;0,0,($C$6-($C$3*$A25)+SUM(HN$6:HN25))*HN$3/365*_xlfn.DAYS($B26,$B25))</f>
        <v>0</v>
      </c>
      <c r="HO26" s="5">
        <f>IF(($C$6-($C$3*$A25)+SUM(HO$6:HO25))*HO$3/365*_xlfn.DAYS($B26,$B25)&lt;0,0,($C$6-($C$3*$A25)+SUM(HO$6:HO25))*HO$3/365*_xlfn.DAYS($B26,$B25))</f>
        <v>0</v>
      </c>
      <c r="HP26" s="5">
        <f>IF(($C$6-($C$3*$A25)+SUM(HP$6:HP25))*HP$3/365*_xlfn.DAYS($B26,$B25)&lt;0,0,($C$6-($C$3*$A25)+SUM(HP$6:HP25))*HP$3/365*_xlfn.DAYS($B26,$B25))</f>
        <v>0</v>
      </c>
      <c r="HQ26" s="5">
        <f>IF(($C$6-($C$3*$A25)+SUM(HQ$6:HQ25))*HQ$3/365*_xlfn.DAYS($B26,$B25)&lt;0,0,($C$6-($C$3*$A25)+SUM(HQ$6:HQ25))*HQ$3/365*_xlfn.DAYS($B26,$B25))</f>
        <v>0</v>
      </c>
      <c r="HR26" s="5">
        <f>IF(($C$6-($C$3*$A25)+SUM(HR$6:HR25))*HR$3/365*_xlfn.DAYS($B26,$B25)&lt;0,0,($C$6-($C$3*$A25)+SUM(HR$6:HR25))*HR$3/365*_xlfn.DAYS($B26,$B25))</f>
        <v>0</v>
      </c>
      <c r="HS26" s="5">
        <f>IF(($C$6-($C$3*$A25)+SUM(HS$6:HS25))*HS$3/365*_xlfn.DAYS($B26,$B25)&lt;0,0,($C$6-($C$3*$A25)+SUM(HS$6:HS25))*HS$3/365*_xlfn.DAYS($B26,$B25))</f>
        <v>0</v>
      </c>
      <c r="HT26" s="5">
        <f>IF(($C$6-($C$3*$A25)+SUM(HT$6:HT25))*HT$3/365*_xlfn.DAYS($B26,$B25)&lt;0,0,($C$6-($C$3*$A25)+SUM(HT$6:HT25))*HT$3/365*_xlfn.DAYS($B26,$B25))</f>
        <v>0</v>
      </c>
      <c r="HU26" s="5">
        <f>IF(($C$6-($C$3*$A25)+SUM(HU$6:HU25))*HU$3/365*_xlfn.DAYS($B26,$B25)&lt;0,0,($C$6-($C$3*$A25)+SUM(HU$6:HU25))*HU$3/365*_xlfn.DAYS($B26,$B25))</f>
        <v>0</v>
      </c>
      <c r="HV26" s="5">
        <f>IF(($C$6-($C$3*$A25)+SUM(HV$6:HV25))*HV$3/365*_xlfn.DAYS($B26,$B25)&lt;0,0,($C$6-($C$3*$A25)+SUM(HV$6:HV25))*HV$3/365*_xlfn.DAYS($B26,$B25))</f>
        <v>0</v>
      </c>
      <c r="HW26" s="5">
        <f>IF(($C$6-($C$3*$A25)+SUM(HW$6:HW25))*HW$3/365*_xlfn.DAYS($B26,$B25)&lt;0,0,($C$6-($C$3*$A25)+SUM(HW$6:HW25))*HW$3/365*_xlfn.DAYS($B26,$B25))</f>
        <v>0</v>
      </c>
      <c r="HX26" s="5">
        <f>IF(($C$6-($C$3*$A25)+SUM(HX$6:HX25))*HX$3/365*_xlfn.DAYS($B26,$B25)&lt;0,0,($C$6-($C$3*$A25)+SUM(HX$6:HX25))*HX$3/365*_xlfn.DAYS($B26,$B25))</f>
        <v>0</v>
      </c>
      <c r="HY26" s="5">
        <f>IF(($C$6-($C$3*$A25)+SUM(HY$6:HY25))*HY$3/365*_xlfn.DAYS($B26,$B25)&lt;0,0,($C$6-($C$3*$A25)+SUM(HY$6:HY25))*HY$3/365*_xlfn.DAYS($B26,$B25))</f>
        <v>0</v>
      </c>
      <c r="HZ26" s="5">
        <f>IF(($C$6-($C$3*$A25)+SUM(HZ$6:HZ25))*HZ$3/365*_xlfn.DAYS($B26,$B25)&lt;0,0,($C$6-($C$3*$A25)+SUM(HZ$6:HZ25))*HZ$3/365*_xlfn.DAYS($B26,$B25))</f>
        <v>0</v>
      </c>
      <c r="IA26" s="5">
        <f>IF(($C$6-($C$3*$A25)+SUM(IA$6:IA25))*IA$3/365*_xlfn.DAYS($B26,$B25)&lt;0,0,($C$6-($C$3*$A25)+SUM(IA$6:IA25))*IA$3/365*_xlfn.DAYS($B26,$B25))</f>
        <v>0</v>
      </c>
      <c r="IB26" s="5">
        <f>IF(($C$6-($C$3*$A25)+SUM(IB$6:IB25))*IB$3/365*_xlfn.DAYS($B26,$B25)&lt;0,0,($C$6-($C$3*$A25)+SUM(IB$6:IB25))*IB$3/365*_xlfn.DAYS($B26,$B25))</f>
        <v>0</v>
      </c>
      <c r="IC26" s="5">
        <f>IF(($C$6-($C$3*$A25)+SUM(IC$6:IC25))*IC$3/365*_xlfn.DAYS($B26,$B25)&lt;0,0,($C$6-($C$3*$A25)+SUM(IC$6:IC25))*IC$3/365*_xlfn.DAYS($B26,$B25))</f>
        <v>0</v>
      </c>
      <c r="ID26" s="5">
        <f>IF(($C$6-($C$3*$A25)+SUM(ID$6:ID25))*ID$3/365*_xlfn.DAYS($B26,$B25)&lt;0,0,($C$6-($C$3*$A25)+SUM(ID$6:ID25))*ID$3/365*_xlfn.DAYS($B26,$B25))</f>
        <v>0</v>
      </c>
      <c r="IE26" s="5">
        <f>IF(($C$6-($C$3*$A25)+SUM(IE$6:IE25))*IE$3/365*_xlfn.DAYS($B26,$B25)&lt;0,0,($C$6-($C$3*$A25)+SUM(IE$6:IE25))*IE$3/365*_xlfn.DAYS($B26,$B25))</f>
        <v>0</v>
      </c>
      <c r="IF26" s="5">
        <f>IF(($C$6-($C$3*$A25)+SUM(IF$6:IF25))*IF$3/365*_xlfn.DAYS($B26,$B25)&lt;0,0,($C$6-($C$3*$A25)+SUM(IF$6:IF25))*IF$3/365*_xlfn.DAYS($B26,$B25))</f>
        <v>0</v>
      </c>
      <c r="IG26" s="5">
        <f>IF(($C$6-($C$3*$A25)+SUM(IG$6:IG25))*IG$3/365*_xlfn.DAYS($B26,$B25)&lt;0,0,($C$6-($C$3*$A25)+SUM(IG$6:IG25))*IG$3/365*_xlfn.DAYS($B26,$B25))</f>
        <v>0</v>
      </c>
      <c r="IH26" s="5">
        <f>IF(($C$6-($C$3*$A25)+SUM(IH$6:IH25))*IH$3/365*_xlfn.DAYS($B26,$B25)&lt;0,0,($C$6-($C$3*$A25)+SUM(IH$6:IH25))*IH$3/365*_xlfn.DAYS($B26,$B25))</f>
        <v>0</v>
      </c>
      <c r="II26" s="5">
        <f>IF(($C$6-($C$3*$A25)+SUM(II$6:II25))*II$3/365*_xlfn.DAYS($B26,$B25)&lt;0,0,($C$6-($C$3*$A25)+SUM(II$6:II25))*II$3/365*_xlfn.DAYS($B26,$B25))</f>
        <v>0</v>
      </c>
      <c r="IJ26" s="5">
        <f>IF(($C$6-($C$3*$A25)+SUM(IJ$6:IJ25))*IJ$3/365*_xlfn.DAYS($B26,$B25)&lt;0,0,($C$6-($C$3*$A25)+SUM(IJ$6:IJ25))*IJ$3/365*_xlfn.DAYS($B26,$B25))</f>
        <v>0</v>
      </c>
      <c r="IK26" s="5">
        <f>IF(($C$6-($C$3*$A25)+SUM(IK$6:IK25))*IK$3/365*_xlfn.DAYS($B26,$B25)&lt;0,0,($C$6-($C$3*$A25)+SUM(IK$6:IK25))*IK$3/365*_xlfn.DAYS($B26,$B25))</f>
        <v>0</v>
      </c>
      <c r="IL26" s="5">
        <f>IF(($C$6-($C$3*$A25)+SUM(IL$6:IL25))*IL$3/365*_xlfn.DAYS($B26,$B25)&lt;0,0,($C$6-($C$3*$A25)+SUM(IL$6:IL25))*IL$3/365*_xlfn.DAYS($B26,$B25))</f>
        <v>0</v>
      </c>
      <c r="IM26" s="5">
        <f>IF(($C$6-($C$3*$A25)+SUM(IM$6:IM25))*IM$3/365*_xlfn.DAYS($B26,$B25)&lt;0,0,($C$6-($C$3*$A25)+SUM(IM$6:IM25))*IM$3/365*_xlfn.DAYS($B26,$B25))</f>
        <v>0</v>
      </c>
      <c r="IN26" s="5">
        <f>IF(($C$6-($C$3*$A25)+SUM(IN$6:IN25))*IN$3/365*_xlfn.DAYS($B26,$B25)&lt;0,0,($C$6-($C$3*$A25)+SUM(IN$6:IN25))*IN$3/365*_xlfn.DAYS($B26,$B25))</f>
        <v>0</v>
      </c>
      <c r="IO26" s="5">
        <f>IF(($C$6-($C$3*$A25)+SUM(IO$6:IO25))*IO$3/365*_xlfn.DAYS($B26,$B25)&lt;0,0,($C$6-($C$3*$A25)+SUM(IO$6:IO25))*IO$3/365*_xlfn.DAYS($B26,$B25))</f>
        <v>0</v>
      </c>
      <c r="IP26" s="5">
        <f>IF(($C$6-($C$3*$A25)+SUM(IP$6:IP25))*IP$3/365*_xlfn.DAYS($B26,$B25)&lt;0,0,($C$6-($C$3*$A25)+SUM(IP$6:IP25))*IP$3/365*_xlfn.DAYS($B26,$B25))</f>
        <v>0</v>
      </c>
      <c r="IQ26" s="5">
        <f>IF(($C$6-($C$3*$A25)+SUM(IQ$6:IQ25))*IQ$3/365*_xlfn.DAYS($B26,$B25)&lt;0,0,($C$6-($C$3*$A25)+SUM(IQ$6:IQ25))*IQ$3/365*_xlfn.DAYS($B26,$B25))</f>
        <v>0</v>
      </c>
      <c r="IR26" s="5">
        <f>IF(($C$6-($C$3*$A25)+SUM(IR$6:IR25))*IR$3/365*_xlfn.DAYS($B26,$B25)&lt;0,0,($C$6-($C$3*$A25)+SUM(IR$6:IR25))*IR$3/365*_xlfn.DAYS($B26,$B25))</f>
        <v>0</v>
      </c>
      <c r="IS26" s="5">
        <f>IF(($C$6-($C$3*$A25)+SUM(IS$6:IS25))*IS$3/365*_xlfn.DAYS($B26,$B25)&lt;0,0,($C$6-($C$3*$A25)+SUM(IS$6:IS25))*IS$3/365*_xlfn.DAYS($B26,$B25))</f>
        <v>0</v>
      </c>
      <c r="IT26" s="5">
        <f>IF(($C$6-($C$3*$A25)+SUM(IT$6:IT25))*IT$3/365*_xlfn.DAYS($B26,$B25)&lt;0,0,($C$6-($C$3*$A25)+SUM(IT$6:IT25))*IT$3/365*_xlfn.DAYS($B26,$B25))</f>
        <v>0</v>
      </c>
      <c r="IU26" s="5">
        <f>IF(($C$6-($C$3*$A25)+SUM(IU$6:IU25))*IU$3/365*_xlfn.DAYS($B26,$B25)&lt;0,0,($C$6-($C$3*$A25)+SUM(IU$6:IU25))*IU$3/365*_xlfn.DAYS($B26,$B25))</f>
        <v>0</v>
      </c>
      <c r="IV26" s="5">
        <f>IF(($C$6-($C$3*$A25)+SUM(IV$6:IV25))*IV$3/365*_xlfn.DAYS($B26,$B25)&lt;0,0,($C$6-($C$3*$A25)+SUM(IV$6:IV25))*IV$3/365*_xlfn.DAYS($B26,$B25))</f>
        <v>0</v>
      </c>
      <c r="IW26" s="5">
        <f>IF(($C$6-($C$3*$A25)+SUM(IW$6:IW25))*IW$3/365*_xlfn.DAYS($B26,$B25)&lt;0,0,($C$6-($C$3*$A25)+SUM(IW$6:IW25))*IW$3/365*_xlfn.DAYS($B26,$B25))</f>
        <v>0</v>
      </c>
      <c r="IX26" s="5">
        <f>IF(($C$6-($C$3*$A25)+SUM(IX$6:IX25))*IX$3/365*_xlfn.DAYS($B26,$B25)&lt;0,0,($C$6-($C$3*$A25)+SUM(IX$6:IX25))*IX$3/365*_xlfn.DAYS($B26,$B25))</f>
        <v>0</v>
      </c>
      <c r="IY26" s="5">
        <f>IF(($C$6-($C$3*$A25)+SUM(IY$6:IY25))*IY$3/365*_xlfn.DAYS($B26,$B25)&lt;0,0,($C$6-($C$3*$A25)+SUM(IY$6:IY25))*IY$3/365*_xlfn.DAYS($B26,$B25))</f>
        <v>0</v>
      </c>
      <c r="IZ26" s="5">
        <f>IF(($C$6-($C$3*$A25)+SUM(IZ$6:IZ25))*IZ$3/365*_xlfn.DAYS($B26,$B25)&lt;0,0,($C$6-($C$3*$A25)+SUM(IZ$6:IZ25))*IZ$3/365*_xlfn.DAYS($B26,$B25))</f>
        <v>0</v>
      </c>
      <c r="JA26" s="5">
        <f>IF(($C$6-($C$3*$A25)+SUM(JA$6:JA25))*JA$3/365*_xlfn.DAYS($B26,$B25)&lt;0,0,($C$6-($C$3*$A25)+SUM(JA$6:JA25))*JA$3/365*_xlfn.DAYS($B26,$B25))</f>
        <v>0</v>
      </c>
      <c r="JB26" s="5">
        <f>IF(($C$6-($C$3*$A25)+SUM(JB$6:JB25))*JB$3/365*_xlfn.DAYS($B26,$B25)&lt;0,0,($C$6-($C$3*$A25)+SUM(JB$6:JB25))*JB$3/365*_xlfn.DAYS($B26,$B25))</f>
        <v>0</v>
      </c>
      <c r="JC26" s="5">
        <f>IF(($C$6-($C$3*$A25)+SUM(JC$6:JC25))*JC$3/365*_xlfn.DAYS($B26,$B25)&lt;0,0,($C$6-($C$3*$A25)+SUM(JC$6:JC25))*JC$3/365*_xlfn.DAYS($B26,$B25))</f>
        <v>0</v>
      </c>
      <c r="JD26" s="5">
        <f>IF(($C$6-($C$3*$A25)+SUM(JD$6:JD25))*JD$3/365*_xlfn.DAYS($B26,$B25)&lt;0,0,($C$6-($C$3*$A25)+SUM(JD$6:JD25))*JD$3/365*_xlfn.DAYS($B26,$B25))</f>
        <v>0</v>
      </c>
      <c r="JE26" s="5">
        <f>IF(($C$6-($C$3*$A25)+SUM(JE$6:JE25))*JE$3/365*_xlfn.DAYS($B26,$B25)&lt;0,0,($C$6-($C$3*$A25)+SUM(JE$6:JE25))*JE$3/365*_xlfn.DAYS($B26,$B25))</f>
        <v>0</v>
      </c>
      <c r="JF26" s="5">
        <f>IF(($C$6-($C$3*$A25)+SUM(JF$6:JF25))*JF$3/365*_xlfn.DAYS($B26,$B25)&lt;0,0,($C$6-($C$3*$A25)+SUM(JF$6:JF25))*JF$3/365*_xlfn.DAYS($B26,$B25))</f>
        <v>0</v>
      </c>
      <c r="JG26" s="5">
        <f>IF(($C$6-($C$3*$A25)+SUM(JG$6:JG25))*JG$3/365*_xlfn.DAYS($B26,$B25)&lt;0,0,($C$6-($C$3*$A25)+SUM(JG$6:JG25))*JG$3/365*_xlfn.DAYS($B26,$B25))</f>
        <v>0</v>
      </c>
      <c r="JH26" s="5">
        <f>IF(($C$6-($C$3*$A25)+SUM(JH$6:JH25))*JH$3/365*_xlfn.DAYS($B26,$B25)&lt;0,0,($C$6-($C$3*$A25)+SUM(JH$6:JH25))*JH$3/365*_xlfn.DAYS($B26,$B25))</f>
        <v>0</v>
      </c>
      <c r="JI26" s="5">
        <f>IF(($C$6-($C$3*$A25)+SUM(JI$6:JI25))*JI$3/365*_xlfn.DAYS($B26,$B25)&lt;0,0,($C$6-($C$3*$A25)+SUM(JI$6:JI25))*JI$3/365*_xlfn.DAYS($B26,$B25))</f>
        <v>0</v>
      </c>
      <c r="JJ26" s="5">
        <f>IF(($C$6-($C$3*$A25)+SUM(JJ$6:JJ25))*JJ$3/365*_xlfn.DAYS($B26,$B25)&lt;0,0,($C$6-($C$3*$A25)+SUM(JJ$6:JJ25))*JJ$3/365*_xlfn.DAYS($B26,$B25))</f>
        <v>0</v>
      </c>
      <c r="JK26" s="5">
        <f>IF(($C$6-($C$3*$A25)+SUM(JK$6:JK25))*JK$3/365*_xlfn.DAYS($B26,$B25)&lt;0,0,($C$6-($C$3*$A25)+SUM(JK$6:JK25))*JK$3/365*_xlfn.DAYS($B26,$B25))</f>
        <v>0</v>
      </c>
      <c r="JL26" s="5">
        <f>IF(($C$6-($C$3*$A25)+SUM(JL$6:JL25))*JL$3/365*_xlfn.DAYS($B26,$B25)&lt;0,0,($C$6-($C$3*$A25)+SUM(JL$6:JL25))*JL$3/365*_xlfn.DAYS($B26,$B25))</f>
        <v>0</v>
      </c>
      <c r="JM26" s="5">
        <f>IF(($C$6-($C$3*$A25)+SUM(JM$6:JM25))*JM$3/365*_xlfn.DAYS($B26,$B25)&lt;0,0,($C$6-($C$3*$A25)+SUM(JM$6:JM25))*JM$3/365*_xlfn.DAYS($B26,$B25))</f>
        <v>0</v>
      </c>
      <c r="JN26" s="5">
        <f>IF(($C$6-($C$3*$A25)+SUM(JN$6:JN25))*JN$3/365*_xlfn.DAYS($B26,$B25)&lt;0,0,($C$6-($C$3*$A25)+SUM(JN$6:JN25))*JN$3/365*_xlfn.DAYS($B26,$B25))</f>
        <v>0</v>
      </c>
      <c r="JO26" s="5">
        <f>IF(($C$6-($C$3*$A25)+SUM(JO$6:JO25))*JO$3/365*_xlfn.DAYS($B26,$B25)&lt;0,0,($C$6-($C$3*$A25)+SUM(JO$6:JO25))*JO$3/365*_xlfn.DAYS($B26,$B25))</f>
        <v>0</v>
      </c>
      <c r="JP26" s="5">
        <f>IF(($C$6-($C$3*$A25)+SUM(JP$6:JP25))*JP$3/365*_xlfn.DAYS($B26,$B25)&lt;0,0,($C$6-($C$3*$A25)+SUM(JP$6:JP25))*JP$3/365*_xlfn.DAYS($B26,$B25))</f>
        <v>0</v>
      </c>
      <c r="JQ26" s="5">
        <f>IF(($C$6-($C$3*$A25)+SUM(JQ$6:JQ25))*JQ$3/365*_xlfn.DAYS($B26,$B25)&lt;0,0,($C$6-($C$3*$A25)+SUM(JQ$6:JQ25))*JQ$3/365*_xlfn.DAYS($B26,$B25))</f>
        <v>0</v>
      </c>
      <c r="JR26" s="5">
        <f>IF(($C$6-($C$3*$A25)+SUM(JR$6:JR25))*JR$3/365*_xlfn.DAYS($B26,$B25)&lt;0,0,($C$6-($C$3*$A25)+SUM(JR$6:JR25))*JR$3/365*_xlfn.DAYS($B26,$B25))</f>
        <v>0</v>
      </c>
      <c r="JS26" s="5">
        <f>IF(($C$6-($C$3*$A25)+SUM(JS$6:JS25))*JS$3/365*_xlfn.DAYS($B26,$B25)&lt;0,0,($C$6-($C$3*$A25)+SUM(JS$6:JS25))*JS$3/365*_xlfn.DAYS($B26,$B25))</f>
        <v>0</v>
      </c>
      <c r="JT26" s="5">
        <f>IF(($C$6-($C$3*$A25)+SUM(JT$6:JT25))*JT$3/365*_xlfn.DAYS($B26,$B25)&lt;0,0,($C$6-($C$3*$A25)+SUM(JT$6:JT25))*JT$3/365*_xlfn.DAYS($B26,$B25))</f>
        <v>0</v>
      </c>
      <c r="JU26" s="5">
        <f>IF(($C$6-($C$3*$A25)+SUM(JU$6:JU25))*JU$3/365*_xlfn.DAYS($B26,$B25)&lt;0,0,($C$6-($C$3*$A25)+SUM(JU$6:JU25))*JU$3/365*_xlfn.DAYS($B26,$B25))</f>
        <v>0</v>
      </c>
      <c r="JV26" s="5">
        <f>IF(($C$6-($C$3*$A25)+SUM(JV$6:JV25))*JV$3/365*_xlfn.DAYS($B26,$B25)&lt;0,0,($C$6-($C$3*$A25)+SUM(JV$6:JV25))*JV$3/365*_xlfn.DAYS($B26,$B25))</f>
        <v>0</v>
      </c>
      <c r="JW26" s="5">
        <f>IF(($C$6-($C$3*$A25)+SUM(JW$6:JW25))*JW$3/365*_xlfn.DAYS($B26,$B25)&lt;0,0,($C$6-($C$3*$A25)+SUM(JW$6:JW25))*JW$3/365*_xlfn.DAYS($B26,$B25))</f>
        <v>0</v>
      </c>
      <c r="JX26" s="5">
        <f>IF(($C$6-($C$3*$A25)+SUM(JX$6:JX25))*JX$3/365*_xlfn.DAYS($B26,$B25)&lt;0,0,($C$6-($C$3*$A25)+SUM(JX$6:JX25))*JX$3/365*_xlfn.DAYS($B26,$B25))</f>
        <v>0</v>
      </c>
      <c r="JY26" s="5">
        <f>IF(($C$6-($C$3*$A25)+SUM(JY$6:JY25))*JY$3/365*_xlfn.DAYS($B26,$B25)&lt;0,0,($C$6-($C$3*$A25)+SUM(JY$6:JY25))*JY$3/365*_xlfn.DAYS($B26,$B25))</f>
        <v>0</v>
      </c>
      <c r="JZ26" s="5">
        <f>IF(($C$6-($C$3*$A25)+SUM(JZ$6:JZ25))*JZ$3/365*_xlfn.DAYS($B26,$B25)&lt;0,0,($C$6-($C$3*$A25)+SUM(JZ$6:JZ25))*JZ$3/365*_xlfn.DAYS($B26,$B25))</f>
        <v>0</v>
      </c>
      <c r="KA26" s="5">
        <f>IF(($C$6-($C$3*$A25)+SUM(KA$6:KA25))*KA$3/365*_xlfn.DAYS($B26,$B25)&lt;0,0,($C$6-($C$3*$A25)+SUM(KA$6:KA25))*KA$3/365*_xlfn.DAYS($B26,$B25))</f>
        <v>0</v>
      </c>
      <c r="KB26" s="5">
        <f>IF(($C$6-($C$3*$A25)+SUM(KB$6:KB25))*KB$3/365*_xlfn.DAYS($B26,$B25)&lt;0,0,($C$6-($C$3*$A25)+SUM(KB$6:KB25))*KB$3/365*_xlfn.DAYS($B26,$B25))</f>
        <v>0</v>
      </c>
      <c r="KC26" s="5">
        <f>IF(($C$6-($C$3*$A25)+SUM(KC$6:KC25))*KC$3/365*_xlfn.DAYS($B26,$B25)&lt;0,0,($C$6-($C$3*$A25)+SUM(KC$6:KC25))*KC$3/365*_xlfn.DAYS($B26,$B25))</f>
        <v>0</v>
      </c>
      <c r="KD26" s="5">
        <f>IF(($C$6-($C$3*$A25)+SUM(KD$6:KD25))*KD$3/365*_xlfn.DAYS($B26,$B25)&lt;0,0,($C$6-($C$3*$A25)+SUM(KD$6:KD25))*KD$3/365*_xlfn.DAYS($B26,$B25))</f>
        <v>0</v>
      </c>
      <c r="KE26" s="5">
        <f>IF(($C$6-($C$3*$A25)+SUM(KE$6:KE25))*KE$3/365*_xlfn.DAYS($B26,$B25)&lt;0,0,($C$6-($C$3*$A25)+SUM(KE$6:KE25))*KE$3/365*_xlfn.DAYS($B26,$B25))</f>
        <v>0</v>
      </c>
      <c r="KF26" s="5">
        <f>IF(($C$6-($C$3*$A25)+SUM(KF$6:KF25))*KF$3/365*_xlfn.DAYS($B26,$B25)&lt;0,0,($C$6-($C$3*$A25)+SUM(KF$6:KF25))*KF$3/365*_xlfn.DAYS($B26,$B25))</f>
        <v>0</v>
      </c>
      <c r="KG26" s="5">
        <f>IF(($C$6-($C$3*$A25)+SUM(KG$6:KG25))*KG$3/365*_xlfn.DAYS($B26,$B25)&lt;0,0,($C$6-($C$3*$A25)+SUM(KG$6:KG25))*KG$3/365*_xlfn.DAYS($B26,$B25))</f>
        <v>0</v>
      </c>
      <c r="KH26" s="5">
        <f>IF(($C$6-($C$3*$A25)+SUM(KH$6:KH25))*KH$3/365*_xlfn.DAYS($B26,$B25)&lt;0,0,($C$6-($C$3*$A25)+SUM(KH$6:KH25))*KH$3/365*_xlfn.DAYS($B26,$B25))</f>
        <v>0</v>
      </c>
      <c r="KI26" s="5">
        <f>IF(($C$6-($C$3*$A25)+SUM(KI$6:KI25))*KI$3/365*_xlfn.DAYS($B26,$B25)&lt;0,0,($C$6-($C$3*$A25)+SUM(KI$6:KI25))*KI$3/365*_xlfn.DAYS($B26,$B25))</f>
        <v>0</v>
      </c>
      <c r="KJ26" s="5">
        <f>IF(($C$6-($C$3*$A25)+SUM(KJ$6:KJ25))*KJ$3/365*_xlfn.DAYS($B26,$B25)&lt;0,0,($C$6-($C$3*$A25)+SUM(KJ$6:KJ25))*KJ$3/365*_xlfn.DAYS($B26,$B25))</f>
        <v>0</v>
      </c>
      <c r="KK26" s="5">
        <f>IF(($C$6-($C$3*$A25)+SUM(KK$6:KK25))*KK$3/365*_xlfn.DAYS($B26,$B25)&lt;0,0,($C$6-($C$3*$A25)+SUM(KK$6:KK25))*KK$3/365*_xlfn.DAYS($B26,$B25))</f>
        <v>0</v>
      </c>
      <c r="KL26" s="5">
        <f>IF(($C$6-($C$3*$A25)+SUM(KL$6:KL25))*KL$3/365*_xlfn.DAYS($B26,$B25)&lt;0,0,($C$6-($C$3*$A25)+SUM(KL$6:KL25))*KL$3/365*_xlfn.DAYS($B26,$B25))</f>
        <v>0</v>
      </c>
      <c r="KM26" s="5">
        <f>IF(($C$6-($C$3*$A25)+SUM(KM$6:KM25))*KM$3/365*_xlfn.DAYS($B26,$B25)&lt;0,0,($C$6-($C$3*$A25)+SUM(KM$6:KM25))*KM$3/365*_xlfn.DAYS($B26,$B25))</f>
        <v>0</v>
      </c>
      <c r="KN26" s="5">
        <f>IF(($C$6-($C$3*$A25)+SUM(KN$6:KN25))*KN$3/365*_xlfn.DAYS($B26,$B25)&lt;0,0,($C$6-($C$3*$A25)+SUM(KN$6:KN25))*KN$3/365*_xlfn.DAYS($B26,$B25))</f>
        <v>0</v>
      </c>
      <c r="KO26" s="5">
        <f>IF(($C$6-($C$3*$A25)+SUM(KO$6:KO25))*KO$3/365*_xlfn.DAYS($B26,$B25)&lt;0,0,($C$6-($C$3*$A25)+SUM(KO$6:KO25))*KO$3/365*_xlfn.DAYS($B26,$B25))</f>
        <v>0</v>
      </c>
      <c r="KP26" s="5">
        <f>IF(($C$6-($C$3*$A25)+SUM(KP$6:KP25))*KP$3/365*_xlfn.DAYS($B26,$B25)&lt;0,0,($C$6-($C$3*$A25)+SUM(KP$6:KP25))*KP$3/365*_xlfn.DAYS($B26,$B25))</f>
        <v>0</v>
      </c>
      <c r="KQ26" s="5">
        <f>IF(($C$6-($C$3*$A25)+SUM(KQ$6:KQ25))*KQ$3/365*_xlfn.DAYS($B26,$B25)&lt;0,0,($C$6-($C$3*$A25)+SUM(KQ$6:KQ25))*KQ$3/365*_xlfn.DAYS($B26,$B25))</f>
        <v>0</v>
      </c>
      <c r="KR26" s="5">
        <f>IF(($C$6-($C$3*$A25)+SUM(KR$6:KR25))*KR$3/365*_xlfn.DAYS($B26,$B25)&lt;0,0,($C$6-($C$3*$A25)+SUM(KR$6:KR25))*KR$3/365*_xlfn.DAYS($B26,$B25))</f>
        <v>0</v>
      </c>
      <c r="KS26" s="5">
        <f>IF(($C$6-($C$3*$A25)+SUM(KS$6:KS25))*KS$3/365*_xlfn.DAYS($B26,$B25)&lt;0,0,($C$6-($C$3*$A25)+SUM(KS$6:KS25))*KS$3/365*_xlfn.DAYS($B26,$B25))</f>
        <v>0</v>
      </c>
      <c r="KT26" s="5">
        <f>IF(($C$6-($C$3*$A25)+SUM(KT$6:KT25))*KT$3/365*_xlfn.DAYS($B26,$B25)&lt;0,0,($C$6-($C$3*$A25)+SUM(KT$6:KT25))*KT$3/365*_xlfn.DAYS($B26,$B25))</f>
        <v>0</v>
      </c>
      <c r="KU26" s="5">
        <f>IF(($C$6-($C$3*$A25)+SUM(KU$6:KU25))*KU$3/365*_xlfn.DAYS($B26,$B25)&lt;0,0,($C$6-($C$3*$A25)+SUM(KU$6:KU25))*KU$3/365*_xlfn.DAYS($B26,$B25))</f>
        <v>0</v>
      </c>
      <c r="KV26" s="5">
        <f>IF(($C$6-($C$3*$A25)+SUM(KV$6:KV25))*KV$3/365*_xlfn.DAYS($B26,$B25)&lt;0,0,($C$6-($C$3*$A25)+SUM(KV$6:KV25))*KV$3/365*_xlfn.DAYS($B26,$B25))</f>
        <v>0</v>
      </c>
      <c r="KW26" s="5">
        <f>IF(($C$6-($C$3*$A25)+SUM(KW$6:KW25))*KW$3/365*_xlfn.DAYS($B26,$B25)&lt;0,0,($C$6-($C$3*$A25)+SUM(KW$6:KW25))*KW$3/365*_xlfn.DAYS($B26,$B25))</f>
        <v>0</v>
      </c>
      <c r="KX26" s="5">
        <f>IF(($C$6-($C$3*$A25)+SUM(KX$6:KX25))*KX$3/365*_xlfn.DAYS($B26,$B25)&lt;0,0,($C$6-($C$3*$A25)+SUM(KX$6:KX25))*KX$3/365*_xlfn.DAYS($B26,$B25))</f>
        <v>0</v>
      </c>
      <c r="KY26" s="5">
        <f>IF(($C$6-($C$3*$A25)+SUM(KY$6:KY25))*KY$3/365*_xlfn.DAYS($B26,$B25)&lt;0,0,($C$6-($C$3*$A25)+SUM(KY$6:KY25))*KY$3/365*_xlfn.DAYS($B26,$B25))</f>
        <v>0</v>
      </c>
      <c r="KZ26" s="5">
        <f>IF(($C$6-($C$3*$A25)+SUM(KZ$6:KZ25))*KZ$3/365*_xlfn.DAYS($B26,$B25)&lt;0,0,($C$6-($C$3*$A25)+SUM(KZ$6:KZ25))*KZ$3/365*_xlfn.DAYS($B26,$B25))</f>
        <v>0</v>
      </c>
      <c r="LA26" s="5">
        <f>IF(($C$6-($C$3*$A25)+SUM(LA$6:LA25))*LA$3/365*_xlfn.DAYS($B26,$B25)&lt;0,0,($C$6-($C$3*$A25)+SUM(LA$6:LA25))*LA$3/365*_xlfn.DAYS($B26,$B25))</f>
        <v>0</v>
      </c>
      <c r="LB26" s="5">
        <f>IF(($C$6-($C$3*$A25)+SUM(LB$6:LB25))*LB$3/365*_xlfn.DAYS($B26,$B25)&lt;0,0,($C$6-($C$3*$A25)+SUM(LB$6:LB25))*LB$3/365*_xlfn.DAYS($B26,$B25))</f>
        <v>0</v>
      </c>
      <c r="LC26" s="5">
        <f>IF(($C$6-($C$3*$A25)+SUM(LC$6:LC25))*LC$3/365*_xlfn.DAYS($B26,$B25)&lt;0,0,($C$6-($C$3*$A25)+SUM(LC$6:LC25))*LC$3/365*_xlfn.DAYS($B26,$B25))</f>
        <v>0</v>
      </c>
      <c r="LD26" s="5">
        <f>IF(($C$6-($C$3*$A25)+SUM(LD$6:LD25))*LD$3/365*_xlfn.DAYS($B26,$B25)&lt;0,0,($C$6-($C$3*$A25)+SUM(LD$6:LD25))*LD$3/365*_xlfn.DAYS($B26,$B25))</f>
        <v>0</v>
      </c>
      <c r="LE26" s="5">
        <f>IF(($C$6-($C$3*$A25)+SUM(LE$6:LE25))*LE$3/365*_xlfn.DAYS($B26,$B25)&lt;0,0,($C$6-($C$3*$A25)+SUM(LE$6:LE25))*LE$3/365*_xlfn.DAYS($B26,$B25))</f>
        <v>0</v>
      </c>
      <c r="LF26" s="5">
        <f>IF(($C$6-($C$3*$A25)+SUM(LF$6:LF25))*LF$3/365*_xlfn.DAYS($B26,$B25)&lt;0,0,($C$6-($C$3*$A25)+SUM(LF$6:LF25))*LF$3/365*_xlfn.DAYS($B26,$B25))</f>
        <v>0</v>
      </c>
      <c r="LG26" s="5">
        <f>IF(($C$6-($C$3*$A25)+SUM(LG$6:LG25))*LG$3/365*_xlfn.DAYS($B26,$B25)&lt;0,0,($C$6-($C$3*$A25)+SUM(LG$6:LG25))*LG$3/365*_xlfn.DAYS($B26,$B25))</f>
        <v>0</v>
      </c>
      <c r="LH26" s="5">
        <f>IF(($C$6-($C$3*$A25)+SUM(LH$6:LH25))*LH$3/365*_xlfn.DAYS($B26,$B25)&lt;0,0,($C$6-($C$3*$A25)+SUM(LH$6:LH25))*LH$3/365*_xlfn.DAYS($B26,$B25))</f>
        <v>0</v>
      </c>
      <c r="LI26" s="5">
        <f>IF(($C$6-($C$3*$A25)+SUM(LI$6:LI25))*LI$3/365*_xlfn.DAYS($B26,$B25)&lt;0,0,($C$6-($C$3*$A25)+SUM(LI$6:LI25))*LI$3/365*_xlfn.DAYS($B26,$B25))</f>
        <v>0</v>
      </c>
      <c r="LJ26" s="5">
        <f>IF(($C$6-($C$3*$A25)+SUM(LJ$6:LJ25))*LJ$3/365*_xlfn.DAYS($B26,$B25)&lt;0,0,($C$6-($C$3*$A25)+SUM(LJ$6:LJ25))*LJ$3/365*_xlfn.DAYS($B26,$B25))</f>
        <v>0</v>
      </c>
      <c r="LK26" s="5">
        <f>IF(($C$6-($C$3*$A25)+SUM(LK$6:LK25))*LK$3/365*_xlfn.DAYS($B26,$B25)&lt;0,0,($C$6-($C$3*$A25)+SUM(LK$6:LK25))*LK$3/365*_xlfn.DAYS($B26,$B25))</f>
        <v>0</v>
      </c>
      <c r="LL26" s="5">
        <f>IF(($C$6-($C$3*$A25)+SUM(LL$6:LL25))*LL$3/365*_xlfn.DAYS($B26,$B25)&lt;0,0,($C$6-($C$3*$A25)+SUM(LL$6:LL25))*LL$3/365*_xlfn.DAYS($B26,$B25))</f>
        <v>0</v>
      </c>
      <c r="LM26" s="5">
        <f>IF(($C$6-($C$3*$A25)+SUM(LM$6:LM25))*LM$3/365*_xlfn.DAYS($B26,$B25)&lt;0,0,($C$6-($C$3*$A25)+SUM(LM$6:LM25))*LM$3/365*_xlfn.DAYS($B26,$B25))</f>
        <v>0</v>
      </c>
      <c r="LN26" s="5">
        <f>IF(($C$6-($C$3*$A25)+SUM(LN$6:LN25))*LN$3/365*_xlfn.DAYS($B26,$B25)&lt;0,0,($C$6-($C$3*$A25)+SUM(LN$6:LN25))*LN$3/365*_xlfn.DAYS($B26,$B25))</f>
        <v>0</v>
      </c>
      <c r="LO26" s="5">
        <f>IF(($C$6-($C$3*$A25)+SUM(LO$6:LO25))*LO$3/365*_xlfn.DAYS($B26,$B25)&lt;0,0,($C$6-($C$3*$A25)+SUM(LO$6:LO25))*LO$3/365*_xlfn.DAYS($B26,$B25))</f>
        <v>0</v>
      </c>
      <c r="LP26" s="5">
        <f>IF(($C$6-($C$3*$A25)+SUM(LP$6:LP25))*LP$3/365*_xlfn.DAYS($B26,$B25)&lt;0,0,($C$6-($C$3*$A25)+SUM(LP$6:LP25))*LP$3/365*_xlfn.DAYS($B26,$B25))</f>
        <v>0</v>
      </c>
      <c r="LQ26" s="5">
        <f>IF(($C$6-($C$3*$A25)+SUM(LQ$6:LQ25))*LQ$3/365*_xlfn.DAYS($B26,$B25)&lt;0,0,($C$6-($C$3*$A25)+SUM(LQ$6:LQ25))*LQ$3/365*_xlfn.DAYS($B26,$B25))</f>
        <v>0</v>
      </c>
      <c r="LR26" s="5">
        <f>IF(($C$6-($C$3*$A25)+SUM(LR$6:LR25))*LR$3/365*_xlfn.DAYS($B26,$B25)&lt;0,0,($C$6-($C$3*$A25)+SUM(LR$6:LR25))*LR$3/365*_xlfn.DAYS($B26,$B25))</f>
        <v>0</v>
      </c>
      <c r="LS26" s="5">
        <f>IF(($C$6-($C$3*$A25)+SUM(LS$6:LS25))*LS$3/365*_xlfn.DAYS($B26,$B25)&lt;0,0,($C$6-($C$3*$A25)+SUM(LS$6:LS25))*LS$3/365*_xlfn.DAYS($B26,$B25))</f>
        <v>0</v>
      </c>
      <c r="LT26" s="5">
        <f>IF(($C$6-($C$3*$A25)+SUM(LT$6:LT25))*LT$3/365*_xlfn.DAYS($B26,$B25)&lt;0,0,($C$6-($C$3*$A25)+SUM(LT$6:LT25))*LT$3/365*_xlfn.DAYS($B26,$B25))</f>
        <v>0</v>
      </c>
      <c r="LU26" s="5">
        <f>IF(($C$6-($C$3*$A25)+SUM(LU$6:LU25))*LU$3/365*_xlfn.DAYS($B26,$B25)&lt;0,0,($C$6-($C$3*$A25)+SUM(LU$6:LU25))*LU$3/365*_xlfn.DAYS($B26,$B25))</f>
        <v>0</v>
      </c>
      <c r="LV26" s="5">
        <f>IF(($C$6-($C$3*$A25)+SUM(LV$6:LV25))*LV$3/365*_xlfn.DAYS($B26,$B25)&lt;0,0,($C$6-($C$3*$A25)+SUM(LV$6:LV25))*LV$3/365*_xlfn.DAYS($B26,$B25))</f>
        <v>0</v>
      </c>
      <c r="LW26" s="5">
        <f>IF(($C$6-($C$3*$A25)+SUM(LW$6:LW25))*LW$3/365*_xlfn.DAYS($B26,$B25)&lt;0,0,($C$6-($C$3*$A25)+SUM(LW$6:LW25))*LW$3/365*_xlfn.DAYS($B26,$B25))</f>
        <v>0</v>
      </c>
      <c r="LX26" s="5">
        <f>IF(($C$6-($C$3*$A25)+SUM(LX$6:LX25))*LX$3/365*_xlfn.DAYS($B26,$B25)&lt;0,0,($C$6-($C$3*$A25)+SUM(LX$6:LX25))*LX$3/365*_xlfn.DAYS($B26,$B25))</f>
        <v>0</v>
      </c>
      <c r="LY26" s="5">
        <f>IF(($C$6-($C$3*$A25)+SUM(LY$6:LY25))*LY$3/365*_xlfn.DAYS($B26,$B25)&lt;0,0,($C$6-($C$3*$A25)+SUM(LY$6:LY25))*LY$3/365*_xlfn.DAYS($B26,$B25))</f>
        <v>0</v>
      </c>
      <c r="LZ26" s="5">
        <f>IF(($C$6-($C$3*$A25)+SUM(LZ$6:LZ25))*LZ$3/365*_xlfn.DAYS($B26,$B25)&lt;0,0,($C$6-($C$3*$A25)+SUM(LZ$6:LZ25))*LZ$3/365*_xlfn.DAYS($B26,$B25))</f>
        <v>0</v>
      </c>
      <c r="MA26" s="5">
        <f>IF(($C$6-($C$3*$A25)+SUM(MA$6:MA25))*MA$3/365*_xlfn.DAYS($B26,$B25)&lt;0,0,($C$6-($C$3*$A25)+SUM(MA$6:MA25))*MA$3/365*_xlfn.DAYS($B26,$B25))</f>
        <v>0</v>
      </c>
      <c r="MB26" s="5">
        <f>IF(($C$6-($C$3*$A25)+SUM(MB$6:MB25))*MB$3/365*_xlfn.DAYS($B26,$B25)&lt;0,0,($C$6-($C$3*$A25)+SUM(MB$6:MB25))*MB$3/365*_xlfn.DAYS($B26,$B25))</f>
        <v>0</v>
      </c>
      <c r="MC26" s="5">
        <f>IF(($C$6-($C$3*$A25)+SUM(MC$6:MC25))*MC$3/365*_xlfn.DAYS($B26,$B25)&lt;0,0,($C$6-($C$3*$A25)+SUM(MC$6:MC25))*MC$3/365*_xlfn.DAYS($B26,$B25))</f>
        <v>0</v>
      </c>
      <c r="MD26" s="5">
        <f>IF(($C$6-($C$3*$A25)+SUM(MD$6:MD25))*MD$3/365*_xlfn.DAYS($B26,$B25)&lt;0,0,($C$6-($C$3*$A25)+SUM(MD$6:MD25))*MD$3/365*_xlfn.DAYS($B26,$B25))</f>
        <v>0</v>
      </c>
      <c r="ME26" s="5">
        <f>IF(($C$6-($C$3*$A25)+SUM(ME$6:ME25))*ME$3/365*_xlfn.DAYS($B26,$B25)&lt;0,0,($C$6-($C$3*$A25)+SUM(ME$6:ME25))*ME$3/365*_xlfn.DAYS($B26,$B25))</f>
        <v>0</v>
      </c>
      <c r="MF26" s="5">
        <f>IF(($C$6-($C$3*$A25)+SUM(MF$6:MF25))*MF$3/365*_xlfn.DAYS($B26,$B25)&lt;0,0,($C$6-($C$3*$A25)+SUM(MF$6:MF25))*MF$3/365*_xlfn.DAYS($B26,$B25))</f>
        <v>0</v>
      </c>
      <c r="MG26" s="5">
        <f>IF(($C$6-($C$3*$A25)+SUM(MG$6:MG25))*MG$3/365*_xlfn.DAYS($B26,$B25)&lt;0,0,($C$6-($C$3*$A25)+SUM(MG$6:MG25))*MG$3/365*_xlfn.DAYS($B26,$B25))</f>
        <v>0</v>
      </c>
      <c r="MH26" s="5">
        <f>IF(($C$6-($C$3*$A25)+SUM(MH$6:MH25))*MH$3/365*_xlfn.DAYS($B26,$B25)&lt;0,0,($C$6-($C$3*$A25)+SUM(MH$6:MH25))*MH$3/365*_xlfn.DAYS($B26,$B25))</f>
        <v>0</v>
      </c>
      <c r="MI26" s="5">
        <f>IF(($C$6-($C$3*$A25)+SUM(MI$6:MI25))*MI$3/365*_xlfn.DAYS($B26,$B25)&lt;0,0,($C$6-($C$3*$A25)+SUM(MI$6:MI25))*MI$3/365*_xlfn.DAYS($B26,$B25))</f>
        <v>0</v>
      </c>
      <c r="MJ26" s="5">
        <f>IF(($C$6-($C$3*$A25)+SUM(MJ$6:MJ25))*MJ$3/365*_xlfn.DAYS($B26,$B25)&lt;0,0,($C$6-($C$3*$A25)+SUM(MJ$6:MJ25))*MJ$3/365*_xlfn.DAYS($B26,$B25))</f>
        <v>0</v>
      </c>
      <c r="MK26" s="5">
        <f>IF(($C$6-($C$3*$A25)+SUM(MK$6:MK25))*MK$3/365*_xlfn.DAYS($B26,$B25)&lt;0,0,($C$6-($C$3*$A25)+SUM(MK$6:MK25))*MK$3/365*_xlfn.DAYS($B26,$B25))</f>
        <v>0</v>
      </c>
      <c r="ML26" s="5">
        <f>IF(($C$6-($C$3*$A25)+SUM(ML$6:ML25))*ML$3/365*_xlfn.DAYS($B26,$B25)&lt;0,0,($C$6-($C$3*$A25)+SUM(ML$6:ML25))*ML$3/365*_xlfn.DAYS($B26,$B25))</f>
        <v>0</v>
      </c>
      <c r="MM26" s="5">
        <f>IF(($C$6-($C$3*$A25)+SUM(MM$6:MM25))*MM$3/365*_xlfn.DAYS($B26,$B25)&lt;0,0,($C$6-($C$3*$A25)+SUM(MM$6:MM25))*MM$3/365*_xlfn.DAYS($B26,$B25))</f>
        <v>0</v>
      </c>
      <c r="MN26" s="5">
        <f>IF(($C$6-($C$3*$A25)+SUM(MN$6:MN25))*MN$3/365*_xlfn.DAYS($B26,$B25)&lt;0,0,($C$6-($C$3*$A25)+SUM(MN$6:MN25))*MN$3/365*_xlfn.DAYS($B26,$B25))</f>
        <v>0</v>
      </c>
      <c r="MO26" s="5">
        <f>IF(($C$6-($C$3*$A25)+SUM(MO$6:MO25))*MO$3/365*_xlfn.DAYS($B26,$B25)&lt;0,0,($C$6-($C$3*$A25)+SUM(MO$6:MO25))*MO$3/365*_xlfn.DAYS($B26,$B25))</f>
        <v>0</v>
      </c>
      <c r="MP26" s="5">
        <f>IF(($C$6-($C$3*$A25)+SUM(MP$6:MP25))*MP$3/365*_xlfn.DAYS($B26,$B25)&lt;0,0,($C$6-($C$3*$A25)+SUM(MP$6:MP25))*MP$3/365*_xlfn.DAYS($B26,$B25))</f>
        <v>0</v>
      </c>
      <c r="MQ26" s="5">
        <f>IF(($C$6-($C$3*$A25)+SUM(MQ$6:MQ25))*MQ$3/365*_xlfn.DAYS($B26,$B25)&lt;0,0,($C$6-($C$3*$A25)+SUM(MQ$6:MQ25))*MQ$3/365*_xlfn.DAYS($B26,$B25))</f>
        <v>0</v>
      </c>
      <c r="MR26" s="5">
        <f>IF(($C$6-($C$3*$A25)+SUM(MR$6:MR25))*MR$3/365*_xlfn.DAYS($B26,$B25)&lt;0,0,($C$6-($C$3*$A25)+SUM(MR$6:MR25))*MR$3/365*_xlfn.DAYS($B26,$B25))</f>
        <v>0</v>
      </c>
      <c r="MS26" s="5">
        <f>IF(($C$6-($C$3*$A25)+SUM(MS$6:MS25))*MS$3/365*_xlfn.DAYS($B26,$B25)&lt;0,0,($C$6-($C$3*$A25)+SUM(MS$6:MS25))*MS$3/365*_xlfn.DAYS($B26,$B25))</f>
        <v>0</v>
      </c>
      <c r="MT26" s="5">
        <f>IF(($C$6-($C$3*$A25)+SUM(MT$6:MT25))*MT$3/365*_xlfn.DAYS($B26,$B25)&lt;0,0,($C$6-($C$3*$A25)+SUM(MT$6:MT25))*MT$3/365*_xlfn.DAYS($B26,$B25))</f>
        <v>0</v>
      </c>
      <c r="MU26" s="5">
        <f>IF(($C$6-($C$3*$A25)+SUM(MU$6:MU25))*MU$3/365*_xlfn.DAYS($B26,$B25)&lt;0,0,($C$6-($C$3*$A25)+SUM(MU$6:MU25))*MU$3/365*_xlfn.DAYS($B26,$B25))</f>
        <v>0</v>
      </c>
      <c r="MV26" s="5">
        <f>IF(($C$6-($C$3*$A25)+SUM(MV$6:MV25))*MV$3/365*_xlfn.DAYS($B26,$B25)&lt;0,0,($C$6-($C$3*$A25)+SUM(MV$6:MV25))*MV$3/365*_xlfn.DAYS($B26,$B25))</f>
        <v>0</v>
      </c>
      <c r="MW26" s="5" t="e">
        <f>IF(($C$6-($C$3*$A25)+SUM(MW$6:MW25))*MW$3/365*_xlfn.DAYS($B26,$B25)&lt;0,0,($C$6-($C$3*$A25)+SUM(MW$6:MW25))*MW$3/365*_xlfn.DAYS($B26,$B25))</f>
        <v>#VALUE!</v>
      </c>
      <c r="MX26" s="5" t="e">
        <f>IF(($C$6-($C$3*$A25)+SUM(MX$6:MX25))*MX$3/365*_xlfn.DAYS($B26,$B25)&lt;0,0,($C$6-($C$3*$A25)+SUM(MX$6:MX25))*MX$3/365*_xlfn.DAYS($B26,$B25))</f>
        <v>#VALUE!</v>
      </c>
      <c r="MY26" s="5" t="e">
        <f>IF(($C$6-($C$3*$A25)+SUM(MY$6:MY25))*MY$3/365*_xlfn.DAYS($B26,$B25)&lt;0,0,($C$6-($C$3*$A25)+SUM(MY$6:MY25))*MY$3/365*_xlfn.DAYS($B26,$B25))</f>
        <v>#VALUE!</v>
      </c>
      <c r="MZ26" s="5" t="e">
        <f>IF(($C$6-($C$3*$A25)+SUM(MZ$6:MZ25))*MZ$3/365*_xlfn.DAYS($B26,$B25)&lt;0,0,($C$6-($C$3*$A25)+SUM(MZ$6:MZ25))*MZ$3/365*_xlfn.DAYS($B26,$B25))</f>
        <v>#VALUE!</v>
      </c>
      <c r="NA26" s="5" t="e">
        <f>IF(($C$6-($C$3*$A25)+SUM(NA$6:NA25))*NA$3/365*_xlfn.DAYS($B26,$B25)&lt;0,0,($C$6-($C$3*$A25)+SUM(NA$6:NA25))*NA$3/365*_xlfn.DAYS($B26,$B25))</f>
        <v>#VALUE!</v>
      </c>
      <c r="NB26" s="5" t="e">
        <f>IF(($C$6-($C$3*$A25)+SUM(NB$6:NB25))*NB$3/365*_xlfn.DAYS($B26,$B25)&lt;0,0,($C$6-($C$3*$A25)+SUM(NB$6:NB25))*NB$3/365*_xlfn.DAYS($B26,$B25))</f>
        <v>#VALUE!</v>
      </c>
      <c r="NC26" s="5" t="e">
        <f>IF(($C$6-($C$3*$A25)+SUM(NC$6:NC25))*NC$3/365*_xlfn.DAYS($B26,$B25)&lt;0,0,($C$6-($C$3*$A25)+SUM(NC$6:NC25))*NC$3/365*_xlfn.DAYS($B26,$B25))</f>
        <v>#VALUE!</v>
      </c>
      <c r="ND26" s="5" t="e">
        <f>IF(($C$6-($C$3*$A25)+SUM(ND$6:ND25))*ND$3/365*_xlfn.DAYS($B26,$B25)&lt;0,0,($C$6-($C$3*$A25)+SUM(ND$6:ND25))*ND$3/365*_xlfn.DAYS($B26,$B25))</f>
        <v>#VALUE!</v>
      </c>
      <c r="NE26" s="5" t="e">
        <f>IF(($C$6-($C$3*$A25)+SUM(NE$6:NE25))*NE$3/365*_xlfn.DAYS($B26,$B25)&lt;0,0,($C$6-($C$3*$A25)+SUM(NE$6:NE25))*NE$3/365*_xlfn.DAYS($B26,$B25))</f>
        <v>#VALUE!</v>
      </c>
      <c r="NF26" s="5" t="e">
        <f>IF(($C$6-($C$3*$A25)+SUM(NF$6:NF25))*NF$3/365*_xlfn.DAYS($B26,$B25)&lt;0,0,($C$6-($C$3*$A25)+SUM(NF$6:NF25))*NF$3/365*_xlfn.DAYS($B26,$B25))</f>
        <v>#VALUE!</v>
      </c>
      <c r="NG26" s="5" t="e">
        <f>IF(($C$6-($C$3*$A25)+SUM(NG$6:NG25))*NG$3/365*_xlfn.DAYS($B26,$B25)&lt;0,0,($C$6-($C$3*$A25)+SUM(NG$6:NG25))*NG$3/365*_xlfn.DAYS($B26,$B25))</f>
        <v>#VALUE!</v>
      </c>
      <c r="NH26" s="5" t="e">
        <f>IF(($C$6-($C$3*$A25)+SUM(NH$6:NH25))*NH$3/365*_xlfn.DAYS($B26,$B25)&lt;0,0,($C$6-($C$3*$A25)+SUM(NH$6:NH25))*NH$3/365*_xlfn.DAYS($B26,$B25))</f>
        <v>#VALUE!</v>
      </c>
      <c r="NI26" s="5" t="e">
        <f>IF(($C$6-($C$3*$A25)+SUM(NI$6:NI25))*NI$3/365*_xlfn.DAYS($B26,$B25)&lt;0,0,($C$6-($C$3*$A25)+SUM(NI$6:NI25))*NI$3/365*_xlfn.DAYS($B26,$B25))</f>
        <v>#VALUE!</v>
      </c>
      <c r="NJ26" s="5" t="e">
        <f>IF(($C$6-($C$3*$A25)+SUM(NJ$6:NJ25))*NJ$3/365*_xlfn.DAYS($B26,$B25)&lt;0,0,($C$6-($C$3*$A25)+SUM(NJ$6:NJ25))*NJ$3/365*_xlfn.DAYS($B26,$B25))</f>
        <v>#VALUE!</v>
      </c>
      <c r="NK26" s="5" t="e">
        <f>IF(($C$6-($C$3*$A25)+SUM(NK$6:NK25))*NK$3/365*_xlfn.DAYS($B26,$B25)&lt;0,0,($C$6-($C$3*$A25)+SUM(NK$6:NK25))*NK$3/365*_xlfn.DAYS($B26,$B25))</f>
        <v>#VALUE!</v>
      </c>
      <c r="NL26" s="5" t="e">
        <f>IF(($C$6-($C$3*$A25)+SUM(NL$6:NL25))*NL$3/365*_xlfn.DAYS($B26,$B25)&lt;0,0,($C$6-($C$3*$A25)+SUM(NL$6:NL25))*NL$3/365*_xlfn.DAYS($B26,$B25))</f>
        <v>#VALUE!</v>
      </c>
      <c r="NM26" s="5" t="e">
        <f>IF(($C$6-($C$3*$A25)+SUM(NM$6:NM25))*NM$3/365*_xlfn.DAYS($B26,$B25)&lt;0,0,($C$6-($C$3*$A25)+SUM(NM$6:NM25))*NM$3/365*_xlfn.DAYS($B26,$B25))</f>
        <v>#VALUE!</v>
      </c>
      <c r="NN26" s="5" t="e">
        <f>IF(($C$6-($C$3*$A25)+SUM(NN$6:NN25))*NN$3/365*_xlfn.DAYS($B26,$B25)&lt;0,0,($C$6-($C$3*$A25)+SUM(NN$6:NN25))*NN$3/365*_xlfn.DAYS($B26,$B25))</f>
        <v>#VALUE!</v>
      </c>
      <c r="NO26" s="5" t="e">
        <f>IF(($C$6-($C$3*$A25)+SUM(NO$6:NO25))*NO$3/365*_xlfn.DAYS($B26,$B25)&lt;0,0,($C$6-($C$3*$A25)+SUM(NO$6:NO25))*NO$3/365*_xlfn.DAYS($B26,$B25))</f>
        <v>#VALUE!</v>
      </c>
      <c r="NP26" s="5" t="e">
        <f>IF(($C$6-($C$3*$A25)+SUM(NP$6:NP25))*NP$3/365*_xlfn.DAYS($B26,$B25)&lt;0,0,($C$6-($C$3*$A25)+SUM(NP$6:NP25))*NP$3/365*_xlfn.DAYS($B26,$B25))</f>
        <v>#VALUE!</v>
      </c>
      <c r="NQ26" s="5" t="e">
        <f>IF(($C$6-($C$3*$A25)+SUM(NQ$6:NQ25))*NQ$3/365*_xlfn.DAYS($B26,$B25)&lt;0,0,($C$6-($C$3*$A25)+SUM(NQ$6:NQ25))*NQ$3/365*_xlfn.DAYS($B26,$B25))</f>
        <v>#VALUE!</v>
      </c>
      <c r="NR26" s="5" t="e">
        <f>IF(($C$6-($C$3*$A25)+SUM(NR$6:NR25))*NR$3/365*_xlfn.DAYS($B26,$B25)&lt;0,0,($C$6-($C$3*$A25)+SUM(NR$6:NR25))*NR$3/365*_xlfn.DAYS($B26,$B25))</f>
        <v>#VALUE!</v>
      </c>
      <c r="NS26" s="5" t="e">
        <f>IF(($C$6-($C$3*$A25)+SUM(NS$6:NS25))*NS$3/365*_xlfn.DAYS($B26,$B25)&lt;0,0,($C$6-($C$3*$A25)+SUM(NS$6:NS25))*NS$3/365*_xlfn.DAYS($B26,$B25))</f>
        <v>#VALUE!</v>
      </c>
      <c r="NT26" s="5" t="e">
        <f>IF(($C$6-($C$3*$A25)+SUM(NT$6:NT25))*NT$3/365*_xlfn.DAYS($B26,$B25)&lt;0,0,($C$6-($C$3*$A25)+SUM(NT$6:NT25))*NT$3/365*_xlfn.DAYS($B26,$B25))</f>
        <v>#VALUE!</v>
      </c>
      <c r="NU26" s="5" t="e">
        <f>IF(($C$6-($C$3*$A25)+SUM(NU$6:NU25))*NU$3/365*_xlfn.DAYS($B26,$B25)&lt;0,0,($C$6-($C$3*$A25)+SUM(NU$6:NU25))*NU$3/365*_xlfn.DAYS($B26,$B25))</f>
        <v>#VALUE!</v>
      </c>
      <c r="NV26" s="5" t="e">
        <f>IF(($C$6-($C$3*$A25)+SUM(NV$6:NV25))*NV$3/365*_xlfn.DAYS($B26,$B25)&lt;0,0,($C$6-($C$3*$A25)+SUM(NV$6:NV25))*NV$3/365*_xlfn.DAYS($B26,$B25))</f>
        <v>#VALUE!</v>
      </c>
      <c r="NW26" s="5" t="e">
        <f>IF(($C$6-($C$3*$A25)+SUM(NW$6:NW25))*NW$3/365*_xlfn.DAYS($B26,$B25)&lt;0,0,($C$6-($C$3*$A25)+SUM(NW$6:NW25))*NW$3/365*_xlfn.DAYS($B26,$B25))</f>
        <v>#VALUE!</v>
      </c>
      <c r="NX26" s="5" t="e">
        <f>IF(($C$6-($C$3*$A25)+SUM(NX$6:NX25))*NX$3/365*_xlfn.DAYS($B26,$B25)&lt;0,0,($C$6-($C$3*$A25)+SUM(NX$6:NX25))*NX$3/365*_xlfn.DAYS($B26,$B25))</f>
        <v>#VALUE!</v>
      </c>
      <c r="NY26" s="5" t="e">
        <f>IF(($C$6-($C$3*$A25)+SUM(NY$6:NY25))*NY$3/365*_xlfn.DAYS($B26,$B25)&lt;0,0,($C$6-($C$3*$A25)+SUM(NY$6:NY25))*NY$3/365*_xlfn.DAYS($B26,$B25))</f>
        <v>#VALUE!</v>
      </c>
      <c r="NZ26" s="5" t="e">
        <f>IF(($C$6-($C$3*$A25)+SUM(NZ$6:NZ25))*NZ$3/365*_xlfn.DAYS($B26,$B25)&lt;0,0,($C$6-($C$3*$A25)+SUM(NZ$6:NZ25))*NZ$3/365*_xlfn.DAYS($B26,$B25))</f>
        <v>#VALUE!</v>
      </c>
      <c r="OA26" s="5" t="e">
        <f>IF(($C$6-($C$3*$A25)+SUM(OA$6:OA25))*OA$3/365*_xlfn.DAYS($B26,$B25)&lt;0,0,($C$6-($C$3*$A25)+SUM(OA$6:OA25))*OA$3/365*_xlfn.DAYS($B26,$B25))</f>
        <v>#VALUE!</v>
      </c>
      <c r="OB26" s="5" t="e">
        <f>IF(($C$6-($C$3*$A25)+SUM(OB$6:OB25))*OB$3/365*_xlfn.DAYS($B26,$B25)&lt;0,0,($C$6-($C$3*$A25)+SUM(OB$6:OB25))*OB$3/365*_xlfn.DAYS($B26,$B25))</f>
        <v>#VALUE!</v>
      </c>
      <c r="OC26" s="5" t="e">
        <f>IF(($C$6-($C$3*$A25)+SUM(OC$6:OC25))*OC$3/365*_xlfn.DAYS($B26,$B25)&lt;0,0,($C$6-($C$3*$A25)+SUM(OC$6:OC25))*OC$3/365*_xlfn.DAYS($B26,$B25))</f>
        <v>#VALUE!</v>
      </c>
      <c r="OD26" s="5" t="e">
        <f>IF(($C$6-($C$3*$A25)+SUM(OD$6:OD25))*OD$3/365*_xlfn.DAYS($B26,$B25)&lt;0,0,($C$6-($C$3*$A25)+SUM(OD$6:OD25))*OD$3/365*_xlfn.DAYS($B26,$B25))</f>
        <v>#VALUE!</v>
      </c>
      <c r="OE26" s="5" t="e">
        <f>IF(($C$6-($C$3*$A25)+SUM(OE$6:OE25))*OE$3/365*_xlfn.DAYS($B26,$B25)&lt;0,0,($C$6-($C$3*$A25)+SUM(OE$6:OE25))*OE$3/365*_xlfn.DAYS($B26,$B25))</f>
        <v>#VALUE!</v>
      </c>
      <c r="OF26" s="5" t="e">
        <f>IF(($C$6-($C$3*$A25)+SUM(OF$6:OF25))*OF$3/365*_xlfn.DAYS($B26,$B25)&lt;0,0,($C$6-($C$3*$A25)+SUM(OF$6:OF25))*OF$3/365*_xlfn.DAYS($B26,$B25))</f>
        <v>#VALUE!</v>
      </c>
      <c r="OG26" s="5" t="e">
        <f>IF(($C$6-($C$3*$A25)+SUM(OG$6:OG25))*OG$3/365*_xlfn.DAYS($B26,$B25)&lt;0,0,($C$6-($C$3*$A25)+SUM(OG$6:OG25))*OG$3/365*_xlfn.DAYS($B26,$B25))</f>
        <v>#VALUE!</v>
      </c>
      <c r="OH26" s="5" t="e">
        <f>IF(($C$6-($C$3*$A25)+SUM(OH$6:OH25))*OH$3/365*_xlfn.DAYS($B26,$B25)&lt;0,0,($C$6-($C$3*$A25)+SUM(OH$6:OH25))*OH$3/365*_xlfn.DAYS($B26,$B25))</f>
        <v>#VALUE!</v>
      </c>
      <c r="OI26" s="5" t="e">
        <f>IF(($C$6-($C$3*$A25)+SUM(OI$6:OI25))*OI$3/365*_xlfn.DAYS($B26,$B25)&lt;0,0,($C$6-($C$3*$A25)+SUM(OI$6:OI25))*OI$3/365*_xlfn.DAYS($B26,$B25))</f>
        <v>#VALUE!</v>
      </c>
      <c r="OJ26" s="5" t="e">
        <f>IF(($C$6-($C$3*$A25)+SUM(OJ$6:OJ25))*OJ$3/365*_xlfn.DAYS($B26,$B25)&lt;0,0,($C$6-($C$3*$A25)+SUM(OJ$6:OJ25))*OJ$3/365*_xlfn.DAYS($B26,$B25))</f>
        <v>#VALUE!</v>
      </c>
      <c r="OK26" s="5" t="e">
        <f>IF(($C$6-($C$3*$A25)+SUM(OK$6:OK25))*OK$3/365*_xlfn.DAYS($B26,$B25)&lt;0,0,($C$6-($C$3*$A25)+SUM(OK$6:OK25))*OK$3/365*_xlfn.DAYS($B26,$B25))</f>
        <v>#VALUE!</v>
      </c>
      <c r="OL26" s="5" t="e">
        <f>IF(($C$6-($C$3*$A25)+SUM(OL$6:OL25))*OL$3/365*_xlfn.DAYS($B26,$B25)&lt;0,0,($C$6-($C$3*$A25)+SUM(OL$6:OL25))*OL$3/365*_xlfn.DAYS($B26,$B25))</f>
        <v>#VALUE!</v>
      </c>
      <c r="OM26" s="5" t="e">
        <f>IF(($C$6-($C$3*$A25)+SUM(OM$6:OM25))*OM$3/365*_xlfn.DAYS($B26,$B25)&lt;0,0,($C$6-($C$3*$A25)+SUM(OM$6:OM25))*OM$3/365*_xlfn.DAYS($B26,$B25))</f>
        <v>#VALUE!</v>
      </c>
      <c r="ON26" s="5" t="e">
        <f>IF(($C$6-($C$3*$A25)+SUM(ON$6:ON25))*ON$3/365*_xlfn.DAYS($B26,$B25)&lt;0,0,($C$6-($C$3*$A25)+SUM(ON$6:ON25))*ON$3/365*_xlfn.DAYS($B26,$B25))</f>
        <v>#VALUE!</v>
      </c>
      <c r="OO26" s="5" t="e">
        <f>IF(($C$6-($C$3*$A25)+SUM(OO$6:OO25))*OO$3/365*_xlfn.DAYS($B26,$B25)&lt;0,0,($C$6-($C$3*$A25)+SUM(OO$6:OO25))*OO$3/365*_xlfn.DAYS($B26,$B25))</f>
        <v>#VALUE!</v>
      </c>
      <c r="OP26" s="5" t="e">
        <f>IF(($C$6-($C$3*$A25)+SUM(OP$6:OP25))*OP$3/365*_xlfn.DAYS($B26,$B25)&lt;0,0,($C$6-($C$3*$A25)+SUM(OP$6:OP25))*OP$3/365*_xlfn.DAYS($B26,$B25))</f>
        <v>#VALUE!</v>
      </c>
      <c r="OQ26" s="5" t="e">
        <f>IF(($C$6-($C$3*$A25)+SUM(OQ$6:OQ25))*OQ$3/365*_xlfn.DAYS($B26,$B25)&lt;0,0,($C$6-($C$3*$A25)+SUM(OQ$6:OQ25))*OQ$3/365*_xlfn.DAYS($B26,$B25))</f>
        <v>#VALUE!</v>
      </c>
      <c r="OR26" s="5" t="e">
        <f>IF(($C$6-($C$3*$A25)+SUM(OR$6:OR25))*OR$3/365*_xlfn.DAYS($B26,$B25)&lt;0,0,($C$6-($C$3*$A25)+SUM(OR$6:OR25))*OR$3/365*_xlfn.DAYS($B26,$B25))</f>
        <v>#VALUE!</v>
      </c>
      <c r="OS26" s="5" t="e">
        <f>IF(($C$6-($C$3*$A25)+SUM(OS$6:OS25))*OS$3/365*_xlfn.DAYS($B26,$B25)&lt;0,0,($C$6-($C$3*$A25)+SUM(OS$6:OS25))*OS$3/365*_xlfn.DAYS($B26,$B25))</f>
        <v>#VALUE!</v>
      </c>
      <c r="OT26" s="5" t="e">
        <f>IF(($C$6-($C$3*$A25)+SUM(OT$6:OT25))*OT$3/365*_xlfn.DAYS($B26,$B25)&lt;0,0,($C$6-($C$3*$A25)+SUM(OT$6:OT25))*OT$3/365*_xlfn.DAYS($B26,$B25))</f>
        <v>#VALUE!</v>
      </c>
      <c r="OU26" s="5" t="e">
        <f>IF(($C$6-($C$3*$A25)+SUM(OU$6:OU25))*OU$3/365*_xlfn.DAYS($B26,$B25)&lt;0,0,($C$6-($C$3*$A25)+SUM(OU$6:OU25))*OU$3/365*_xlfn.DAYS($B26,$B25))</f>
        <v>#VALUE!</v>
      </c>
      <c r="OV26" s="5" t="e">
        <f>IF(($C$6-($C$3*$A25)+SUM(OV$6:OV25))*OV$3/365*_xlfn.DAYS($B26,$B25)&lt;0,0,($C$6-($C$3*$A25)+SUM(OV$6:OV25))*OV$3/365*_xlfn.DAYS($B26,$B25))</f>
        <v>#VALUE!</v>
      </c>
      <c r="OW26" s="5" t="e">
        <f>IF(($C$6-($C$3*$A25)+SUM(OW$6:OW25))*OW$3/365*_xlfn.DAYS($B26,$B25)&lt;0,0,($C$6-($C$3*$A25)+SUM(OW$6:OW25))*OW$3/365*_xlfn.DAYS($B26,$B25))</f>
        <v>#VALUE!</v>
      </c>
      <c r="OX26" s="5" t="e">
        <f>IF(($C$6-($C$3*$A25)+SUM(OX$6:OX25))*OX$3/365*_xlfn.DAYS($B26,$B25)&lt;0,0,($C$6-($C$3*$A25)+SUM(OX$6:OX25))*OX$3/365*_xlfn.DAYS($B26,$B25))</f>
        <v>#VALUE!</v>
      </c>
      <c r="OY26" s="5" t="e">
        <f>IF(($C$6-($C$3*$A25)+SUM(OY$6:OY25))*OY$3/365*_xlfn.DAYS($B26,$B25)&lt;0,0,($C$6-($C$3*$A25)+SUM(OY$6:OY25))*OY$3/365*_xlfn.DAYS($B26,$B25))</f>
        <v>#VALUE!</v>
      </c>
      <c r="OZ26" s="5" t="e">
        <f>IF(($C$6-($C$3*$A25)+SUM(OZ$6:OZ25))*OZ$3/365*_xlfn.DAYS($B26,$B25)&lt;0,0,($C$6-($C$3*$A25)+SUM(OZ$6:OZ25))*OZ$3/365*_xlfn.DAYS($B26,$B25))</f>
        <v>#VALUE!</v>
      </c>
      <c r="PA26" s="5" t="e">
        <f>IF(($C$6-($C$3*$A25)+SUM(PA$6:PA25))*PA$3/365*_xlfn.DAYS($B26,$B25)&lt;0,0,($C$6-($C$3*$A25)+SUM(PA$6:PA25))*PA$3/365*_xlfn.DAYS($B26,$B25))</f>
        <v>#VALUE!</v>
      </c>
      <c r="PB26" s="5" t="e">
        <f>IF(($C$6-($C$3*$A25)+SUM(PB$6:PB25))*PB$3/365*_xlfn.DAYS($B26,$B25)&lt;0,0,($C$6-($C$3*$A25)+SUM(PB$6:PB25))*PB$3/365*_xlfn.DAYS($B26,$B25))</f>
        <v>#VALUE!</v>
      </c>
      <c r="PC26" s="5" t="e">
        <f>IF(($C$6-($C$3*$A25)+SUM(PC$6:PC25))*PC$3/365*_xlfn.DAYS($B26,$B25)&lt;0,0,($C$6-($C$3*$A25)+SUM(PC$6:PC25))*PC$3/365*_xlfn.DAYS($B26,$B25))</f>
        <v>#VALUE!</v>
      </c>
      <c r="PD26" s="5" t="e">
        <f>IF(($C$6-($C$3*$A25)+SUM(PD$6:PD25))*PD$3/365*_xlfn.DAYS($B26,$B25)&lt;0,0,($C$6-($C$3*$A25)+SUM(PD$6:PD25))*PD$3/365*_xlfn.DAYS($B26,$B25))</f>
        <v>#VALUE!</v>
      </c>
      <c r="PE26" s="5" t="e">
        <f>IF(($C$6-($C$3*$A25)+SUM(PE$6:PE25))*PE$3/365*_xlfn.DAYS($B26,$B25)&lt;0,0,($C$6-($C$3*$A25)+SUM(PE$6:PE25))*PE$3/365*_xlfn.DAYS($B26,$B25))</f>
        <v>#VALUE!</v>
      </c>
      <c r="PF26" s="5" t="e">
        <f>IF(($C$6-($C$3*$A25)+SUM(PF$6:PF25))*PF$3/365*_xlfn.DAYS($B26,$B25)&lt;0,0,($C$6-($C$3*$A25)+SUM(PF$6:PF25))*PF$3/365*_xlfn.DAYS($B26,$B25))</f>
        <v>#VALUE!</v>
      </c>
      <c r="PG26" s="5" t="e">
        <f>IF(($C$6-($C$3*$A25)+SUM(PG$6:PG25))*PG$3/365*_xlfn.DAYS($B26,$B25)&lt;0,0,($C$6-($C$3*$A25)+SUM(PG$6:PG25))*PG$3/365*_xlfn.DAYS($B26,$B25))</f>
        <v>#VALUE!</v>
      </c>
      <c r="PH26" s="5" t="e">
        <f>IF(($C$6-($C$3*$A25)+SUM(PH$6:PH25))*PH$3/365*_xlfn.DAYS($B26,$B25)&lt;0,0,($C$6-($C$3*$A25)+SUM(PH$6:PH25))*PH$3/365*_xlfn.DAYS($B26,$B25))</f>
        <v>#VALUE!</v>
      </c>
      <c r="PI26" s="5" t="e">
        <f>IF(($C$6-($C$3*$A25)+SUM(PI$6:PI25))*PI$3/365*_xlfn.DAYS($B26,$B25)&lt;0,0,($C$6-($C$3*$A25)+SUM(PI$6:PI25))*PI$3/365*_xlfn.DAYS($B26,$B25))</f>
        <v>#VALUE!</v>
      </c>
      <c r="PJ26" s="5" t="e">
        <f>IF(($C$6-($C$3*$A25)+SUM(PJ$6:PJ25))*PJ$3/365*_xlfn.DAYS($B26,$B25)&lt;0,0,($C$6-($C$3*$A25)+SUM(PJ$6:PJ25))*PJ$3/365*_xlfn.DAYS($B26,$B25))</f>
        <v>#VALUE!</v>
      </c>
      <c r="PK26" s="5" t="e">
        <f>IF(($C$6-($C$3*$A25)+SUM(PK$6:PK25))*PK$3/365*_xlfn.DAYS($B26,$B25)&lt;0,0,($C$6-($C$3*$A25)+SUM(PK$6:PK25))*PK$3/365*_xlfn.DAYS($B26,$B25))</f>
        <v>#VALUE!</v>
      </c>
      <c r="PL26" s="5" t="e">
        <f>IF(($C$6-($C$3*$A25)+SUM(PL$6:PL25))*PL$3/365*_xlfn.DAYS($B26,$B25)&lt;0,0,($C$6-($C$3*$A25)+SUM(PL$6:PL25))*PL$3/365*_xlfn.DAYS($B26,$B25))</f>
        <v>#VALUE!</v>
      </c>
      <c r="PM26" s="5" t="e">
        <f>IF(($C$6-($C$3*$A25)+SUM(PM$6:PM25))*PM$3/365*_xlfn.DAYS($B26,$B25)&lt;0,0,($C$6-($C$3*$A25)+SUM(PM$6:PM25))*PM$3/365*_xlfn.DAYS($B26,$B25))</f>
        <v>#VALUE!</v>
      </c>
      <c r="PN26" s="5" t="e">
        <f>IF(($C$6-($C$3*$A25)+SUM(PN$6:PN25))*PN$3/365*_xlfn.DAYS($B26,$B25)&lt;0,0,($C$6-($C$3*$A25)+SUM(PN$6:PN25))*PN$3/365*_xlfn.DAYS($B26,$B25))</f>
        <v>#VALUE!</v>
      </c>
      <c r="PO26" s="5" t="e">
        <f>IF(($C$6-($C$3*$A25)+SUM(PO$6:PO25))*PO$3/365*_xlfn.DAYS($B26,$B25)&lt;0,0,($C$6-($C$3*$A25)+SUM(PO$6:PO25))*PO$3/365*_xlfn.DAYS($B26,$B25))</f>
        <v>#VALUE!</v>
      </c>
      <c r="PP26" s="5" t="e">
        <f>IF(($C$6-($C$3*$A25)+SUM(PP$6:PP25))*PP$3/365*_xlfn.DAYS($B26,$B25)&lt;0,0,($C$6-($C$3*$A25)+SUM(PP$6:PP25))*PP$3/365*_xlfn.DAYS($B26,$B25))</f>
        <v>#VALUE!</v>
      </c>
      <c r="PQ26" s="5" t="e">
        <f>IF(($C$6-($C$3*$A25)+SUM(PQ$6:PQ25))*PQ$3/365*_xlfn.DAYS($B26,$B25)&lt;0,0,($C$6-($C$3*$A25)+SUM(PQ$6:PQ25))*PQ$3/365*_xlfn.DAYS($B26,$B25))</f>
        <v>#VALUE!</v>
      </c>
      <c r="PR26" s="5" t="e">
        <f>IF(($C$6-($C$3*$A25)+SUM(PR$6:PR25))*PR$3/365*_xlfn.DAYS($B26,$B25)&lt;0,0,($C$6-($C$3*$A25)+SUM(PR$6:PR25))*PR$3/365*_xlfn.DAYS($B26,$B25))</f>
        <v>#VALUE!</v>
      </c>
      <c r="PS26" s="5" t="e">
        <f>IF(($C$6-($C$3*$A25)+SUM(PS$6:PS25))*PS$3/365*_xlfn.DAYS($B26,$B25)&lt;0,0,($C$6-($C$3*$A25)+SUM(PS$6:PS25))*PS$3/365*_xlfn.DAYS($B26,$B25))</f>
        <v>#VALUE!</v>
      </c>
      <c r="PT26" s="5" t="e">
        <f>IF(($C$6-($C$3*$A25)+SUM(PT$6:PT25))*PT$3/365*_xlfn.DAYS($B26,$B25)&lt;0,0,($C$6-($C$3*$A25)+SUM(PT$6:PT25))*PT$3/365*_xlfn.DAYS($B26,$B25))</f>
        <v>#VALUE!</v>
      </c>
      <c r="PU26" s="5" t="e">
        <f>IF(($C$6-($C$3*$A25)+SUM(PU$6:PU25))*PU$3/365*_xlfn.DAYS($B26,$B25)&lt;0,0,($C$6-($C$3*$A25)+SUM(PU$6:PU25))*PU$3/365*_xlfn.DAYS($B26,$B25))</f>
        <v>#VALUE!</v>
      </c>
      <c r="PV26" s="5" t="e">
        <f>IF(($C$6-($C$3*$A25)+SUM(PV$6:PV25))*PV$3/365*_xlfn.DAYS($B26,$B25)&lt;0,0,($C$6-($C$3*$A25)+SUM(PV$6:PV25))*PV$3/365*_xlfn.DAYS($B26,$B25))</f>
        <v>#VALUE!</v>
      </c>
      <c r="PW26" s="5" t="e">
        <f>IF(($C$6-($C$3*$A25)+SUM(PW$6:PW25))*PW$3/365*_xlfn.DAYS($B26,$B25)&lt;0,0,($C$6-($C$3*$A25)+SUM(PW$6:PW25))*PW$3/365*_xlfn.DAYS($B26,$B25))</f>
        <v>#VALUE!</v>
      </c>
      <c r="PX26" s="5" t="e">
        <f>IF(($C$6-($C$3*$A25)+SUM(PX$6:PX25))*PX$3/365*_xlfn.DAYS($B26,$B25)&lt;0,0,($C$6-($C$3*$A25)+SUM(PX$6:PX25))*PX$3/365*_xlfn.DAYS($B26,$B25))</f>
        <v>#VALUE!</v>
      </c>
      <c r="PY26" s="5" t="e">
        <f>IF(($C$6-($C$3*$A25)+SUM(PY$6:PY25))*PY$3/365*_xlfn.DAYS($B26,$B25)&lt;0,0,($C$6-($C$3*$A25)+SUM(PY$6:PY25))*PY$3/365*_xlfn.DAYS($B26,$B25))</f>
        <v>#VALUE!</v>
      </c>
      <c r="PZ26" s="5" t="e">
        <f>IF(($C$6-($C$3*$A25)+SUM(PZ$6:PZ25))*PZ$3/365*_xlfn.DAYS($B26,$B25)&lt;0,0,($C$6-($C$3*$A25)+SUM(PZ$6:PZ25))*PZ$3/365*_xlfn.DAYS($B26,$B25))</f>
        <v>#VALUE!</v>
      </c>
      <c r="QA26" s="5" t="e">
        <f>IF(($C$6-($C$3*$A25)+SUM(QA$6:QA25))*QA$3/365*_xlfn.DAYS($B26,$B25)&lt;0,0,($C$6-($C$3*$A25)+SUM(QA$6:QA25))*QA$3/365*_xlfn.DAYS($B26,$B25))</f>
        <v>#VALUE!</v>
      </c>
      <c r="QB26" s="5" t="e">
        <f>IF(($C$6-($C$3*$A25)+SUM(QB$6:QB25))*QB$3/365*_xlfn.DAYS($B26,$B25)&lt;0,0,($C$6-($C$3*$A25)+SUM(QB$6:QB25))*QB$3/365*_xlfn.DAYS($B26,$B25))</f>
        <v>#VALUE!</v>
      </c>
      <c r="QC26" s="5" t="e">
        <f>IF(($C$6-($C$3*$A25)+SUM(QC$6:QC25))*QC$3/365*_xlfn.DAYS($B26,$B25)&lt;0,0,($C$6-($C$3*$A25)+SUM(QC$6:QC25))*QC$3/365*_xlfn.DAYS($B26,$B25))</f>
        <v>#VALUE!</v>
      </c>
      <c r="QD26" s="5" t="e">
        <f>IF(($C$6-($C$3*$A25)+SUM(QD$6:QD25))*QD$3/365*_xlfn.DAYS($B26,$B25)&lt;0,0,($C$6-($C$3*$A25)+SUM(QD$6:QD25))*QD$3/365*_xlfn.DAYS($B26,$B25))</f>
        <v>#VALUE!</v>
      </c>
      <c r="QE26" s="5" t="e">
        <f>IF(($C$6-($C$3*$A25)+SUM(QE$6:QE25))*QE$3/365*_xlfn.DAYS($B26,$B25)&lt;0,0,($C$6-($C$3*$A25)+SUM(QE$6:QE25))*QE$3/365*_xlfn.DAYS($B26,$B25))</f>
        <v>#VALUE!</v>
      </c>
      <c r="QF26" s="5" t="e">
        <f>IF(($C$6-($C$3*$A25)+SUM(QF$6:QF25))*QF$3/365*_xlfn.DAYS($B26,$B25)&lt;0,0,($C$6-($C$3*$A25)+SUM(QF$6:QF25))*QF$3/365*_xlfn.DAYS($B26,$B25))</f>
        <v>#VALUE!</v>
      </c>
      <c r="QG26" s="5" t="e">
        <f>IF(($C$6-($C$3*$A25)+SUM(QG$6:QG25))*QG$3/365*_xlfn.DAYS($B26,$B25)&lt;0,0,($C$6-($C$3*$A25)+SUM(QG$6:QG25))*QG$3/365*_xlfn.DAYS($B26,$B25))</f>
        <v>#VALUE!</v>
      </c>
      <c r="QH26" s="5" t="e">
        <f>IF(($C$6-($C$3*$A25)+SUM(QH$6:QH25))*QH$3/365*_xlfn.DAYS($B26,$B25)&lt;0,0,($C$6-($C$3*$A25)+SUM(QH$6:QH25))*QH$3/365*_xlfn.DAYS($B26,$B25))</f>
        <v>#VALUE!</v>
      </c>
      <c r="QI26" s="5" t="e">
        <f>IF(($C$6-($C$3*$A25)+SUM(QI$6:QI25))*QI$3/365*_xlfn.DAYS($B26,$B25)&lt;0,0,($C$6-($C$3*$A25)+SUM(QI$6:QI25))*QI$3/365*_xlfn.DAYS($B26,$B25))</f>
        <v>#VALUE!</v>
      </c>
      <c r="QJ26" s="5" t="e">
        <f>IF(($C$6-($C$3*$A25)+SUM(QJ$6:QJ25))*QJ$3/365*_xlfn.DAYS($B26,$B25)&lt;0,0,($C$6-($C$3*$A25)+SUM(QJ$6:QJ25))*QJ$3/365*_xlfn.DAYS($B26,$B25))</f>
        <v>#VALUE!</v>
      </c>
      <c r="QK26" s="5" t="e">
        <f>IF(($C$6-($C$3*$A25)+SUM(QK$6:QK25))*QK$3/365*_xlfn.DAYS($B26,$B25)&lt;0,0,($C$6-($C$3*$A25)+SUM(QK$6:QK25))*QK$3/365*_xlfn.DAYS($B26,$B25))</f>
        <v>#VALUE!</v>
      </c>
      <c r="QL26" s="5" t="e">
        <f>IF(($C$6-($C$3*$A25)+SUM(QL$6:QL25))*QL$3/365*_xlfn.DAYS($B26,$B25)&lt;0,0,($C$6-($C$3*$A25)+SUM(QL$6:QL25))*QL$3/365*_xlfn.DAYS($B26,$B25))</f>
        <v>#VALUE!</v>
      </c>
      <c r="QM26" s="5" t="e">
        <f>IF(($C$6-($C$3*$A25)+SUM(QM$6:QM25))*QM$3/365*_xlfn.DAYS($B26,$B25)&lt;0,0,($C$6-($C$3*$A25)+SUM(QM$6:QM25))*QM$3/365*_xlfn.DAYS($B26,$B25))</f>
        <v>#VALUE!</v>
      </c>
      <c r="QN26" s="5" t="e">
        <f>IF(($C$6-($C$3*$A25)+SUM(QN$6:QN25))*QN$3/365*_xlfn.DAYS($B26,$B25)&lt;0,0,($C$6-($C$3*$A25)+SUM(QN$6:QN25))*QN$3/365*_xlfn.DAYS($B26,$B25))</f>
        <v>#VALUE!</v>
      </c>
      <c r="QO26" s="5" t="e">
        <f>IF(($C$6-($C$3*$A25)+SUM(QO$6:QO25))*QO$3/365*_xlfn.DAYS($B26,$B25)&lt;0,0,($C$6-($C$3*$A25)+SUM(QO$6:QO25))*QO$3/365*_xlfn.DAYS($B26,$B25))</f>
        <v>#VALUE!</v>
      </c>
      <c r="QP26" s="5" t="e">
        <f>IF(($C$6-($C$3*$A25)+SUM(QP$6:QP25))*QP$3/365*_xlfn.DAYS($B26,$B25)&lt;0,0,($C$6-($C$3*$A25)+SUM(QP$6:QP25))*QP$3/365*_xlfn.DAYS($B26,$B25))</f>
        <v>#VALUE!</v>
      </c>
      <c r="QQ26" s="5" t="e">
        <f>IF(($C$6-($C$3*$A25)+SUM(QQ$6:QQ25))*QQ$3/365*_xlfn.DAYS($B26,$B25)&lt;0,0,($C$6-($C$3*$A25)+SUM(QQ$6:QQ25))*QQ$3/365*_xlfn.DAYS($B26,$B25))</f>
        <v>#VALUE!</v>
      </c>
      <c r="QR26" s="5" t="e">
        <f>IF(($C$6-($C$3*$A25)+SUM(QR$6:QR25))*QR$3/365*_xlfn.DAYS($B26,$B25)&lt;0,0,($C$6-($C$3*$A25)+SUM(QR$6:QR25))*QR$3/365*_xlfn.DAYS($B26,$B25))</f>
        <v>#VALUE!</v>
      </c>
      <c r="QS26" s="5" t="e">
        <f>IF(($C$6-($C$3*$A25)+SUM(QS$6:QS25))*QS$3/365*_xlfn.DAYS($B26,$B25)&lt;0,0,($C$6-($C$3*$A25)+SUM(QS$6:QS25))*QS$3/365*_xlfn.DAYS($B26,$B25))</f>
        <v>#VALUE!</v>
      </c>
      <c r="QT26" s="5" t="e">
        <f>IF(($C$6-($C$3*$A25)+SUM(QT$6:QT25))*QT$3/365*_xlfn.DAYS($B26,$B25)&lt;0,0,($C$6-($C$3*$A25)+SUM(QT$6:QT25))*QT$3/365*_xlfn.DAYS($B26,$B25))</f>
        <v>#VALUE!</v>
      </c>
      <c r="QU26" s="5" t="e">
        <f>IF(($C$6-($C$3*$A25)+SUM(QU$6:QU25))*QU$3/365*_xlfn.DAYS($B26,$B25)&lt;0,0,($C$6-($C$3*$A25)+SUM(QU$6:QU25))*QU$3/365*_xlfn.DAYS($B26,$B25))</f>
        <v>#VALUE!</v>
      </c>
      <c r="QV26" s="5" t="e">
        <f>IF(($C$6-($C$3*$A25)+SUM(QV$6:QV25))*QV$3/365*_xlfn.DAYS($B26,$B25)&lt;0,0,($C$6-($C$3*$A25)+SUM(QV$6:QV25))*QV$3/365*_xlfn.DAYS($B26,$B25))</f>
        <v>#VALUE!</v>
      </c>
      <c r="QW26" s="5" t="e">
        <f>IF(($C$6-($C$3*$A25)+SUM(QW$6:QW25))*QW$3/365*_xlfn.DAYS($B26,$B25)&lt;0,0,($C$6-($C$3*$A25)+SUM(QW$6:QW25))*QW$3/365*_xlfn.DAYS($B26,$B25))</f>
        <v>#VALUE!</v>
      </c>
      <c r="QX26" s="5" t="e">
        <f>IF(($C$6-($C$3*$A25)+SUM(QX$6:QX25))*QX$3/365*_xlfn.DAYS($B26,$B25)&lt;0,0,($C$6-($C$3*$A25)+SUM(QX$6:QX25))*QX$3/365*_xlfn.DAYS($B26,$B25))</f>
        <v>#VALUE!</v>
      </c>
      <c r="QY26" s="5" t="e">
        <f>IF(($C$6-($C$3*$A25)+SUM(QY$6:QY25))*QY$3/365*_xlfn.DAYS($B26,$B25)&lt;0,0,($C$6-($C$3*$A25)+SUM(QY$6:QY25))*QY$3/365*_xlfn.DAYS($B26,$B25))</f>
        <v>#VALUE!</v>
      </c>
      <c r="QZ26" s="5" t="e">
        <f>IF(($C$6-($C$3*$A25)+SUM(QZ$6:QZ25))*QZ$3/365*_xlfn.DAYS($B26,$B25)&lt;0,0,($C$6-($C$3*$A25)+SUM(QZ$6:QZ25))*QZ$3/365*_xlfn.DAYS($B26,$B25))</f>
        <v>#VALUE!</v>
      </c>
      <c r="RA26" s="5" t="e">
        <f>IF(($C$6-($C$3*$A25)+SUM(RA$6:RA25))*RA$3/365*_xlfn.DAYS($B26,$B25)&lt;0,0,($C$6-($C$3*$A25)+SUM(RA$6:RA25))*RA$3/365*_xlfn.DAYS($B26,$B25))</f>
        <v>#VALUE!</v>
      </c>
      <c r="RB26" s="5" t="e">
        <f>IF(($C$6-($C$3*$A25)+SUM(RB$6:RB25))*RB$3/365*_xlfn.DAYS($B26,$B25)&lt;0,0,($C$6-($C$3*$A25)+SUM(RB$6:RB25))*RB$3/365*_xlfn.DAYS($B26,$B25))</f>
        <v>#VALUE!</v>
      </c>
      <c r="RC26" s="5" t="e">
        <f>IF(($C$6-($C$3*$A25)+SUM(RC$6:RC25))*RC$3/365*_xlfn.DAYS($B26,$B25)&lt;0,0,($C$6-($C$3*$A25)+SUM(RC$6:RC25))*RC$3/365*_xlfn.DAYS($B26,$B25))</f>
        <v>#VALUE!</v>
      </c>
      <c r="RD26" s="5" t="e">
        <f>IF(($C$6-($C$3*$A25)+SUM(RD$6:RD25))*RD$3/365*_xlfn.DAYS($B26,$B25)&lt;0,0,($C$6-($C$3*$A25)+SUM(RD$6:RD25))*RD$3/365*_xlfn.DAYS($B26,$B25))</f>
        <v>#VALUE!</v>
      </c>
      <c r="RE26" s="5" t="e">
        <f>IF(($C$6-($C$3*$A25)+SUM(RE$6:RE25))*RE$3/365*_xlfn.DAYS($B26,$B25)&lt;0,0,($C$6-($C$3*$A25)+SUM(RE$6:RE25))*RE$3/365*_xlfn.DAYS($B26,$B25))</f>
        <v>#VALUE!</v>
      </c>
      <c r="RF26" s="5" t="e">
        <f>IF(($C$6-($C$3*$A25)+SUM(RF$6:RF25))*RF$3/365*_xlfn.DAYS($B26,$B25)&lt;0,0,($C$6-($C$3*$A25)+SUM(RF$6:RF25))*RF$3/365*_xlfn.DAYS($B26,$B25))</f>
        <v>#VALUE!</v>
      </c>
      <c r="RG26" s="5" t="e">
        <f>IF(($C$6-($C$3*$A25)+SUM(RG$6:RG25))*RG$3/365*_xlfn.DAYS($B26,$B25)&lt;0,0,($C$6-($C$3*$A25)+SUM(RG$6:RG25))*RG$3/365*_xlfn.DAYS($B26,$B25))</f>
        <v>#VALUE!</v>
      </c>
      <c r="RH26" s="5" t="e">
        <f>IF(($C$6-($C$3*$A25)+SUM(RH$6:RH25))*RH$3/365*_xlfn.DAYS($B26,$B25)&lt;0,0,($C$6-($C$3*$A25)+SUM(RH$6:RH25))*RH$3/365*_xlfn.DAYS($B26,$B25))</f>
        <v>#VALUE!</v>
      </c>
      <c r="RI26" s="5" t="e">
        <f>IF(($C$6-($C$3*$A25)+SUM(RI$6:RI25))*RI$3/365*_xlfn.DAYS($B26,$B25)&lt;0,0,($C$6-($C$3*$A25)+SUM(RI$6:RI25))*RI$3/365*_xlfn.DAYS($B26,$B25))</f>
        <v>#VALUE!</v>
      </c>
      <c r="RJ26" s="5" t="e">
        <f>IF(($C$6-($C$3*$A25)+SUM(RJ$6:RJ25))*RJ$3/365*_xlfn.DAYS($B26,$B25)&lt;0,0,($C$6-($C$3*$A25)+SUM(RJ$6:RJ25))*RJ$3/365*_xlfn.DAYS($B26,$B25))</f>
        <v>#VALUE!</v>
      </c>
      <c r="RK26" s="5" t="e">
        <f>IF(($C$6-($C$3*$A25)+SUM(RK$6:RK25))*RK$3/365*_xlfn.DAYS($B26,$B25)&lt;0,0,($C$6-($C$3*$A25)+SUM(RK$6:RK25))*RK$3/365*_xlfn.DAYS($B26,$B25))</f>
        <v>#VALUE!</v>
      </c>
      <c r="RL26" s="5" t="e">
        <f>IF(($C$6-($C$3*$A25)+SUM(RL$6:RL25))*RL$3/365*_xlfn.DAYS($B26,$B25)&lt;0,0,($C$6-($C$3*$A25)+SUM(RL$6:RL25))*RL$3/365*_xlfn.DAYS($B26,$B25))</f>
        <v>#VALUE!</v>
      </c>
      <c r="RM26" s="5" t="e">
        <f>IF(($C$6-($C$3*$A25)+SUM(RM$6:RM25))*RM$3/365*_xlfn.DAYS($B26,$B25)&lt;0,0,($C$6-($C$3*$A25)+SUM(RM$6:RM25))*RM$3/365*_xlfn.DAYS($B26,$B25))</f>
        <v>#VALUE!</v>
      </c>
      <c r="RN26" s="5" t="e">
        <f>IF(($C$6-($C$3*$A25)+SUM(RN$6:RN25))*RN$3/365*_xlfn.DAYS($B26,$B25)&lt;0,0,($C$6-($C$3*$A25)+SUM(RN$6:RN25))*RN$3/365*_xlfn.DAYS($B26,$B25))</f>
        <v>#VALUE!</v>
      </c>
      <c r="RO26" s="5" t="e">
        <f>IF(($C$6-($C$3*$A25)+SUM(RO$6:RO25))*RO$3/365*_xlfn.DAYS($B26,$B25)&lt;0,0,($C$6-($C$3*$A25)+SUM(RO$6:RO25))*RO$3/365*_xlfn.DAYS($B26,$B25))</f>
        <v>#VALUE!</v>
      </c>
      <c r="RP26" s="5" t="e">
        <f>IF(($C$6-($C$3*$A25)+SUM(RP$6:RP25))*RP$3/365*_xlfn.DAYS($B26,$B25)&lt;0,0,($C$6-($C$3*$A25)+SUM(RP$6:RP25))*RP$3/365*_xlfn.DAYS($B26,$B25))</f>
        <v>#VALUE!</v>
      </c>
      <c r="RQ26" s="5" t="e">
        <f>IF(($C$6-($C$3*$A25)+SUM(RQ$6:RQ25))*RQ$3/365*_xlfn.DAYS($B26,$B25)&lt;0,0,($C$6-($C$3*$A25)+SUM(RQ$6:RQ25))*RQ$3/365*_xlfn.DAYS($B26,$B25))</f>
        <v>#VALUE!</v>
      </c>
      <c r="RR26" s="5" t="e">
        <f>IF(($C$6-($C$3*$A25)+SUM(RR$6:RR25))*RR$3/365*_xlfn.DAYS($B26,$B25)&lt;0,0,($C$6-($C$3*$A25)+SUM(RR$6:RR25))*RR$3/365*_xlfn.DAYS($B26,$B25))</f>
        <v>#VALUE!</v>
      </c>
      <c r="RS26" s="5" t="e">
        <f>IF(($C$6-($C$3*$A25)+SUM(RS$6:RS25))*RS$3/365*_xlfn.DAYS($B26,$B25)&lt;0,0,($C$6-($C$3*$A25)+SUM(RS$6:RS25))*RS$3/365*_xlfn.DAYS($B26,$B25))</f>
        <v>#VALUE!</v>
      </c>
      <c r="RT26" s="5" t="e">
        <f>IF(($C$6-($C$3*$A25)+SUM(RT$6:RT25))*RT$3/365*_xlfn.DAYS($B26,$B25)&lt;0,0,($C$6-($C$3*$A25)+SUM(RT$6:RT25))*RT$3/365*_xlfn.DAYS($B26,$B25))</f>
        <v>#VALUE!</v>
      </c>
      <c r="RU26" s="5" t="e">
        <f>IF(($C$6-($C$3*$A25)+SUM(RU$6:RU25))*RU$3/365*_xlfn.DAYS($B26,$B25)&lt;0,0,($C$6-($C$3*$A25)+SUM(RU$6:RU25))*RU$3/365*_xlfn.DAYS($B26,$B25))</f>
        <v>#VALUE!</v>
      </c>
      <c r="RV26" s="5" t="e">
        <f>IF(($C$6-($C$3*$A25)+SUM(RV$6:RV25))*RV$3/365*_xlfn.DAYS($B26,$B25)&lt;0,0,($C$6-($C$3*$A25)+SUM(RV$6:RV25))*RV$3/365*_xlfn.DAYS($B26,$B25))</f>
        <v>#VALUE!</v>
      </c>
      <c r="RW26" s="5" t="e">
        <f>IF(($C$6-($C$3*$A25)+SUM(RW$6:RW25))*RW$3/365*_xlfn.DAYS($B26,$B25)&lt;0,0,($C$6-($C$3*$A25)+SUM(RW$6:RW25))*RW$3/365*_xlfn.DAYS($B26,$B25))</f>
        <v>#VALUE!</v>
      </c>
      <c r="RX26" s="5" t="e">
        <f>IF(($C$6-($C$3*$A25)+SUM(RX$6:RX25))*RX$3/365*_xlfn.DAYS($B26,$B25)&lt;0,0,($C$6-($C$3*$A25)+SUM(RX$6:RX25))*RX$3/365*_xlfn.DAYS($B26,$B25))</f>
        <v>#VALUE!</v>
      </c>
      <c r="RY26" s="5" t="e">
        <f>IF(($C$6-($C$3*$A25)+SUM(RY$6:RY25))*RY$3/365*_xlfn.DAYS($B26,$B25)&lt;0,0,($C$6-($C$3*$A25)+SUM(RY$6:RY25))*RY$3/365*_xlfn.DAYS($B26,$B25))</f>
        <v>#VALUE!</v>
      </c>
      <c r="RZ26" s="5" t="e">
        <f>IF(($C$6-($C$3*$A25)+SUM(RZ$6:RZ25))*RZ$3/365*_xlfn.DAYS($B26,$B25)&lt;0,0,($C$6-($C$3*$A25)+SUM(RZ$6:RZ25))*RZ$3/365*_xlfn.DAYS($B26,$B25))</f>
        <v>#VALUE!</v>
      </c>
      <c r="SA26" s="5" t="e">
        <f>IF(($C$6-($C$3*$A25)+SUM(SA$6:SA25))*SA$3/365*_xlfn.DAYS($B26,$B25)&lt;0,0,($C$6-($C$3*$A25)+SUM(SA$6:SA25))*SA$3/365*_xlfn.DAYS($B26,$B25))</f>
        <v>#VALUE!</v>
      </c>
      <c r="SB26" s="5" t="e">
        <f>IF(($C$6-($C$3*$A25)+SUM(SB$6:SB25))*SB$3/365*_xlfn.DAYS($B26,$B25)&lt;0,0,($C$6-($C$3*$A25)+SUM(SB$6:SB25))*SB$3/365*_xlfn.DAYS($B26,$B25))</f>
        <v>#VALUE!</v>
      </c>
      <c r="SC26" s="5" t="e">
        <f>IF(($C$6-($C$3*$A25)+SUM(SC$6:SC25))*SC$3/365*_xlfn.DAYS($B26,$B25)&lt;0,0,($C$6-($C$3*$A25)+SUM(SC$6:SC25))*SC$3/365*_xlfn.DAYS($B26,$B25))</f>
        <v>#VALUE!</v>
      </c>
      <c r="SD26" s="5" t="e">
        <f>IF(($C$6-($C$3*$A25)+SUM(SD$6:SD25))*SD$3/365*_xlfn.DAYS($B26,$B25)&lt;0,0,($C$6-($C$3*$A25)+SUM(SD$6:SD25))*SD$3/365*_xlfn.DAYS($B26,$B25))</f>
        <v>#VALUE!</v>
      </c>
      <c r="SE26" s="5" t="e">
        <f>IF(($C$6-($C$3*$A25)+SUM(SE$6:SE25))*SE$3/365*_xlfn.DAYS($B26,$B25)&lt;0,0,($C$6-($C$3*$A25)+SUM(SE$6:SE25))*SE$3/365*_xlfn.DAYS($B26,$B25))</f>
        <v>#VALUE!</v>
      </c>
      <c r="SF26" s="5" t="e">
        <f>IF(($C$6-($C$3*$A25)+SUM(SF$6:SF25))*SF$3/365*_xlfn.DAYS($B26,$B25)&lt;0,0,($C$6-($C$3*$A25)+SUM(SF$6:SF25))*SF$3/365*_xlfn.DAYS($B26,$B25))</f>
        <v>#VALUE!</v>
      </c>
      <c r="SG26" s="5" t="e">
        <f>IF(($C$6-($C$3*$A25)+SUM(SG$6:SG25))*SG$3/365*_xlfn.DAYS($B26,$B25)&lt;0,0,($C$6-($C$3*$A25)+SUM(SG$6:SG25))*SG$3/365*_xlfn.DAYS($B26,$B25))</f>
        <v>#VALUE!</v>
      </c>
      <c r="SH26" s="5" t="e">
        <f>IF(($C$6-($C$3*$A25)+SUM(SH$6:SH25))*SH$3/365*_xlfn.DAYS($B26,$B25)&lt;0,0,($C$6-($C$3*$A25)+SUM(SH$6:SH25))*SH$3/365*_xlfn.DAYS($B26,$B25))</f>
        <v>#VALUE!</v>
      </c>
      <c r="SI26" s="5" t="e">
        <f>IF(($C$6-($C$3*$A25)+SUM(SI$6:SI25))*SI$3/365*_xlfn.DAYS($B26,$B25)&lt;0,0,($C$6-($C$3*$A25)+SUM(SI$6:SI25))*SI$3/365*_xlfn.DAYS($B26,$B25))</f>
        <v>#VALUE!</v>
      </c>
    </row>
    <row r="27" spans="1:503" x14ac:dyDescent="0.25">
      <c r="A27">
        <v>22</v>
      </c>
      <c r="B27" s="1">
        <f>IFERROR(VLOOKUP(IF(WEEKDAY(Sheet3!A22)=7,Sheet3!A22+2,IF(WEEKDAY(Sheet3!A22)=1,Sheet3!A22+1,Sheet3!A22)),Sheet3!D23:F38,3,FALSE),IF(WEEKDAY(Sheet3!A22)=7,Sheet3!A22+2,IF(WEEKDAY(Sheet3!A22)=1,Sheet3!A22+1,Sheet3!A22)))</f>
        <v>44888</v>
      </c>
      <c r="C27" s="4">
        <f t="shared" si="34"/>
        <v>0</v>
      </c>
      <c r="D27" s="5">
        <f t="shared" si="33"/>
        <v>0</v>
      </c>
      <c r="E27" s="5">
        <f>IF(($C$6-($C$3*$A26)+SUM(E$6:E26))*E$3/365*_xlfn.DAYS($B27,$B26)&lt;0,0,($C$6-($C$3*$A26)+SUM(E$6:E26))*E$3/365*_xlfn.DAYS($B27,$B26))</f>
        <v>0</v>
      </c>
      <c r="F27" s="5">
        <f>IF(($C$6-($C$3*$A26)+SUM(F$6:F26))*F$3/365*_xlfn.DAYS($B27,$B26)&lt;0,0,($C$6-($C$3*$A26)+SUM(F$6:F26))*F$3/365*_xlfn.DAYS($B27,$B26))</f>
        <v>0</v>
      </c>
      <c r="G27" s="5">
        <f>IF(($C$6-($C$3*$A26)+SUM(G$6:G26))*G$3/365*_xlfn.DAYS($B27,$B26)&lt;0,0,($C$6-($C$3*$A26)+SUM(G$6:G26))*G$3/365*_xlfn.DAYS($B27,$B26))</f>
        <v>0</v>
      </c>
      <c r="H27" s="5">
        <f>IF(($C$6-($C$3*$A26)+SUM(H$6:H26))*H$3/365*_xlfn.DAYS($B27,$B26)&lt;0,0,($C$6-($C$3*$A26)+SUM(H$6:H26))*H$3/365*_xlfn.DAYS($B27,$B26))</f>
        <v>0</v>
      </c>
      <c r="I27" s="5">
        <f>IF(($C$6-($C$3*$A26)+SUM(I$6:I26))*I$3/365*_xlfn.DAYS($B27,$B26)&lt;0,0,($C$6-($C$3*$A26)+SUM(I$6:I26))*I$3/365*_xlfn.DAYS($B27,$B26))</f>
        <v>0</v>
      </c>
      <c r="J27" s="5">
        <f>IF(($C$6-($C$3*$A26)+SUM(J$6:J26))*J$3/365*_xlfn.DAYS($B27,$B26)&lt;0,0,($C$6-($C$3*$A26)+SUM(J$6:J26))*J$3/365*_xlfn.DAYS($B27,$B26))</f>
        <v>0</v>
      </c>
      <c r="K27" s="5">
        <f>IF(($C$6-($C$3*$A26)+SUM(K$6:K26))*K$3/365*_xlfn.DAYS($B27,$B26)&lt;0,0,($C$6-($C$3*$A26)+SUM(K$6:K26))*K$3/365*_xlfn.DAYS($B27,$B26))</f>
        <v>0</v>
      </c>
      <c r="L27" s="5">
        <f>IF(($C$6-($C$3*$A26)+SUM(L$6:L26))*L$3/365*_xlfn.DAYS($B27,$B26)&lt;0,0,($C$6-($C$3*$A26)+SUM(L$6:L26))*L$3/365*_xlfn.DAYS($B27,$B26))</f>
        <v>0</v>
      </c>
      <c r="M27" s="5">
        <f>IF(($C$6-($C$3*$A26)+SUM(M$6:M26))*M$3/365*_xlfn.DAYS($B27,$B26)&lt;0,0,($C$6-($C$3*$A26)+SUM(M$6:M26))*M$3/365*_xlfn.DAYS($B27,$B26))</f>
        <v>0</v>
      </c>
      <c r="N27" s="5">
        <f>IF(($C$6-($C$3*$A26)+SUM(N$6:N26))*N$3/365*_xlfn.DAYS($B27,$B26)&lt;0,0,($C$6-($C$3*$A26)+SUM(N$6:N26))*N$3/365*_xlfn.DAYS($B27,$B26))</f>
        <v>0</v>
      </c>
      <c r="O27" s="5">
        <f>IF(($C$6-($C$3*$A26)+SUM(O$6:O26))*O$3/365*_xlfn.DAYS($B27,$B26)&lt;0,0,($C$6-($C$3*$A26)+SUM(O$6:O26))*O$3/365*_xlfn.DAYS($B27,$B26))</f>
        <v>0</v>
      </c>
      <c r="P27" s="5">
        <f>IF(($C$6-($C$3*$A26)+SUM(P$6:P26))*P$3/365*_xlfn.DAYS($B27,$B26)&lt;0,0,($C$6-($C$3*$A26)+SUM(P$6:P26))*P$3/365*_xlfn.DAYS($B27,$B26))</f>
        <v>0</v>
      </c>
      <c r="Q27" s="5">
        <f>IF(($C$6-($C$3*$A26)+SUM(Q$6:Q26))*Q$3/365*_xlfn.DAYS($B27,$B26)&lt;0,0,($C$6-($C$3*$A26)+SUM(Q$6:Q26))*Q$3/365*_xlfn.DAYS($B27,$B26))</f>
        <v>0</v>
      </c>
      <c r="R27" s="5">
        <f>IF(($C$6-($C$3*$A26)+SUM(R$6:R26))*R$3/365*_xlfn.DAYS($B27,$B26)&lt;0,0,($C$6-($C$3*$A26)+SUM(R$6:R26))*R$3/365*_xlfn.DAYS($B27,$B26))</f>
        <v>0</v>
      </c>
      <c r="S27" s="5">
        <f>IF(($C$6-($C$3*$A26)+SUM(S$6:S26))*S$3/365*_xlfn.DAYS($B27,$B26)&lt;0,0,($C$6-($C$3*$A26)+SUM(S$6:S26))*S$3/365*_xlfn.DAYS($B27,$B26))</f>
        <v>0</v>
      </c>
      <c r="T27" s="5">
        <f>IF(($C$6-($C$3*$A26)+SUM(T$6:T26))*T$3/365*_xlfn.DAYS($B27,$B26)&lt;0,0,($C$6-($C$3*$A26)+SUM(T$6:T26))*T$3/365*_xlfn.DAYS($B27,$B26))</f>
        <v>0</v>
      </c>
      <c r="U27" s="5">
        <f>IF(($C$6-($C$3*$A26)+SUM(U$6:U26))*U$3/365*_xlfn.DAYS($B27,$B26)&lt;0,0,($C$6-($C$3*$A26)+SUM(U$6:U26))*U$3/365*_xlfn.DAYS($B27,$B26))</f>
        <v>0</v>
      </c>
      <c r="V27" s="5">
        <f>IF(($C$6-($C$3*$A26)+SUM(V$6:V26))*V$3/365*_xlfn.DAYS($B27,$B26)&lt;0,0,($C$6-($C$3*$A26)+SUM(V$6:V26))*V$3/365*_xlfn.DAYS($B27,$B26))</f>
        <v>0</v>
      </c>
      <c r="W27" s="5">
        <f>IF(($C$6-($C$3*$A26)+SUM(W$6:W26))*W$3/365*_xlfn.DAYS($B27,$B26)&lt;0,0,($C$6-($C$3*$A26)+SUM(W$6:W26))*W$3/365*_xlfn.DAYS($B27,$B26))</f>
        <v>0</v>
      </c>
      <c r="X27" s="5">
        <f>IF(($C$6-($C$3*$A26)+SUM(X$6:X26))*X$3/365*_xlfn.DAYS($B27,$B26)&lt;0,0,($C$6-($C$3*$A26)+SUM(X$6:X26))*X$3/365*_xlfn.DAYS($B27,$B26))</f>
        <v>0</v>
      </c>
      <c r="Y27" s="5">
        <f>IF(($C$6-($C$3*$A26)+SUM(Y$6:Y26))*Y$3/365*_xlfn.DAYS($B27,$B26)&lt;0,0,($C$6-($C$3*$A26)+SUM(Y$6:Y26))*Y$3/365*_xlfn.DAYS($B27,$B26))</f>
        <v>0</v>
      </c>
      <c r="Z27" s="5">
        <f>IF(($C$6-($C$3*$A26)+SUM(Z$6:Z26))*Z$3/365*_xlfn.DAYS($B27,$B26)&lt;0,0,($C$6-($C$3*$A26)+SUM(Z$6:Z26))*Z$3/365*_xlfn.DAYS($B27,$B26))</f>
        <v>0</v>
      </c>
      <c r="AA27" s="5">
        <f>IF(($C$6-($C$3*$A26)+SUM(AA$6:AA26))*AA$3/365*_xlfn.DAYS($B27,$B26)&lt;0,0,($C$6-($C$3*$A26)+SUM(AA$6:AA26))*AA$3/365*_xlfn.DAYS($B27,$B26))</f>
        <v>0</v>
      </c>
      <c r="AB27" s="5">
        <f>IF(($C$6-($C$3*$A26)+SUM(AB$6:AB26))*AB$3/365*_xlfn.DAYS($B27,$B26)&lt;0,0,($C$6-($C$3*$A26)+SUM(AB$6:AB26))*AB$3/365*_xlfn.DAYS($B27,$B26))</f>
        <v>0</v>
      </c>
      <c r="AC27" s="5">
        <f>IF(($C$6-($C$3*$A26)+SUM(AC$6:AC26))*AC$3/365*_xlfn.DAYS($B27,$B26)&lt;0,0,($C$6-($C$3*$A26)+SUM(AC$6:AC26))*AC$3/365*_xlfn.DAYS($B27,$B26))</f>
        <v>0</v>
      </c>
      <c r="AD27" s="5">
        <f>IF(($C$6-($C$3*$A26)+SUM(AD$6:AD26))*AD$3/365*_xlfn.DAYS($B27,$B26)&lt;0,0,($C$6-($C$3*$A26)+SUM(AD$6:AD26))*AD$3/365*_xlfn.DAYS($B27,$B26))</f>
        <v>0</v>
      </c>
      <c r="AE27" s="5">
        <f>IF(($C$6-($C$3*$A26)+SUM(AE$6:AE26))*AE$3/365*_xlfn.DAYS($B27,$B26)&lt;0,0,($C$6-($C$3*$A26)+SUM(AE$6:AE26))*AE$3/365*_xlfn.DAYS($B27,$B26))</f>
        <v>0</v>
      </c>
      <c r="AF27" s="5">
        <f>IF(($C$6-($C$3*$A26)+SUM(AF$6:AF26))*AF$3/365*_xlfn.DAYS($B27,$B26)&lt;0,0,($C$6-($C$3*$A26)+SUM(AF$6:AF26))*AF$3/365*_xlfn.DAYS($B27,$B26))</f>
        <v>0</v>
      </c>
      <c r="AG27" s="5">
        <f>IF(($C$6-($C$3*$A26)+SUM(AG$6:AG26))*AG$3/365*_xlfn.DAYS($B27,$B26)&lt;0,0,($C$6-($C$3*$A26)+SUM(AG$6:AG26))*AG$3/365*_xlfn.DAYS($B27,$B26))</f>
        <v>0</v>
      </c>
      <c r="AH27" s="5">
        <f>IF(($C$6-($C$3*$A26)+SUM(AH$6:AH26))*AH$3/365*_xlfn.DAYS($B27,$B26)&lt;0,0,($C$6-($C$3*$A26)+SUM(AH$6:AH26))*AH$3/365*_xlfn.DAYS($B27,$B26))</f>
        <v>0</v>
      </c>
      <c r="AI27" s="5">
        <f>IF(($C$6-($C$3*$A26)+SUM(AI$6:AI26))*AI$3/365*_xlfn.DAYS($B27,$B26)&lt;0,0,($C$6-($C$3*$A26)+SUM(AI$6:AI26))*AI$3/365*_xlfn.DAYS($B27,$B26))</f>
        <v>0</v>
      </c>
      <c r="AJ27" s="5">
        <f>IF(($C$6-($C$3*$A26)+SUM(AJ$6:AJ26))*AJ$3/365*_xlfn.DAYS($B27,$B26)&lt;0,0,($C$6-($C$3*$A26)+SUM(AJ$6:AJ26))*AJ$3/365*_xlfn.DAYS($B27,$B26))</f>
        <v>0</v>
      </c>
      <c r="AK27" s="5">
        <f>IF(($C$6-($C$3*$A26)+SUM(AK$6:AK26))*AK$3/365*_xlfn.DAYS($B27,$B26)&lt;0,0,($C$6-($C$3*$A26)+SUM(AK$6:AK26))*AK$3/365*_xlfn.DAYS($B27,$B26))</f>
        <v>0</v>
      </c>
      <c r="AL27" s="5">
        <f>IF(($C$6-($C$3*$A26)+SUM(AL$6:AL26))*AL$3/365*_xlfn.DAYS($B27,$B26)&lt;0,0,($C$6-($C$3*$A26)+SUM(AL$6:AL26))*AL$3/365*_xlfn.DAYS($B27,$B26))</f>
        <v>0</v>
      </c>
      <c r="AM27" s="5">
        <f>IF(($C$6-($C$3*$A26)+SUM(AM$6:AM26))*AM$3/365*_xlfn.DAYS($B27,$B26)&lt;0,0,($C$6-($C$3*$A26)+SUM(AM$6:AM26))*AM$3/365*_xlfn.DAYS($B27,$B26))</f>
        <v>0</v>
      </c>
      <c r="AN27" s="5">
        <f>IF(($C$6-($C$3*$A26)+SUM(AN$6:AN26))*AN$3/365*_xlfn.DAYS($B27,$B26)&lt;0,0,($C$6-($C$3*$A26)+SUM(AN$6:AN26))*AN$3/365*_xlfn.DAYS($B27,$B26))</f>
        <v>0</v>
      </c>
      <c r="AO27" s="5">
        <f>IF(($C$6-($C$3*$A26)+SUM(AO$6:AO26))*AO$3/365*_xlfn.DAYS($B27,$B26)&lt;0,0,($C$6-($C$3*$A26)+SUM(AO$6:AO26))*AO$3/365*_xlfn.DAYS($B27,$B26))</f>
        <v>0</v>
      </c>
      <c r="AP27" s="5">
        <f>IF(($C$6-($C$3*$A26)+SUM(AP$6:AP26))*AP$3/365*_xlfn.DAYS($B27,$B26)&lt;0,0,($C$6-($C$3*$A26)+SUM(AP$6:AP26))*AP$3/365*_xlfn.DAYS($B27,$B26))</f>
        <v>0</v>
      </c>
      <c r="AQ27" s="5">
        <f>IF(($C$6-($C$3*$A26)+SUM(AQ$6:AQ26))*AQ$3/365*_xlfn.DAYS($B27,$B26)&lt;0,0,($C$6-($C$3*$A26)+SUM(AQ$6:AQ26))*AQ$3/365*_xlfn.DAYS($B27,$B26))</f>
        <v>0</v>
      </c>
      <c r="AR27" s="5">
        <f>IF(($C$6-($C$3*$A26)+SUM(AR$6:AR26))*AR$3/365*_xlfn.DAYS($B27,$B26)&lt;0,0,($C$6-($C$3*$A26)+SUM(AR$6:AR26))*AR$3/365*_xlfn.DAYS($B27,$B26))</f>
        <v>0</v>
      </c>
      <c r="AS27" s="5">
        <f>IF(($C$6-($C$3*$A26)+SUM(AS$6:AS26))*AS$3/365*_xlfn.DAYS($B27,$B26)&lt;0,0,($C$6-($C$3*$A26)+SUM(AS$6:AS26))*AS$3/365*_xlfn.DAYS($B27,$B26))</f>
        <v>0</v>
      </c>
      <c r="AT27" s="5">
        <f>IF(($C$6-($C$3*$A26)+SUM(AT$6:AT26))*AT$3/365*_xlfn.DAYS($B27,$B26)&lt;0,0,($C$6-($C$3*$A26)+SUM(AT$6:AT26))*AT$3/365*_xlfn.DAYS($B27,$B26))</f>
        <v>0</v>
      </c>
      <c r="AU27" s="5">
        <f>IF(($C$6-($C$3*$A26)+SUM(AU$6:AU26))*AU$3/365*_xlfn.DAYS($B27,$B26)&lt;0,0,($C$6-($C$3*$A26)+SUM(AU$6:AU26))*AU$3/365*_xlfn.DAYS($B27,$B26))</f>
        <v>0</v>
      </c>
      <c r="AV27" s="5">
        <f>IF(($C$6-($C$3*$A26)+SUM(AV$6:AV26))*AV$3/365*_xlfn.DAYS($B27,$B26)&lt;0,0,($C$6-($C$3*$A26)+SUM(AV$6:AV26))*AV$3/365*_xlfn.DAYS($B27,$B26))</f>
        <v>0</v>
      </c>
      <c r="AW27" s="5">
        <f>IF(($C$6-($C$3*$A26)+SUM(AW$6:AW26))*AW$3/365*_xlfn.DAYS($B27,$B26)&lt;0,0,($C$6-($C$3*$A26)+SUM(AW$6:AW26))*AW$3/365*_xlfn.DAYS($B27,$B26))</f>
        <v>0</v>
      </c>
      <c r="AX27" s="5">
        <f>IF(($C$6-($C$3*$A26)+SUM(AX$6:AX26))*AX$3/365*_xlfn.DAYS($B27,$B26)&lt;0,0,($C$6-($C$3*$A26)+SUM(AX$6:AX26))*AX$3/365*_xlfn.DAYS($B27,$B26))</f>
        <v>0</v>
      </c>
      <c r="AY27" s="5">
        <f>IF(($C$6-($C$3*$A26)+SUM(AY$6:AY26))*AY$3/365*_xlfn.DAYS($B27,$B26)&lt;0,0,($C$6-($C$3*$A26)+SUM(AY$6:AY26))*AY$3/365*_xlfn.DAYS($B27,$B26))</f>
        <v>0</v>
      </c>
      <c r="AZ27" s="5">
        <f>IF(($C$6-($C$3*$A26)+SUM(AZ$6:AZ26))*AZ$3/365*_xlfn.DAYS($B27,$B26)&lt;0,0,($C$6-($C$3*$A26)+SUM(AZ$6:AZ26))*AZ$3/365*_xlfn.DAYS($B27,$B26))</f>
        <v>0</v>
      </c>
      <c r="BA27" s="5">
        <f>IF(($C$6-($C$3*$A26)+SUM(BA$6:BA26))*BA$3/365*_xlfn.DAYS($B27,$B26)&lt;0,0,($C$6-($C$3*$A26)+SUM(BA$6:BA26))*BA$3/365*_xlfn.DAYS($B27,$B26))</f>
        <v>0</v>
      </c>
      <c r="BB27" s="5">
        <f>IF(($C$6-($C$3*$A26)+SUM(BB$6:BB26))*BB$3/365*_xlfn.DAYS($B27,$B26)&lt;0,0,($C$6-($C$3*$A26)+SUM(BB$6:BB26))*BB$3/365*_xlfn.DAYS($B27,$B26))</f>
        <v>0</v>
      </c>
      <c r="BC27" s="5">
        <f>IF(($C$6-($C$3*$A26)+SUM(BC$6:BC26))*BC$3/365*_xlfn.DAYS($B27,$B26)&lt;0,0,($C$6-($C$3*$A26)+SUM(BC$6:BC26))*BC$3/365*_xlfn.DAYS($B27,$B26))</f>
        <v>0</v>
      </c>
      <c r="BD27" s="5">
        <f>IF(($C$6-($C$3*$A26)+SUM(BD$6:BD26))*BD$3/365*_xlfn.DAYS($B27,$B26)&lt;0,0,($C$6-($C$3*$A26)+SUM(BD$6:BD26))*BD$3/365*_xlfn.DAYS($B27,$B26))</f>
        <v>0</v>
      </c>
      <c r="BE27" s="5">
        <f>IF(($C$6-($C$3*$A26)+SUM(BE$6:BE26))*BE$3/365*_xlfn.DAYS($B27,$B26)&lt;0,0,($C$6-($C$3*$A26)+SUM(BE$6:BE26))*BE$3/365*_xlfn.DAYS($B27,$B26))</f>
        <v>0</v>
      </c>
      <c r="BF27" s="5">
        <f>IF(($C$6-($C$3*$A26)+SUM(BF$6:BF26))*BF$3/365*_xlfn.DAYS($B27,$B26)&lt;0,0,($C$6-($C$3*$A26)+SUM(BF$6:BF26))*BF$3/365*_xlfn.DAYS($B27,$B26))</f>
        <v>0</v>
      </c>
      <c r="BG27" s="5">
        <f>IF(($C$6-($C$3*$A26)+SUM(BG$6:BG26))*BG$3/365*_xlfn.DAYS($B27,$B26)&lt;0,0,($C$6-($C$3*$A26)+SUM(BG$6:BG26))*BG$3/365*_xlfn.DAYS($B27,$B26))</f>
        <v>0</v>
      </c>
      <c r="BH27" s="5">
        <f>IF(($C$6-($C$3*$A26)+SUM(BH$6:BH26))*BH$3/365*_xlfn.DAYS($B27,$B26)&lt;0,0,($C$6-($C$3*$A26)+SUM(BH$6:BH26))*BH$3/365*_xlfn.DAYS($B27,$B26))</f>
        <v>0</v>
      </c>
      <c r="BI27" s="5">
        <f>IF(($C$6-($C$3*$A26)+SUM(BI$6:BI26))*BI$3/365*_xlfn.DAYS($B27,$B26)&lt;0,0,($C$6-($C$3*$A26)+SUM(BI$6:BI26))*BI$3/365*_xlfn.DAYS($B27,$B26))</f>
        <v>0</v>
      </c>
      <c r="BJ27" s="5">
        <f>IF(($C$6-($C$3*$A26)+SUM(BJ$6:BJ26))*BJ$3/365*_xlfn.DAYS($B27,$B26)&lt;0,0,($C$6-($C$3*$A26)+SUM(BJ$6:BJ26))*BJ$3/365*_xlfn.DAYS($B27,$B26))</f>
        <v>0</v>
      </c>
      <c r="BK27" s="5">
        <f>IF(($C$6-($C$3*$A26)+SUM(BK$6:BK26))*BK$3/365*_xlfn.DAYS($B27,$B26)&lt;0,0,($C$6-($C$3*$A26)+SUM(BK$6:BK26))*BK$3/365*_xlfn.DAYS($B27,$B26))</f>
        <v>0</v>
      </c>
      <c r="BL27" s="5">
        <f>IF(($C$6-($C$3*$A26)+SUM(BL$6:BL26))*BL$3/365*_xlfn.DAYS($B27,$B26)&lt;0,0,($C$6-($C$3*$A26)+SUM(BL$6:BL26))*BL$3/365*_xlfn.DAYS($B27,$B26))</f>
        <v>0</v>
      </c>
      <c r="BM27" s="5">
        <f>IF(($C$6-($C$3*$A26)+SUM(BM$6:BM26))*BM$3/365*_xlfn.DAYS($B27,$B26)&lt;0,0,($C$6-($C$3*$A26)+SUM(BM$6:BM26))*BM$3/365*_xlfn.DAYS($B27,$B26))</f>
        <v>0</v>
      </c>
      <c r="BN27" s="5">
        <f>IF(($C$6-($C$3*$A26)+SUM(BN$6:BN26))*BN$3/365*_xlfn.DAYS($B27,$B26)&lt;0,0,($C$6-($C$3*$A26)+SUM(BN$6:BN26))*BN$3/365*_xlfn.DAYS($B27,$B26))</f>
        <v>0</v>
      </c>
      <c r="BO27" s="5">
        <f>IF(($C$6-($C$3*$A26)+SUM(BO$6:BO26))*BO$3/365*_xlfn.DAYS($B27,$B26)&lt;0,0,($C$6-($C$3*$A26)+SUM(BO$6:BO26))*BO$3/365*_xlfn.DAYS($B27,$B26))</f>
        <v>0</v>
      </c>
      <c r="BP27" s="5">
        <f>IF(($C$6-($C$3*$A26)+SUM(BP$6:BP26))*BP$3/365*_xlfn.DAYS($B27,$B26)&lt;0,0,($C$6-($C$3*$A26)+SUM(BP$6:BP26))*BP$3/365*_xlfn.DAYS($B27,$B26))</f>
        <v>0</v>
      </c>
      <c r="BQ27" s="5">
        <f>IF(($C$6-($C$3*$A26)+SUM(BQ$6:BQ26))*BQ$3/365*_xlfn.DAYS($B27,$B26)&lt;0,0,($C$6-($C$3*$A26)+SUM(BQ$6:BQ26))*BQ$3/365*_xlfn.DAYS($B27,$B26))</f>
        <v>0</v>
      </c>
      <c r="BR27" s="5">
        <f>IF(($C$6-($C$3*$A26)+SUM(BR$6:BR26))*BR$3/365*_xlfn.DAYS($B27,$B26)&lt;0,0,($C$6-($C$3*$A26)+SUM(BR$6:BR26))*BR$3/365*_xlfn.DAYS($B27,$B26))</f>
        <v>0</v>
      </c>
      <c r="BS27" s="5">
        <f>IF(($C$6-($C$3*$A26)+SUM(BS$6:BS26))*BS$3/365*_xlfn.DAYS($B27,$B26)&lt;0,0,($C$6-($C$3*$A26)+SUM(BS$6:BS26))*BS$3/365*_xlfn.DAYS($B27,$B26))</f>
        <v>0</v>
      </c>
      <c r="BT27" s="5">
        <f>IF(($C$6-($C$3*$A26)+SUM(BT$6:BT26))*BT$3/365*_xlfn.DAYS($B27,$B26)&lt;0,0,($C$6-($C$3*$A26)+SUM(BT$6:BT26))*BT$3/365*_xlfn.DAYS($B27,$B26))</f>
        <v>0</v>
      </c>
      <c r="BU27" s="5">
        <f>IF(($C$6-($C$3*$A26)+SUM(BU$6:BU26))*BU$3/365*_xlfn.DAYS($B27,$B26)&lt;0,0,($C$6-($C$3*$A26)+SUM(BU$6:BU26))*BU$3/365*_xlfn.DAYS($B27,$B26))</f>
        <v>0</v>
      </c>
      <c r="BV27" s="5">
        <f>IF(($C$6-($C$3*$A26)+SUM(BV$6:BV26))*BV$3/365*_xlfn.DAYS($B27,$B26)&lt;0,0,($C$6-($C$3*$A26)+SUM(BV$6:BV26))*BV$3/365*_xlfn.DAYS($B27,$B26))</f>
        <v>0</v>
      </c>
      <c r="BW27" s="5">
        <f>IF(($C$6-($C$3*$A26)+SUM(BW$6:BW26))*BW$3/365*_xlfn.DAYS($B27,$B26)&lt;0,0,($C$6-($C$3*$A26)+SUM(BW$6:BW26))*BW$3/365*_xlfn.DAYS($B27,$B26))</f>
        <v>0</v>
      </c>
      <c r="BX27" s="5">
        <f>IF(($C$6-($C$3*$A26)+SUM(BX$6:BX26))*BX$3/365*_xlfn.DAYS($B27,$B26)&lt;0,0,($C$6-($C$3*$A26)+SUM(BX$6:BX26))*BX$3/365*_xlfn.DAYS($B27,$B26))</f>
        <v>0</v>
      </c>
      <c r="BY27" s="5">
        <f>IF(($C$6-($C$3*$A26)+SUM(BY$6:BY26))*BY$3/365*_xlfn.DAYS($B27,$B26)&lt;0,0,($C$6-($C$3*$A26)+SUM(BY$6:BY26))*BY$3/365*_xlfn.DAYS($B27,$B26))</f>
        <v>0</v>
      </c>
      <c r="BZ27" s="5">
        <f>IF(($C$6-($C$3*$A26)+SUM(BZ$6:BZ26))*BZ$3/365*_xlfn.DAYS($B27,$B26)&lt;0,0,($C$6-($C$3*$A26)+SUM(BZ$6:BZ26))*BZ$3/365*_xlfn.DAYS($B27,$B26))</f>
        <v>0</v>
      </c>
      <c r="CA27" s="5">
        <f>IF(($C$6-($C$3*$A26)+SUM(CA$6:CA26))*CA$3/365*_xlfn.DAYS($B27,$B26)&lt;0,0,($C$6-($C$3*$A26)+SUM(CA$6:CA26))*CA$3/365*_xlfn.DAYS($B27,$B26))</f>
        <v>0</v>
      </c>
      <c r="CB27" s="5">
        <f>IF(($C$6-($C$3*$A26)+SUM(CB$6:CB26))*CB$3/365*_xlfn.DAYS($B27,$B26)&lt;0,0,($C$6-($C$3*$A26)+SUM(CB$6:CB26))*CB$3/365*_xlfn.DAYS($B27,$B26))</f>
        <v>0</v>
      </c>
      <c r="CC27" s="5">
        <f>IF(($C$6-($C$3*$A26)+SUM(CC$6:CC26))*CC$3/365*_xlfn.DAYS($B27,$B26)&lt;0,0,($C$6-($C$3*$A26)+SUM(CC$6:CC26))*CC$3/365*_xlfn.DAYS($B27,$B26))</f>
        <v>0</v>
      </c>
      <c r="CD27" s="5">
        <f>IF(($C$6-($C$3*$A26)+SUM(CD$6:CD26))*CD$3/365*_xlfn.DAYS($B27,$B26)&lt;0,0,($C$6-($C$3*$A26)+SUM(CD$6:CD26))*CD$3/365*_xlfn.DAYS($B27,$B26))</f>
        <v>0</v>
      </c>
      <c r="CE27" s="5">
        <f>IF(($C$6-($C$3*$A26)+SUM(CE$6:CE26))*CE$3/365*_xlfn.DAYS($B27,$B26)&lt;0,0,($C$6-($C$3*$A26)+SUM(CE$6:CE26))*CE$3/365*_xlfn.DAYS($B27,$B26))</f>
        <v>0</v>
      </c>
      <c r="CF27" s="5">
        <f>IF(($C$6-($C$3*$A26)+SUM(CF$6:CF26))*CF$3/365*_xlfn.DAYS($B27,$B26)&lt;0,0,($C$6-($C$3*$A26)+SUM(CF$6:CF26))*CF$3/365*_xlfn.DAYS($B27,$B26))</f>
        <v>0</v>
      </c>
      <c r="CG27" s="5">
        <f>IF(($C$6-($C$3*$A26)+SUM(CG$6:CG26))*CG$3/365*_xlfn.DAYS($B27,$B26)&lt;0,0,($C$6-($C$3*$A26)+SUM(CG$6:CG26))*CG$3/365*_xlfn.DAYS($B27,$B26))</f>
        <v>0</v>
      </c>
      <c r="CH27" s="5">
        <f>IF(($C$6-($C$3*$A26)+SUM(CH$6:CH26))*CH$3/365*_xlfn.DAYS($B27,$B26)&lt;0,0,($C$6-($C$3*$A26)+SUM(CH$6:CH26))*CH$3/365*_xlfn.DAYS($B27,$B26))</f>
        <v>0</v>
      </c>
      <c r="CI27" s="5">
        <f>IF(($C$6-($C$3*$A26)+SUM(CI$6:CI26))*CI$3/365*_xlfn.DAYS($B27,$B26)&lt;0,0,($C$6-($C$3*$A26)+SUM(CI$6:CI26))*CI$3/365*_xlfn.DAYS($B27,$B26))</f>
        <v>0</v>
      </c>
      <c r="CJ27" s="5">
        <f>IF(($C$6-($C$3*$A26)+SUM(CJ$6:CJ26))*CJ$3/365*_xlfn.DAYS($B27,$B26)&lt;0,0,($C$6-($C$3*$A26)+SUM(CJ$6:CJ26))*CJ$3/365*_xlfn.DAYS($B27,$B26))</f>
        <v>0</v>
      </c>
      <c r="CK27" s="5">
        <f>IF(($C$6-($C$3*$A26)+SUM(CK$6:CK26))*CK$3/365*_xlfn.DAYS($B27,$B26)&lt;0,0,($C$6-($C$3*$A26)+SUM(CK$6:CK26))*CK$3/365*_xlfn.DAYS($B27,$B26))</f>
        <v>0</v>
      </c>
      <c r="CL27" s="5">
        <f>IF(($C$6-($C$3*$A26)+SUM(CL$6:CL26))*CL$3/365*_xlfn.DAYS($B27,$B26)&lt;0,0,($C$6-($C$3*$A26)+SUM(CL$6:CL26))*CL$3/365*_xlfn.DAYS($B27,$B26))</f>
        <v>0</v>
      </c>
      <c r="CM27" s="5">
        <f>IF(($C$6-($C$3*$A26)+SUM(CM$6:CM26))*CM$3/365*_xlfn.DAYS($B27,$B26)&lt;0,0,($C$6-($C$3*$A26)+SUM(CM$6:CM26))*CM$3/365*_xlfn.DAYS($B27,$B26))</f>
        <v>0</v>
      </c>
      <c r="CN27" s="5">
        <f>IF(($C$6-($C$3*$A26)+SUM(CN$6:CN26))*CN$3/365*_xlfn.DAYS($B27,$B26)&lt;0,0,($C$6-($C$3*$A26)+SUM(CN$6:CN26))*CN$3/365*_xlfn.DAYS($B27,$B26))</f>
        <v>0</v>
      </c>
      <c r="CO27" s="5">
        <f>IF(($C$6-($C$3*$A26)+SUM(CO$6:CO26))*CO$3/365*_xlfn.DAYS($B27,$B26)&lt;0,0,($C$6-($C$3*$A26)+SUM(CO$6:CO26))*CO$3/365*_xlfn.DAYS($B27,$B26))</f>
        <v>0</v>
      </c>
      <c r="CP27" s="5">
        <f>IF(($C$6-($C$3*$A26)+SUM(CP$6:CP26))*CP$3/365*_xlfn.DAYS($B27,$B26)&lt;0,0,($C$6-($C$3*$A26)+SUM(CP$6:CP26))*CP$3/365*_xlfn.DAYS($B27,$B26))</f>
        <v>0</v>
      </c>
      <c r="CQ27" s="5">
        <f>IF(($C$6-($C$3*$A26)+SUM(CQ$6:CQ26))*CQ$3/365*_xlfn.DAYS($B27,$B26)&lt;0,0,($C$6-($C$3*$A26)+SUM(CQ$6:CQ26))*CQ$3/365*_xlfn.DAYS($B27,$B26))</f>
        <v>0</v>
      </c>
      <c r="CR27" s="5">
        <f>IF(($C$6-($C$3*$A26)+SUM(CR$6:CR26))*CR$3/365*_xlfn.DAYS($B27,$B26)&lt;0,0,($C$6-($C$3*$A26)+SUM(CR$6:CR26))*CR$3/365*_xlfn.DAYS($B27,$B26))</f>
        <v>0</v>
      </c>
      <c r="CS27" s="5">
        <f>IF(($C$6-($C$3*$A26)+SUM(CS$6:CS26))*CS$3/365*_xlfn.DAYS($B27,$B26)&lt;0,0,($C$6-($C$3*$A26)+SUM(CS$6:CS26))*CS$3/365*_xlfn.DAYS($B27,$B26))</f>
        <v>0</v>
      </c>
      <c r="CT27" s="5">
        <f>IF(($C$6-($C$3*$A26)+SUM(CT$6:CT26))*CT$3/365*_xlfn.DAYS($B27,$B26)&lt;0,0,($C$6-($C$3*$A26)+SUM(CT$6:CT26))*CT$3/365*_xlfn.DAYS($B27,$B26))</f>
        <v>0</v>
      </c>
      <c r="CU27" s="5">
        <f>IF(($C$6-($C$3*$A26)+SUM(CU$6:CU26))*CU$3/365*_xlfn.DAYS($B27,$B26)&lt;0,0,($C$6-($C$3*$A26)+SUM(CU$6:CU26))*CU$3/365*_xlfn.DAYS($B27,$B26))</f>
        <v>0</v>
      </c>
      <c r="CV27" s="5">
        <f>IF(($C$6-($C$3*$A26)+SUM(CV$6:CV26))*CV$3/365*_xlfn.DAYS($B27,$B26)&lt;0,0,($C$6-($C$3*$A26)+SUM(CV$6:CV26))*CV$3/365*_xlfn.DAYS($B27,$B26))</f>
        <v>0</v>
      </c>
      <c r="CW27" s="5">
        <f>IF(($C$6-($C$3*$A26)+SUM(CW$6:CW26))*CW$3/365*_xlfn.DAYS($B27,$B26)&lt;0,0,($C$6-($C$3*$A26)+SUM(CW$6:CW26))*CW$3/365*_xlfn.DAYS($B27,$B26))</f>
        <v>0</v>
      </c>
      <c r="CX27" s="5">
        <f>IF(($C$6-($C$3*$A26)+SUM(CX$6:CX26))*CX$3/365*_xlfn.DAYS($B27,$B26)&lt;0,0,($C$6-($C$3*$A26)+SUM(CX$6:CX26))*CX$3/365*_xlfn.DAYS($B27,$B26))</f>
        <v>0</v>
      </c>
      <c r="CY27" s="5">
        <f>IF(($C$6-($C$3*$A26)+SUM(CY$6:CY26))*CY$3/365*_xlfn.DAYS($B27,$B26)&lt;0,0,($C$6-($C$3*$A26)+SUM(CY$6:CY26))*CY$3/365*_xlfn.DAYS($B27,$B26))</f>
        <v>0</v>
      </c>
      <c r="CZ27" s="5">
        <f>IF(($C$6-($C$3*$A26)+SUM(CZ$6:CZ26))*CZ$3/365*_xlfn.DAYS($B27,$B26)&lt;0,0,($C$6-($C$3*$A26)+SUM(CZ$6:CZ26))*CZ$3/365*_xlfn.DAYS($B27,$B26))</f>
        <v>0</v>
      </c>
      <c r="DA27" s="5">
        <f>IF(($C$6-($C$3*$A26)+SUM(DA$6:DA26))*DA$3/365*_xlfn.DAYS($B27,$B26)&lt;0,0,($C$6-($C$3*$A26)+SUM(DA$6:DA26))*DA$3/365*_xlfn.DAYS($B27,$B26))</f>
        <v>0</v>
      </c>
      <c r="DB27" s="5">
        <f>IF(($C$6-($C$3*$A26)+SUM(DB$6:DB26))*DB$3/365*_xlfn.DAYS($B27,$B26)&lt;0,0,($C$6-($C$3*$A26)+SUM(DB$6:DB26))*DB$3/365*_xlfn.DAYS($B27,$B26))</f>
        <v>0</v>
      </c>
      <c r="DC27" s="5">
        <f>IF(($C$6-($C$3*$A26)+SUM(DC$6:DC26))*DC$3/365*_xlfn.DAYS($B27,$B26)&lt;0,0,($C$6-($C$3*$A26)+SUM(DC$6:DC26))*DC$3/365*_xlfn.DAYS($B27,$B26))</f>
        <v>0</v>
      </c>
      <c r="DD27" s="5">
        <f>IF(($C$6-($C$3*$A26)+SUM(DD$6:DD26))*DD$3/365*_xlfn.DAYS($B27,$B26)&lt;0,0,($C$6-($C$3*$A26)+SUM(DD$6:DD26))*DD$3/365*_xlfn.DAYS($B27,$B26))</f>
        <v>0</v>
      </c>
      <c r="DE27" s="5">
        <f>IF(($C$6-($C$3*$A26)+SUM(DE$6:DE26))*DE$3/365*_xlfn.DAYS($B27,$B26)&lt;0,0,($C$6-($C$3*$A26)+SUM(DE$6:DE26))*DE$3/365*_xlfn.DAYS($B27,$B26))</f>
        <v>0</v>
      </c>
      <c r="DF27" s="5">
        <f>IF(($C$6-($C$3*$A26)+SUM(DF$6:DF26))*DF$3/365*_xlfn.DAYS($B27,$B26)&lt;0,0,($C$6-($C$3*$A26)+SUM(DF$6:DF26))*DF$3/365*_xlfn.DAYS($B27,$B26))</f>
        <v>0</v>
      </c>
      <c r="DG27" s="5">
        <f>IF(($C$6-($C$3*$A26)+SUM(DG$6:DG26))*DG$3/365*_xlfn.DAYS($B27,$B26)&lt;0,0,($C$6-($C$3*$A26)+SUM(DG$6:DG26))*DG$3/365*_xlfn.DAYS($B27,$B26))</f>
        <v>0</v>
      </c>
      <c r="DH27" s="5">
        <f>IF(($C$6-($C$3*$A26)+SUM(DH$6:DH26))*DH$3/365*_xlfn.DAYS($B27,$B26)&lt;0,0,($C$6-($C$3*$A26)+SUM(DH$6:DH26))*DH$3/365*_xlfn.DAYS($B27,$B26))</f>
        <v>0</v>
      </c>
      <c r="DI27" s="5">
        <f>IF(($C$6-($C$3*$A26)+SUM(DI$6:DI26))*DI$3/365*_xlfn.DAYS($B27,$B26)&lt;0,0,($C$6-($C$3*$A26)+SUM(DI$6:DI26))*DI$3/365*_xlfn.DAYS($B27,$B26))</f>
        <v>0</v>
      </c>
      <c r="DJ27" s="5">
        <f>IF(($C$6-($C$3*$A26)+SUM(DJ$6:DJ26))*DJ$3/365*_xlfn.DAYS($B27,$B26)&lt;0,0,($C$6-($C$3*$A26)+SUM(DJ$6:DJ26))*DJ$3/365*_xlfn.DAYS($B27,$B26))</f>
        <v>0</v>
      </c>
      <c r="DK27" s="5">
        <f>IF(($C$6-($C$3*$A26)+SUM(DK$6:DK26))*DK$3/365*_xlfn.DAYS($B27,$B26)&lt;0,0,($C$6-($C$3*$A26)+SUM(DK$6:DK26))*DK$3/365*_xlfn.DAYS($B27,$B26))</f>
        <v>0</v>
      </c>
      <c r="DL27" s="5">
        <f>IF(($C$6-($C$3*$A26)+SUM(DL$6:DL26))*DL$3/365*_xlfn.DAYS($B27,$B26)&lt;0,0,($C$6-($C$3*$A26)+SUM(DL$6:DL26))*DL$3/365*_xlfn.DAYS($B27,$B26))</f>
        <v>0</v>
      </c>
      <c r="DM27" s="5">
        <f>IF(($C$6-($C$3*$A26)+SUM(DM$6:DM26))*DM$3/365*_xlfn.DAYS($B27,$B26)&lt;0,0,($C$6-($C$3*$A26)+SUM(DM$6:DM26))*DM$3/365*_xlfn.DAYS($B27,$B26))</f>
        <v>0</v>
      </c>
      <c r="DN27" s="5">
        <f>IF(($C$6-($C$3*$A26)+SUM(DN$6:DN26))*DN$3/365*_xlfn.DAYS($B27,$B26)&lt;0,0,($C$6-($C$3*$A26)+SUM(DN$6:DN26))*DN$3/365*_xlfn.DAYS($B27,$B26))</f>
        <v>0</v>
      </c>
      <c r="DO27" s="5">
        <f>IF(($C$6-($C$3*$A26)+SUM(DO$6:DO26))*DO$3/365*_xlfn.DAYS($B27,$B26)&lt;0,0,($C$6-($C$3*$A26)+SUM(DO$6:DO26))*DO$3/365*_xlfn.DAYS($B27,$B26))</f>
        <v>0</v>
      </c>
      <c r="DP27" s="5">
        <f>IF(($C$6-($C$3*$A26)+SUM(DP$6:DP26))*DP$3/365*_xlfn.DAYS($B27,$B26)&lt;0,0,($C$6-($C$3*$A26)+SUM(DP$6:DP26))*DP$3/365*_xlfn.DAYS($B27,$B26))</f>
        <v>0</v>
      </c>
      <c r="DQ27" s="5">
        <f>IF(($C$6-($C$3*$A26)+SUM(DQ$6:DQ26))*DQ$3/365*_xlfn.DAYS($B27,$B26)&lt;0,0,($C$6-($C$3*$A26)+SUM(DQ$6:DQ26))*DQ$3/365*_xlfn.DAYS($B27,$B26))</f>
        <v>0</v>
      </c>
      <c r="DR27" s="5">
        <f>IF(($C$6-($C$3*$A26)+SUM(DR$6:DR26))*DR$3/365*_xlfn.DAYS($B27,$B26)&lt;0,0,($C$6-($C$3*$A26)+SUM(DR$6:DR26))*DR$3/365*_xlfn.DAYS($B27,$B26))</f>
        <v>0</v>
      </c>
      <c r="DS27" s="5">
        <f>IF(($C$6-($C$3*$A26)+SUM(DS$6:DS26))*DS$3/365*_xlfn.DAYS($B27,$B26)&lt;0,0,($C$6-($C$3*$A26)+SUM(DS$6:DS26))*DS$3/365*_xlfn.DAYS($B27,$B26))</f>
        <v>0</v>
      </c>
      <c r="DT27" s="5">
        <f>IF(($C$6-($C$3*$A26)+SUM(DT$6:DT26))*DT$3/365*_xlfn.DAYS($B27,$B26)&lt;0,0,($C$6-($C$3*$A26)+SUM(DT$6:DT26))*DT$3/365*_xlfn.DAYS($B27,$B26))</f>
        <v>0</v>
      </c>
      <c r="DU27" s="5">
        <f>IF(($C$6-($C$3*$A26)+SUM(DU$6:DU26))*DU$3/365*_xlfn.DAYS($B27,$B26)&lt;0,0,($C$6-($C$3*$A26)+SUM(DU$6:DU26))*DU$3/365*_xlfn.DAYS($B27,$B26))</f>
        <v>0</v>
      </c>
      <c r="DV27" s="5">
        <f>IF(($C$6-($C$3*$A26)+SUM(DV$6:DV26))*DV$3/365*_xlfn.DAYS($B27,$B26)&lt;0,0,($C$6-($C$3*$A26)+SUM(DV$6:DV26))*DV$3/365*_xlfn.DAYS($B27,$B26))</f>
        <v>0</v>
      </c>
      <c r="DW27" s="5">
        <f>IF(($C$6-($C$3*$A26)+SUM(DW$6:DW26))*DW$3/365*_xlfn.DAYS($B27,$B26)&lt;0,0,($C$6-($C$3*$A26)+SUM(DW$6:DW26))*DW$3/365*_xlfn.DAYS($B27,$B26))</f>
        <v>0</v>
      </c>
      <c r="DX27" s="5">
        <f>IF(($C$6-($C$3*$A26)+SUM(DX$6:DX26))*DX$3/365*_xlfn.DAYS($B27,$B26)&lt;0,0,($C$6-($C$3*$A26)+SUM(DX$6:DX26))*DX$3/365*_xlfn.DAYS($B27,$B26))</f>
        <v>0</v>
      </c>
      <c r="DY27" s="5">
        <f>IF(($C$6-($C$3*$A26)+SUM(DY$6:DY26))*DY$3/365*_xlfn.DAYS($B27,$B26)&lt;0,0,($C$6-($C$3*$A26)+SUM(DY$6:DY26))*DY$3/365*_xlfn.DAYS($B27,$B26))</f>
        <v>0</v>
      </c>
      <c r="DZ27" s="5">
        <f>IF(($C$6-($C$3*$A26)+SUM(DZ$6:DZ26))*DZ$3/365*_xlfn.DAYS($B27,$B26)&lt;0,0,($C$6-($C$3*$A26)+SUM(DZ$6:DZ26))*DZ$3/365*_xlfn.DAYS($B27,$B26))</f>
        <v>0</v>
      </c>
      <c r="EA27" s="5">
        <f>IF(($C$6-($C$3*$A26)+SUM(EA$6:EA26))*EA$3/365*_xlfn.DAYS($B27,$B26)&lt;0,0,($C$6-($C$3*$A26)+SUM(EA$6:EA26))*EA$3/365*_xlfn.DAYS($B27,$B26))</f>
        <v>0</v>
      </c>
      <c r="EB27" s="5">
        <f>IF(($C$6-($C$3*$A26)+SUM(EB$6:EB26))*EB$3/365*_xlfn.DAYS($B27,$B26)&lt;0,0,($C$6-($C$3*$A26)+SUM(EB$6:EB26))*EB$3/365*_xlfn.DAYS($B27,$B26))</f>
        <v>0</v>
      </c>
      <c r="EC27" s="5">
        <f>IF(($C$6-($C$3*$A26)+SUM(EC$6:EC26))*EC$3/365*_xlfn.DAYS($B27,$B26)&lt;0,0,($C$6-($C$3*$A26)+SUM(EC$6:EC26))*EC$3/365*_xlfn.DAYS($B27,$B26))</f>
        <v>0</v>
      </c>
      <c r="ED27" s="5">
        <f>IF(($C$6-($C$3*$A26)+SUM(ED$6:ED26))*ED$3/365*_xlfn.DAYS($B27,$B26)&lt;0,0,($C$6-($C$3*$A26)+SUM(ED$6:ED26))*ED$3/365*_xlfn.DAYS($B27,$B26))</f>
        <v>0</v>
      </c>
      <c r="EE27" s="5">
        <f>IF(($C$6-($C$3*$A26)+SUM(EE$6:EE26))*EE$3/365*_xlfn.DAYS($B27,$B26)&lt;0,0,($C$6-($C$3*$A26)+SUM(EE$6:EE26))*EE$3/365*_xlfn.DAYS($B27,$B26))</f>
        <v>0</v>
      </c>
      <c r="EF27" s="5">
        <f>IF(($C$6-($C$3*$A26)+SUM(EF$6:EF26))*EF$3/365*_xlfn.DAYS($B27,$B26)&lt;0,0,($C$6-($C$3*$A26)+SUM(EF$6:EF26))*EF$3/365*_xlfn.DAYS($B27,$B26))</f>
        <v>0</v>
      </c>
      <c r="EG27" s="5">
        <f>IF(($C$6-($C$3*$A26)+SUM(EG$6:EG26))*EG$3/365*_xlfn.DAYS($B27,$B26)&lt;0,0,($C$6-($C$3*$A26)+SUM(EG$6:EG26))*EG$3/365*_xlfn.DAYS($B27,$B26))</f>
        <v>0</v>
      </c>
      <c r="EH27" s="5">
        <f>IF(($C$6-($C$3*$A26)+SUM(EH$6:EH26))*EH$3/365*_xlfn.DAYS($B27,$B26)&lt;0,0,($C$6-($C$3*$A26)+SUM(EH$6:EH26))*EH$3/365*_xlfn.DAYS($B27,$B26))</f>
        <v>0</v>
      </c>
      <c r="EI27" s="5">
        <f>IF(($C$6-($C$3*$A26)+SUM(EI$6:EI26))*EI$3/365*_xlfn.DAYS($B27,$B26)&lt;0,0,($C$6-($C$3*$A26)+SUM(EI$6:EI26))*EI$3/365*_xlfn.DAYS($B27,$B26))</f>
        <v>0</v>
      </c>
      <c r="EJ27" s="5">
        <f>IF(($C$6-($C$3*$A26)+SUM(EJ$6:EJ26))*EJ$3/365*_xlfn.DAYS($B27,$B26)&lt;0,0,($C$6-($C$3*$A26)+SUM(EJ$6:EJ26))*EJ$3/365*_xlfn.DAYS($B27,$B26))</f>
        <v>0</v>
      </c>
      <c r="EK27" s="5">
        <f>IF(($C$6-($C$3*$A26)+SUM(EK$6:EK26))*EK$3/365*_xlfn.DAYS($B27,$B26)&lt;0,0,($C$6-($C$3*$A26)+SUM(EK$6:EK26))*EK$3/365*_xlfn.DAYS($B27,$B26))</f>
        <v>0</v>
      </c>
      <c r="EL27" s="5">
        <f>IF(($C$6-($C$3*$A26)+SUM(EL$6:EL26))*EL$3/365*_xlfn.DAYS($B27,$B26)&lt;0,0,($C$6-($C$3*$A26)+SUM(EL$6:EL26))*EL$3/365*_xlfn.DAYS($B27,$B26))</f>
        <v>0</v>
      </c>
      <c r="EM27" s="5">
        <f>IF(($C$6-($C$3*$A26)+SUM(EM$6:EM26))*EM$3/365*_xlfn.DAYS($B27,$B26)&lt;0,0,($C$6-($C$3*$A26)+SUM(EM$6:EM26))*EM$3/365*_xlfn.DAYS($B27,$B26))</f>
        <v>0</v>
      </c>
      <c r="EN27" s="5">
        <f>IF(($C$6-($C$3*$A26)+SUM(EN$6:EN26))*EN$3/365*_xlfn.DAYS($B27,$B26)&lt;0,0,($C$6-($C$3*$A26)+SUM(EN$6:EN26))*EN$3/365*_xlfn.DAYS($B27,$B26))</f>
        <v>0</v>
      </c>
      <c r="EO27" s="5">
        <f>IF(($C$6-($C$3*$A26)+SUM(EO$6:EO26))*EO$3/365*_xlfn.DAYS($B27,$B26)&lt;0,0,($C$6-($C$3*$A26)+SUM(EO$6:EO26))*EO$3/365*_xlfn.DAYS($B27,$B26))</f>
        <v>0</v>
      </c>
      <c r="EP27" s="5">
        <f>IF(($C$6-($C$3*$A26)+SUM(EP$6:EP26))*EP$3/365*_xlfn.DAYS($B27,$B26)&lt;0,0,($C$6-($C$3*$A26)+SUM(EP$6:EP26))*EP$3/365*_xlfn.DAYS($B27,$B26))</f>
        <v>0</v>
      </c>
      <c r="EQ27" s="5">
        <f>IF(($C$6-($C$3*$A26)+SUM(EQ$6:EQ26))*EQ$3/365*_xlfn.DAYS($B27,$B26)&lt;0,0,($C$6-($C$3*$A26)+SUM(EQ$6:EQ26))*EQ$3/365*_xlfn.DAYS($B27,$B26))</f>
        <v>0</v>
      </c>
      <c r="ER27" s="5">
        <f>IF(($C$6-($C$3*$A26)+SUM(ER$6:ER26))*ER$3/365*_xlfn.DAYS($B27,$B26)&lt;0,0,($C$6-($C$3*$A26)+SUM(ER$6:ER26))*ER$3/365*_xlfn.DAYS($B27,$B26))</f>
        <v>0</v>
      </c>
      <c r="ES27" s="5">
        <f>IF(($C$6-($C$3*$A26)+SUM(ES$6:ES26))*ES$3/365*_xlfn.DAYS($B27,$B26)&lt;0,0,($C$6-($C$3*$A26)+SUM(ES$6:ES26))*ES$3/365*_xlfn.DAYS($B27,$B26))</f>
        <v>0</v>
      </c>
      <c r="ET27" s="5">
        <f>IF(($C$6-($C$3*$A26)+SUM(ET$6:ET26))*ET$3/365*_xlfn.DAYS($B27,$B26)&lt;0,0,($C$6-($C$3*$A26)+SUM(ET$6:ET26))*ET$3/365*_xlfn.DAYS($B27,$B26))</f>
        <v>0</v>
      </c>
      <c r="EU27" s="5">
        <f>IF(($C$6-($C$3*$A26)+SUM(EU$6:EU26))*EU$3/365*_xlfn.DAYS($B27,$B26)&lt;0,0,($C$6-($C$3*$A26)+SUM(EU$6:EU26))*EU$3/365*_xlfn.DAYS($B27,$B26))</f>
        <v>0</v>
      </c>
      <c r="EV27" s="5">
        <f>IF(($C$6-($C$3*$A26)+SUM(EV$6:EV26))*EV$3/365*_xlfn.DAYS($B27,$B26)&lt;0,0,($C$6-($C$3*$A26)+SUM(EV$6:EV26))*EV$3/365*_xlfn.DAYS($B27,$B26))</f>
        <v>0</v>
      </c>
      <c r="EW27" s="5">
        <f>IF(($C$6-($C$3*$A26)+SUM(EW$6:EW26))*EW$3/365*_xlfn.DAYS($B27,$B26)&lt;0,0,($C$6-($C$3*$A26)+SUM(EW$6:EW26))*EW$3/365*_xlfn.DAYS($B27,$B26))</f>
        <v>0</v>
      </c>
      <c r="EX27" s="5">
        <f>IF(($C$6-($C$3*$A26)+SUM(EX$6:EX26))*EX$3/365*_xlfn.DAYS($B27,$B26)&lt;0,0,($C$6-($C$3*$A26)+SUM(EX$6:EX26))*EX$3/365*_xlfn.DAYS($B27,$B26))</f>
        <v>0</v>
      </c>
      <c r="EY27" s="5">
        <f>IF(($C$6-($C$3*$A26)+SUM(EY$6:EY26))*EY$3/365*_xlfn.DAYS($B27,$B26)&lt;0,0,($C$6-($C$3*$A26)+SUM(EY$6:EY26))*EY$3/365*_xlfn.DAYS($B27,$B26))</f>
        <v>0</v>
      </c>
      <c r="EZ27" s="5">
        <f>IF(($C$6-($C$3*$A26)+SUM(EZ$6:EZ26))*EZ$3/365*_xlfn.DAYS($B27,$B26)&lt;0,0,($C$6-($C$3*$A26)+SUM(EZ$6:EZ26))*EZ$3/365*_xlfn.DAYS($B27,$B26))</f>
        <v>0</v>
      </c>
      <c r="FA27" s="5">
        <f>IF(($C$6-($C$3*$A26)+SUM(FA$6:FA26))*FA$3/365*_xlfn.DAYS($B27,$B26)&lt;0,0,($C$6-($C$3*$A26)+SUM(FA$6:FA26))*FA$3/365*_xlfn.DAYS($B27,$B26))</f>
        <v>0</v>
      </c>
      <c r="FB27" s="5">
        <f>IF(($C$6-($C$3*$A26)+SUM(FB$6:FB26))*FB$3/365*_xlfn.DAYS($B27,$B26)&lt;0,0,($C$6-($C$3*$A26)+SUM(FB$6:FB26))*FB$3/365*_xlfn.DAYS($B27,$B26))</f>
        <v>0</v>
      </c>
      <c r="FC27" s="5">
        <f>IF(($C$6-($C$3*$A26)+SUM(FC$6:FC26))*FC$3/365*_xlfn.DAYS($B27,$B26)&lt;0,0,($C$6-($C$3*$A26)+SUM(FC$6:FC26))*FC$3/365*_xlfn.DAYS($B27,$B26))</f>
        <v>0</v>
      </c>
      <c r="FD27" s="5">
        <f>IF(($C$6-($C$3*$A26)+SUM(FD$6:FD26))*FD$3/365*_xlfn.DAYS($B27,$B26)&lt;0,0,($C$6-($C$3*$A26)+SUM(FD$6:FD26))*FD$3/365*_xlfn.DAYS($B27,$B26))</f>
        <v>0</v>
      </c>
      <c r="FE27" s="5">
        <f>IF(($C$6-($C$3*$A26)+SUM(FE$6:FE26))*FE$3/365*_xlfn.DAYS($B27,$B26)&lt;0,0,($C$6-($C$3*$A26)+SUM(FE$6:FE26))*FE$3/365*_xlfn.DAYS($B27,$B26))</f>
        <v>0</v>
      </c>
      <c r="FF27" s="5">
        <f>IF(($C$6-($C$3*$A26)+SUM(FF$6:FF26))*FF$3/365*_xlfn.DAYS($B27,$B26)&lt;0,0,($C$6-($C$3*$A26)+SUM(FF$6:FF26))*FF$3/365*_xlfn.DAYS($B27,$B26))</f>
        <v>0</v>
      </c>
      <c r="FG27" s="5">
        <f>IF(($C$6-($C$3*$A26)+SUM(FG$6:FG26))*FG$3/365*_xlfn.DAYS($B27,$B26)&lt;0,0,($C$6-($C$3*$A26)+SUM(FG$6:FG26))*FG$3/365*_xlfn.DAYS($B27,$B26))</f>
        <v>0</v>
      </c>
      <c r="FH27" s="5">
        <f>IF(($C$6-($C$3*$A26)+SUM(FH$6:FH26))*FH$3/365*_xlfn.DAYS($B27,$B26)&lt;0,0,($C$6-($C$3*$A26)+SUM(FH$6:FH26))*FH$3/365*_xlfn.DAYS($B27,$B26))</f>
        <v>0</v>
      </c>
      <c r="FI27" s="5">
        <f>IF(($C$6-($C$3*$A26)+SUM(FI$6:FI26))*FI$3/365*_xlfn.DAYS($B27,$B26)&lt;0,0,($C$6-($C$3*$A26)+SUM(FI$6:FI26))*FI$3/365*_xlfn.DAYS($B27,$B26))</f>
        <v>0</v>
      </c>
      <c r="FJ27" s="5">
        <f>IF(($C$6-($C$3*$A26)+SUM(FJ$6:FJ26))*FJ$3/365*_xlfn.DAYS($B27,$B26)&lt;0,0,($C$6-($C$3*$A26)+SUM(FJ$6:FJ26))*FJ$3/365*_xlfn.DAYS($B27,$B26))</f>
        <v>0</v>
      </c>
      <c r="FK27" s="5">
        <f>IF(($C$6-($C$3*$A26)+SUM(FK$6:FK26))*FK$3/365*_xlfn.DAYS($B27,$B26)&lt;0,0,($C$6-($C$3*$A26)+SUM(FK$6:FK26))*FK$3/365*_xlfn.DAYS($B27,$B26))</f>
        <v>0</v>
      </c>
      <c r="FL27" s="5">
        <f>IF(($C$6-($C$3*$A26)+SUM(FL$6:FL26))*FL$3/365*_xlfn.DAYS($B27,$B26)&lt;0,0,($C$6-($C$3*$A26)+SUM(FL$6:FL26))*FL$3/365*_xlfn.DAYS($B27,$B26))</f>
        <v>0</v>
      </c>
      <c r="FM27" s="5">
        <f>IF(($C$6-($C$3*$A26)+SUM(FM$6:FM26))*FM$3/365*_xlfn.DAYS($B27,$B26)&lt;0,0,($C$6-($C$3*$A26)+SUM(FM$6:FM26))*FM$3/365*_xlfn.DAYS($B27,$B26))</f>
        <v>0</v>
      </c>
      <c r="FN27" s="5">
        <f>IF(($C$6-($C$3*$A26)+SUM(FN$6:FN26))*FN$3/365*_xlfn.DAYS($B27,$B26)&lt;0,0,($C$6-($C$3*$A26)+SUM(FN$6:FN26))*FN$3/365*_xlfn.DAYS($B27,$B26))</f>
        <v>0</v>
      </c>
      <c r="FO27" s="5">
        <f>IF(($C$6-($C$3*$A26)+SUM(FO$6:FO26))*FO$3/365*_xlfn.DAYS($B27,$B26)&lt;0,0,($C$6-($C$3*$A26)+SUM(FO$6:FO26))*FO$3/365*_xlfn.DAYS($B27,$B26))</f>
        <v>0</v>
      </c>
      <c r="FP27" s="5">
        <f>IF(($C$6-($C$3*$A26)+SUM(FP$6:FP26))*FP$3/365*_xlfn.DAYS($B27,$B26)&lt;0,0,($C$6-($C$3*$A26)+SUM(FP$6:FP26))*FP$3/365*_xlfn.DAYS($B27,$B26))</f>
        <v>0</v>
      </c>
      <c r="FQ27" s="5">
        <f>IF(($C$6-($C$3*$A26)+SUM(FQ$6:FQ26))*FQ$3/365*_xlfn.DAYS($B27,$B26)&lt;0,0,($C$6-($C$3*$A26)+SUM(FQ$6:FQ26))*FQ$3/365*_xlfn.DAYS($B27,$B26))</f>
        <v>0</v>
      </c>
      <c r="FR27" s="5">
        <f>IF(($C$6-($C$3*$A26)+SUM(FR$6:FR26))*FR$3/365*_xlfn.DAYS($B27,$B26)&lt;0,0,($C$6-($C$3*$A26)+SUM(FR$6:FR26))*FR$3/365*_xlfn.DAYS($B27,$B26))</f>
        <v>0</v>
      </c>
      <c r="FS27" s="5">
        <f>IF(($C$6-($C$3*$A26)+SUM(FS$6:FS26))*FS$3/365*_xlfn.DAYS($B27,$B26)&lt;0,0,($C$6-($C$3*$A26)+SUM(FS$6:FS26))*FS$3/365*_xlfn.DAYS($B27,$B26))</f>
        <v>0</v>
      </c>
      <c r="FT27" s="5">
        <f>IF(($C$6-($C$3*$A26)+SUM(FT$6:FT26))*FT$3/365*_xlfn.DAYS($B27,$B26)&lt;0,0,($C$6-($C$3*$A26)+SUM(FT$6:FT26))*FT$3/365*_xlfn.DAYS($B27,$B26))</f>
        <v>0</v>
      </c>
      <c r="FU27" s="5">
        <f>IF(($C$6-($C$3*$A26)+SUM(FU$6:FU26))*FU$3/365*_xlfn.DAYS($B27,$B26)&lt;0,0,($C$6-($C$3*$A26)+SUM(FU$6:FU26))*FU$3/365*_xlfn.DAYS($B27,$B26))</f>
        <v>0</v>
      </c>
      <c r="FV27" s="5">
        <f>IF(($C$6-($C$3*$A26)+SUM(FV$6:FV26))*FV$3/365*_xlfn.DAYS($B27,$B26)&lt;0,0,($C$6-($C$3*$A26)+SUM(FV$6:FV26))*FV$3/365*_xlfn.DAYS($B27,$B26))</f>
        <v>0</v>
      </c>
      <c r="FW27" s="5">
        <f>IF(($C$6-($C$3*$A26)+SUM(FW$6:FW26))*FW$3/365*_xlfn.DAYS($B27,$B26)&lt;0,0,($C$6-($C$3*$A26)+SUM(FW$6:FW26))*FW$3/365*_xlfn.DAYS($B27,$B26))</f>
        <v>0</v>
      </c>
      <c r="FX27" s="5">
        <f>IF(($C$6-($C$3*$A26)+SUM(FX$6:FX26))*FX$3/365*_xlfn.DAYS($B27,$B26)&lt;0,0,($C$6-($C$3*$A26)+SUM(FX$6:FX26))*FX$3/365*_xlfn.DAYS($B27,$B26))</f>
        <v>0</v>
      </c>
      <c r="FY27" s="5">
        <f>IF(($C$6-($C$3*$A26)+SUM(FY$6:FY26))*FY$3/365*_xlfn.DAYS($B27,$B26)&lt;0,0,($C$6-($C$3*$A26)+SUM(FY$6:FY26))*FY$3/365*_xlfn.DAYS($B27,$B26))</f>
        <v>0</v>
      </c>
      <c r="FZ27" s="5">
        <f>IF(($C$6-($C$3*$A26)+SUM(FZ$6:FZ26))*FZ$3/365*_xlfn.DAYS($B27,$B26)&lt;0,0,($C$6-($C$3*$A26)+SUM(FZ$6:FZ26))*FZ$3/365*_xlfn.DAYS($B27,$B26))</f>
        <v>0</v>
      </c>
      <c r="GA27" s="5">
        <f>IF(($C$6-($C$3*$A26)+SUM(GA$6:GA26))*GA$3/365*_xlfn.DAYS($B27,$B26)&lt;0,0,($C$6-($C$3*$A26)+SUM(GA$6:GA26))*GA$3/365*_xlfn.DAYS($B27,$B26))</f>
        <v>0</v>
      </c>
      <c r="GB27" s="5">
        <f>IF(($C$6-($C$3*$A26)+SUM(GB$6:GB26))*GB$3/365*_xlfn.DAYS($B27,$B26)&lt;0,0,($C$6-($C$3*$A26)+SUM(GB$6:GB26))*GB$3/365*_xlfn.DAYS($B27,$B26))</f>
        <v>0</v>
      </c>
      <c r="GC27" s="5">
        <f>IF(($C$6-($C$3*$A26)+SUM(GC$6:GC26))*GC$3/365*_xlfn.DAYS($B27,$B26)&lt;0,0,($C$6-($C$3*$A26)+SUM(GC$6:GC26))*GC$3/365*_xlfn.DAYS($B27,$B26))</f>
        <v>0</v>
      </c>
      <c r="GD27" s="5">
        <f>IF(($C$6-($C$3*$A26)+SUM(GD$6:GD26))*GD$3/365*_xlfn.DAYS($B27,$B26)&lt;0,0,($C$6-($C$3*$A26)+SUM(GD$6:GD26))*GD$3/365*_xlfn.DAYS($B27,$B26))</f>
        <v>0</v>
      </c>
      <c r="GE27" s="5">
        <f>IF(($C$6-($C$3*$A26)+SUM(GE$6:GE26))*GE$3/365*_xlfn.DAYS($B27,$B26)&lt;0,0,($C$6-($C$3*$A26)+SUM(GE$6:GE26))*GE$3/365*_xlfn.DAYS($B27,$B26))</f>
        <v>0</v>
      </c>
      <c r="GF27" s="5">
        <f>IF(($C$6-($C$3*$A26)+SUM(GF$6:GF26))*GF$3/365*_xlfn.DAYS($B27,$B26)&lt;0,0,($C$6-($C$3*$A26)+SUM(GF$6:GF26))*GF$3/365*_xlfn.DAYS($B27,$B26))</f>
        <v>0</v>
      </c>
      <c r="GG27" s="5">
        <f>IF(($C$6-($C$3*$A26)+SUM(GG$6:GG26))*GG$3/365*_xlfn.DAYS($B27,$B26)&lt;0,0,($C$6-($C$3*$A26)+SUM(GG$6:GG26))*GG$3/365*_xlfn.DAYS($B27,$B26))</f>
        <v>0</v>
      </c>
      <c r="GH27" s="5">
        <f>IF(($C$6-($C$3*$A26)+SUM(GH$6:GH26))*GH$3/365*_xlfn.DAYS($B27,$B26)&lt;0,0,($C$6-($C$3*$A26)+SUM(GH$6:GH26))*GH$3/365*_xlfn.DAYS($B27,$B26))</f>
        <v>0</v>
      </c>
      <c r="GI27" s="5">
        <f>IF(($C$6-($C$3*$A26)+SUM(GI$6:GI26))*GI$3/365*_xlfn.DAYS($B27,$B26)&lt;0,0,($C$6-($C$3*$A26)+SUM(GI$6:GI26))*GI$3/365*_xlfn.DAYS($B27,$B26))</f>
        <v>0</v>
      </c>
      <c r="GJ27" s="5">
        <f>IF(($C$6-($C$3*$A26)+SUM(GJ$6:GJ26))*GJ$3/365*_xlfn.DAYS($B27,$B26)&lt;0,0,($C$6-($C$3*$A26)+SUM(GJ$6:GJ26))*GJ$3/365*_xlfn.DAYS($B27,$B26))</f>
        <v>0</v>
      </c>
      <c r="GK27" s="5">
        <f>IF(($C$6-($C$3*$A26)+SUM(GK$6:GK26))*GK$3/365*_xlfn.DAYS($B27,$B26)&lt;0,0,($C$6-($C$3*$A26)+SUM(GK$6:GK26))*GK$3/365*_xlfn.DAYS($B27,$B26))</f>
        <v>0</v>
      </c>
      <c r="GL27" s="5">
        <f>IF(($C$6-($C$3*$A26)+SUM(GL$6:GL26))*GL$3/365*_xlfn.DAYS($B27,$B26)&lt;0,0,($C$6-($C$3*$A26)+SUM(GL$6:GL26))*GL$3/365*_xlfn.DAYS($B27,$B26))</f>
        <v>0</v>
      </c>
      <c r="GM27" s="5">
        <f>IF(($C$6-($C$3*$A26)+SUM(GM$6:GM26))*GM$3/365*_xlfn.DAYS($B27,$B26)&lt;0,0,($C$6-($C$3*$A26)+SUM(GM$6:GM26))*GM$3/365*_xlfn.DAYS($B27,$B26))</f>
        <v>0</v>
      </c>
      <c r="GN27" s="5">
        <f>IF(($C$6-($C$3*$A26)+SUM(GN$6:GN26))*GN$3/365*_xlfn.DAYS($B27,$B26)&lt;0,0,($C$6-($C$3*$A26)+SUM(GN$6:GN26))*GN$3/365*_xlfn.DAYS($B27,$B26))</f>
        <v>0</v>
      </c>
      <c r="GO27" s="5">
        <f>IF(($C$6-($C$3*$A26)+SUM(GO$6:GO26))*GO$3/365*_xlfn.DAYS($B27,$B26)&lt;0,0,($C$6-($C$3*$A26)+SUM(GO$6:GO26))*GO$3/365*_xlfn.DAYS($B27,$B26))</f>
        <v>0</v>
      </c>
      <c r="GP27" s="5">
        <f>IF(($C$6-($C$3*$A26)+SUM(GP$6:GP26))*GP$3/365*_xlfn.DAYS($B27,$B26)&lt;0,0,($C$6-($C$3*$A26)+SUM(GP$6:GP26))*GP$3/365*_xlfn.DAYS($B27,$B26))</f>
        <v>0</v>
      </c>
      <c r="GQ27" s="5">
        <f>IF(($C$6-($C$3*$A26)+SUM(GQ$6:GQ26))*GQ$3/365*_xlfn.DAYS($B27,$B26)&lt;0,0,($C$6-($C$3*$A26)+SUM(GQ$6:GQ26))*GQ$3/365*_xlfn.DAYS($B27,$B26))</f>
        <v>0</v>
      </c>
      <c r="GR27" s="5">
        <f>IF(($C$6-($C$3*$A26)+SUM(GR$6:GR26))*GR$3/365*_xlfn.DAYS($B27,$B26)&lt;0,0,($C$6-($C$3*$A26)+SUM(GR$6:GR26))*GR$3/365*_xlfn.DAYS($B27,$B26))</f>
        <v>0</v>
      </c>
      <c r="GS27" s="5">
        <f>IF(($C$6-($C$3*$A26)+SUM(GS$6:GS26))*GS$3/365*_xlfn.DAYS($B27,$B26)&lt;0,0,($C$6-($C$3*$A26)+SUM(GS$6:GS26))*GS$3/365*_xlfn.DAYS($B27,$B26))</f>
        <v>0</v>
      </c>
      <c r="GT27" s="5">
        <f>IF(($C$6-($C$3*$A26)+SUM(GT$6:GT26))*GT$3/365*_xlfn.DAYS($B27,$B26)&lt;0,0,($C$6-($C$3*$A26)+SUM(GT$6:GT26))*GT$3/365*_xlfn.DAYS($B27,$B26))</f>
        <v>0</v>
      </c>
      <c r="GU27" s="5">
        <f>IF(($C$6-($C$3*$A26)+SUM(GU$6:GU26))*GU$3/365*_xlfn.DAYS($B27,$B26)&lt;0,0,($C$6-($C$3*$A26)+SUM(GU$6:GU26))*GU$3/365*_xlfn.DAYS($B27,$B26))</f>
        <v>0</v>
      </c>
      <c r="GV27" s="5">
        <f>IF(($C$6-($C$3*$A26)+SUM(GV$6:GV26))*GV$3/365*_xlfn.DAYS($B27,$B26)&lt;0,0,($C$6-($C$3*$A26)+SUM(GV$6:GV26))*GV$3/365*_xlfn.DAYS($B27,$B26))</f>
        <v>0</v>
      </c>
      <c r="GW27" s="5">
        <f>IF(($C$6-($C$3*$A26)+SUM(GW$6:GW26))*GW$3/365*_xlfn.DAYS($B27,$B26)&lt;0,0,($C$6-($C$3*$A26)+SUM(GW$6:GW26))*GW$3/365*_xlfn.DAYS($B27,$B26))</f>
        <v>0</v>
      </c>
      <c r="GX27" s="5">
        <f>IF(($C$6-($C$3*$A26)+SUM(GX$6:GX26))*GX$3/365*_xlfn.DAYS($B27,$B26)&lt;0,0,($C$6-($C$3*$A26)+SUM(GX$6:GX26))*GX$3/365*_xlfn.DAYS($B27,$B26))</f>
        <v>0</v>
      </c>
      <c r="GY27" s="5">
        <f>IF(($C$6-($C$3*$A26)+SUM(GY$6:GY26))*GY$3/365*_xlfn.DAYS($B27,$B26)&lt;0,0,($C$6-($C$3*$A26)+SUM(GY$6:GY26))*GY$3/365*_xlfn.DAYS($B27,$B26))</f>
        <v>0</v>
      </c>
      <c r="GZ27" s="5">
        <f>IF(($C$6-($C$3*$A26)+SUM(GZ$6:GZ26))*GZ$3/365*_xlfn.DAYS($B27,$B26)&lt;0,0,($C$6-($C$3*$A26)+SUM(GZ$6:GZ26))*GZ$3/365*_xlfn.DAYS($B27,$B26))</f>
        <v>0</v>
      </c>
      <c r="HA27" s="5">
        <f>IF(($C$6-($C$3*$A26)+SUM(HA$6:HA26))*HA$3/365*_xlfn.DAYS($B27,$B26)&lt;0,0,($C$6-($C$3*$A26)+SUM(HA$6:HA26))*HA$3/365*_xlfn.DAYS($B27,$B26))</f>
        <v>0</v>
      </c>
      <c r="HB27" s="5">
        <f>IF(($C$6-($C$3*$A26)+SUM(HB$6:HB26))*HB$3/365*_xlfn.DAYS($B27,$B26)&lt;0,0,($C$6-($C$3*$A26)+SUM(HB$6:HB26))*HB$3/365*_xlfn.DAYS($B27,$B26))</f>
        <v>0</v>
      </c>
      <c r="HC27" s="5">
        <f>IF(($C$6-($C$3*$A26)+SUM(HC$6:HC26))*HC$3/365*_xlfn.DAYS($B27,$B26)&lt;0,0,($C$6-($C$3*$A26)+SUM(HC$6:HC26))*HC$3/365*_xlfn.DAYS($B27,$B26))</f>
        <v>0</v>
      </c>
      <c r="HD27" s="5">
        <f>IF(($C$6-($C$3*$A26)+SUM(HD$6:HD26))*HD$3/365*_xlfn.DAYS($B27,$B26)&lt;0,0,($C$6-($C$3*$A26)+SUM(HD$6:HD26))*HD$3/365*_xlfn.DAYS($B27,$B26))</f>
        <v>0</v>
      </c>
      <c r="HE27" s="5">
        <f>IF(($C$6-($C$3*$A26)+SUM(HE$6:HE26))*HE$3/365*_xlfn.DAYS($B27,$B26)&lt;0,0,($C$6-($C$3*$A26)+SUM(HE$6:HE26))*HE$3/365*_xlfn.DAYS($B27,$B26))</f>
        <v>0</v>
      </c>
      <c r="HF27" s="5">
        <f>IF(($C$6-($C$3*$A26)+SUM(HF$6:HF26))*HF$3/365*_xlfn.DAYS($B27,$B26)&lt;0,0,($C$6-($C$3*$A26)+SUM(HF$6:HF26))*HF$3/365*_xlfn.DAYS($B27,$B26))</f>
        <v>0</v>
      </c>
      <c r="HG27" s="5">
        <f>IF(($C$6-($C$3*$A26)+SUM(HG$6:HG26))*HG$3/365*_xlfn.DAYS($B27,$B26)&lt;0,0,($C$6-($C$3*$A26)+SUM(HG$6:HG26))*HG$3/365*_xlfn.DAYS($B27,$B26))</f>
        <v>0</v>
      </c>
      <c r="HH27" s="5">
        <f>IF(($C$6-($C$3*$A26)+SUM(HH$6:HH26))*HH$3/365*_xlfn.DAYS($B27,$B26)&lt;0,0,($C$6-($C$3*$A26)+SUM(HH$6:HH26))*HH$3/365*_xlfn.DAYS($B27,$B26))</f>
        <v>0</v>
      </c>
      <c r="HI27" s="5">
        <f>IF(($C$6-($C$3*$A26)+SUM(HI$6:HI26))*HI$3/365*_xlfn.DAYS($B27,$B26)&lt;0,0,($C$6-($C$3*$A26)+SUM(HI$6:HI26))*HI$3/365*_xlfn.DAYS($B27,$B26))</f>
        <v>0</v>
      </c>
      <c r="HJ27" s="5">
        <f>IF(($C$6-($C$3*$A26)+SUM(HJ$6:HJ26))*HJ$3/365*_xlfn.DAYS($B27,$B26)&lt;0,0,($C$6-($C$3*$A26)+SUM(HJ$6:HJ26))*HJ$3/365*_xlfn.DAYS($B27,$B26))</f>
        <v>0</v>
      </c>
      <c r="HK27" s="5">
        <f>IF(($C$6-($C$3*$A26)+SUM(HK$6:HK26))*HK$3/365*_xlfn.DAYS($B27,$B26)&lt;0,0,($C$6-($C$3*$A26)+SUM(HK$6:HK26))*HK$3/365*_xlfn.DAYS($B27,$B26))</f>
        <v>0</v>
      </c>
      <c r="HL27" s="5">
        <f>IF(($C$6-($C$3*$A26)+SUM(HL$6:HL26))*HL$3/365*_xlfn.DAYS($B27,$B26)&lt;0,0,($C$6-($C$3*$A26)+SUM(HL$6:HL26))*HL$3/365*_xlfn.DAYS($B27,$B26))</f>
        <v>0</v>
      </c>
      <c r="HM27" s="5">
        <f>IF(($C$6-($C$3*$A26)+SUM(HM$6:HM26))*HM$3/365*_xlfn.DAYS($B27,$B26)&lt;0,0,($C$6-($C$3*$A26)+SUM(HM$6:HM26))*HM$3/365*_xlfn.DAYS($B27,$B26))</f>
        <v>0</v>
      </c>
      <c r="HN27" s="5">
        <f>IF(($C$6-($C$3*$A26)+SUM(HN$6:HN26))*HN$3/365*_xlfn.DAYS($B27,$B26)&lt;0,0,($C$6-($C$3*$A26)+SUM(HN$6:HN26))*HN$3/365*_xlfn.DAYS($B27,$B26))</f>
        <v>0</v>
      </c>
      <c r="HO27" s="5">
        <f>IF(($C$6-($C$3*$A26)+SUM(HO$6:HO26))*HO$3/365*_xlfn.DAYS($B27,$B26)&lt;0,0,($C$6-($C$3*$A26)+SUM(HO$6:HO26))*HO$3/365*_xlfn.DAYS($B27,$B26))</f>
        <v>0</v>
      </c>
      <c r="HP27" s="5">
        <f>IF(($C$6-($C$3*$A26)+SUM(HP$6:HP26))*HP$3/365*_xlfn.DAYS($B27,$B26)&lt;0,0,($C$6-($C$3*$A26)+SUM(HP$6:HP26))*HP$3/365*_xlfn.DAYS($B27,$B26))</f>
        <v>0</v>
      </c>
      <c r="HQ27" s="5">
        <f>IF(($C$6-($C$3*$A26)+SUM(HQ$6:HQ26))*HQ$3/365*_xlfn.DAYS($B27,$B26)&lt;0,0,($C$6-($C$3*$A26)+SUM(HQ$6:HQ26))*HQ$3/365*_xlfn.DAYS($B27,$B26))</f>
        <v>0</v>
      </c>
      <c r="HR27" s="5">
        <f>IF(($C$6-($C$3*$A26)+SUM(HR$6:HR26))*HR$3/365*_xlfn.DAYS($B27,$B26)&lt;0,0,($C$6-($C$3*$A26)+SUM(HR$6:HR26))*HR$3/365*_xlfn.DAYS($B27,$B26))</f>
        <v>0</v>
      </c>
      <c r="HS27" s="5">
        <f>IF(($C$6-($C$3*$A26)+SUM(HS$6:HS26))*HS$3/365*_xlfn.DAYS($B27,$B26)&lt;0,0,($C$6-($C$3*$A26)+SUM(HS$6:HS26))*HS$3/365*_xlfn.DAYS($B27,$B26))</f>
        <v>0</v>
      </c>
      <c r="HT27" s="5">
        <f>IF(($C$6-($C$3*$A26)+SUM(HT$6:HT26))*HT$3/365*_xlfn.DAYS($B27,$B26)&lt;0,0,($C$6-($C$3*$A26)+SUM(HT$6:HT26))*HT$3/365*_xlfn.DAYS($B27,$B26))</f>
        <v>0</v>
      </c>
      <c r="HU27" s="5">
        <f>IF(($C$6-($C$3*$A26)+SUM(HU$6:HU26))*HU$3/365*_xlfn.DAYS($B27,$B26)&lt;0,0,($C$6-($C$3*$A26)+SUM(HU$6:HU26))*HU$3/365*_xlfn.DAYS($B27,$B26))</f>
        <v>0</v>
      </c>
      <c r="HV27" s="5">
        <f>IF(($C$6-($C$3*$A26)+SUM(HV$6:HV26))*HV$3/365*_xlfn.DAYS($B27,$B26)&lt;0,0,($C$6-($C$3*$A26)+SUM(HV$6:HV26))*HV$3/365*_xlfn.DAYS($B27,$B26))</f>
        <v>0</v>
      </c>
      <c r="HW27" s="5">
        <f>IF(($C$6-($C$3*$A26)+SUM(HW$6:HW26))*HW$3/365*_xlfn.DAYS($B27,$B26)&lt;0,0,($C$6-($C$3*$A26)+SUM(HW$6:HW26))*HW$3/365*_xlfn.DAYS($B27,$B26))</f>
        <v>0</v>
      </c>
      <c r="HX27" s="5">
        <f>IF(($C$6-($C$3*$A26)+SUM(HX$6:HX26))*HX$3/365*_xlfn.DAYS($B27,$B26)&lt;0,0,($C$6-($C$3*$A26)+SUM(HX$6:HX26))*HX$3/365*_xlfn.DAYS($B27,$B26))</f>
        <v>0</v>
      </c>
      <c r="HY27" s="5">
        <f>IF(($C$6-($C$3*$A26)+SUM(HY$6:HY26))*HY$3/365*_xlfn.DAYS($B27,$B26)&lt;0,0,($C$6-($C$3*$A26)+SUM(HY$6:HY26))*HY$3/365*_xlfn.DAYS($B27,$B26))</f>
        <v>0</v>
      </c>
      <c r="HZ27" s="5">
        <f>IF(($C$6-($C$3*$A26)+SUM(HZ$6:HZ26))*HZ$3/365*_xlfn.DAYS($B27,$B26)&lt;0,0,($C$6-($C$3*$A26)+SUM(HZ$6:HZ26))*HZ$3/365*_xlfn.DAYS($B27,$B26))</f>
        <v>0</v>
      </c>
      <c r="IA27" s="5">
        <f>IF(($C$6-($C$3*$A26)+SUM(IA$6:IA26))*IA$3/365*_xlfn.DAYS($B27,$B26)&lt;0,0,($C$6-($C$3*$A26)+SUM(IA$6:IA26))*IA$3/365*_xlfn.DAYS($B27,$B26))</f>
        <v>0</v>
      </c>
      <c r="IB27" s="5">
        <f>IF(($C$6-($C$3*$A26)+SUM(IB$6:IB26))*IB$3/365*_xlfn.DAYS($B27,$B26)&lt;0,0,($C$6-($C$3*$A26)+SUM(IB$6:IB26))*IB$3/365*_xlfn.DAYS($B27,$B26))</f>
        <v>0</v>
      </c>
      <c r="IC27" s="5">
        <f>IF(($C$6-($C$3*$A26)+SUM(IC$6:IC26))*IC$3/365*_xlfn.DAYS($B27,$B26)&lt;0,0,($C$6-($C$3*$A26)+SUM(IC$6:IC26))*IC$3/365*_xlfn.DAYS($B27,$B26))</f>
        <v>0</v>
      </c>
      <c r="ID27" s="5">
        <f>IF(($C$6-($C$3*$A26)+SUM(ID$6:ID26))*ID$3/365*_xlfn.DAYS($B27,$B26)&lt;0,0,($C$6-($C$3*$A26)+SUM(ID$6:ID26))*ID$3/365*_xlfn.DAYS($B27,$B26))</f>
        <v>0</v>
      </c>
      <c r="IE27" s="5">
        <f>IF(($C$6-($C$3*$A26)+SUM(IE$6:IE26))*IE$3/365*_xlfn.DAYS($B27,$B26)&lt;0,0,($C$6-($C$3*$A26)+SUM(IE$6:IE26))*IE$3/365*_xlfn.DAYS($B27,$B26))</f>
        <v>0</v>
      </c>
      <c r="IF27" s="5">
        <f>IF(($C$6-($C$3*$A26)+SUM(IF$6:IF26))*IF$3/365*_xlfn.DAYS($B27,$B26)&lt;0,0,($C$6-($C$3*$A26)+SUM(IF$6:IF26))*IF$3/365*_xlfn.DAYS($B27,$B26))</f>
        <v>0</v>
      </c>
      <c r="IG27" s="5">
        <f>IF(($C$6-($C$3*$A26)+SUM(IG$6:IG26))*IG$3/365*_xlfn.DAYS($B27,$B26)&lt;0,0,($C$6-($C$3*$A26)+SUM(IG$6:IG26))*IG$3/365*_xlfn.DAYS($B27,$B26))</f>
        <v>0</v>
      </c>
      <c r="IH27" s="5">
        <f>IF(($C$6-($C$3*$A26)+SUM(IH$6:IH26))*IH$3/365*_xlfn.DAYS($B27,$B26)&lt;0,0,($C$6-($C$3*$A26)+SUM(IH$6:IH26))*IH$3/365*_xlfn.DAYS($B27,$B26))</f>
        <v>0</v>
      </c>
      <c r="II27" s="5">
        <f>IF(($C$6-($C$3*$A26)+SUM(II$6:II26))*II$3/365*_xlfn.DAYS($B27,$B26)&lt;0,0,($C$6-($C$3*$A26)+SUM(II$6:II26))*II$3/365*_xlfn.DAYS($B27,$B26))</f>
        <v>0</v>
      </c>
      <c r="IJ27" s="5">
        <f>IF(($C$6-($C$3*$A26)+SUM(IJ$6:IJ26))*IJ$3/365*_xlfn.DAYS($B27,$B26)&lt;0,0,($C$6-($C$3*$A26)+SUM(IJ$6:IJ26))*IJ$3/365*_xlfn.DAYS($B27,$B26))</f>
        <v>0</v>
      </c>
      <c r="IK27" s="5">
        <f>IF(($C$6-($C$3*$A26)+SUM(IK$6:IK26))*IK$3/365*_xlfn.DAYS($B27,$B26)&lt;0,0,($C$6-($C$3*$A26)+SUM(IK$6:IK26))*IK$3/365*_xlfn.DAYS($B27,$B26))</f>
        <v>0</v>
      </c>
      <c r="IL27" s="5">
        <f>IF(($C$6-($C$3*$A26)+SUM(IL$6:IL26))*IL$3/365*_xlfn.DAYS($B27,$B26)&lt;0,0,($C$6-($C$3*$A26)+SUM(IL$6:IL26))*IL$3/365*_xlfn.DAYS($B27,$B26))</f>
        <v>0</v>
      </c>
      <c r="IM27" s="5">
        <f>IF(($C$6-($C$3*$A26)+SUM(IM$6:IM26))*IM$3/365*_xlfn.DAYS($B27,$B26)&lt;0,0,($C$6-($C$3*$A26)+SUM(IM$6:IM26))*IM$3/365*_xlfn.DAYS($B27,$B26))</f>
        <v>0</v>
      </c>
      <c r="IN27" s="5">
        <f>IF(($C$6-($C$3*$A26)+SUM(IN$6:IN26))*IN$3/365*_xlfn.DAYS($B27,$B26)&lt;0,0,($C$6-($C$3*$A26)+SUM(IN$6:IN26))*IN$3/365*_xlfn.DAYS($B27,$B26))</f>
        <v>0</v>
      </c>
      <c r="IO27" s="5">
        <f>IF(($C$6-($C$3*$A26)+SUM(IO$6:IO26))*IO$3/365*_xlfn.DAYS($B27,$B26)&lt;0,0,($C$6-($C$3*$A26)+SUM(IO$6:IO26))*IO$3/365*_xlfn.DAYS($B27,$B26))</f>
        <v>0</v>
      </c>
      <c r="IP27" s="5">
        <f>IF(($C$6-($C$3*$A26)+SUM(IP$6:IP26))*IP$3/365*_xlfn.DAYS($B27,$B26)&lt;0,0,($C$6-($C$3*$A26)+SUM(IP$6:IP26))*IP$3/365*_xlfn.DAYS($B27,$B26))</f>
        <v>0</v>
      </c>
      <c r="IQ27" s="5">
        <f>IF(($C$6-($C$3*$A26)+SUM(IQ$6:IQ26))*IQ$3/365*_xlfn.DAYS($B27,$B26)&lt;0,0,($C$6-($C$3*$A26)+SUM(IQ$6:IQ26))*IQ$3/365*_xlfn.DAYS($B27,$B26))</f>
        <v>0</v>
      </c>
      <c r="IR27" s="5">
        <f>IF(($C$6-($C$3*$A26)+SUM(IR$6:IR26))*IR$3/365*_xlfn.DAYS($B27,$B26)&lt;0,0,($C$6-($C$3*$A26)+SUM(IR$6:IR26))*IR$3/365*_xlfn.DAYS($B27,$B26))</f>
        <v>0</v>
      </c>
      <c r="IS27" s="5">
        <f>IF(($C$6-($C$3*$A26)+SUM(IS$6:IS26))*IS$3/365*_xlfn.DAYS($B27,$B26)&lt;0,0,($C$6-($C$3*$A26)+SUM(IS$6:IS26))*IS$3/365*_xlfn.DAYS($B27,$B26))</f>
        <v>0</v>
      </c>
      <c r="IT27" s="5">
        <f>IF(($C$6-($C$3*$A26)+SUM(IT$6:IT26))*IT$3/365*_xlfn.DAYS($B27,$B26)&lt;0,0,($C$6-($C$3*$A26)+SUM(IT$6:IT26))*IT$3/365*_xlfn.DAYS($B27,$B26))</f>
        <v>0</v>
      </c>
      <c r="IU27" s="5">
        <f>IF(($C$6-($C$3*$A26)+SUM(IU$6:IU26))*IU$3/365*_xlfn.DAYS($B27,$B26)&lt;0,0,($C$6-($C$3*$A26)+SUM(IU$6:IU26))*IU$3/365*_xlfn.DAYS($B27,$B26))</f>
        <v>0</v>
      </c>
      <c r="IV27" s="5">
        <f>IF(($C$6-($C$3*$A26)+SUM(IV$6:IV26))*IV$3/365*_xlfn.DAYS($B27,$B26)&lt;0,0,($C$6-($C$3*$A26)+SUM(IV$6:IV26))*IV$3/365*_xlfn.DAYS($B27,$B26))</f>
        <v>0</v>
      </c>
      <c r="IW27" s="5">
        <f>IF(($C$6-($C$3*$A26)+SUM(IW$6:IW26))*IW$3/365*_xlfn.DAYS($B27,$B26)&lt;0,0,($C$6-($C$3*$A26)+SUM(IW$6:IW26))*IW$3/365*_xlfn.DAYS($B27,$B26))</f>
        <v>0</v>
      </c>
      <c r="IX27" s="5">
        <f>IF(($C$6-($C$3*$A26)+SUM(IX$6:IX26))*IX$3/365*_xlfn.DAYS($B27,$B26)&lt;0,0,($C$6-($C$3*$A26)+SUM(IX$6:IX26))*IX$3/365*_xlfn.DAYS($B27,$B26))</f>
        <v>0</v>
      </c>
      <c r="IY27" s="5">
        <f>IF(($C$6-($C$3*$A26)+SUM(IY$6:IY26))*IY$3/365*_xlfn.DAYS($B27,$B26)&lt;0,0,($C$6-($C$3*$A26)+SUM(IY$6:IY26))*IY$3/365*_xlfn.DAYS($B27,$B26))</f>
        <v>0</v>
      </c>
      <c r="IZ27" s="5">
        <f>IF(($C$6-($C$3*$A26)+SUM(IZ$6:IZ26))*IZ$3/365*_xlfn.DAYS($B27,$B26)&lt;0,0,($C$6-($C$3*$A26)+SUM(IZ$6:IZ26))*IZ$3/365*_xlfn.DAYS($B27,$B26))</f>
        <v>0</v>
      </c>
      <c r="JA27" s="5">
        <f>IF(($C$6-($C$3*$A26)+SUM(JA$6:JA26))*JA$3/365*_xlfn.DAYS($B27,$B26)&lt;0,0,($C$6-($C$3*$A26)+SUM(JA$6:JA26))*JA$3/365*_xlfn.DAYS($B27,$B26))</f>
        <v>0</v>
      </c>
      <c r="JB27" s="5">
        <f>IF(($C$6-($C$3*$A26)+SUM(JB$6:JB26))*JB$3/365*_xlfn.DAYS($B27,$B26)&lt;0,0,($C$6-($C$3*$A26)+SUM(JB$6:JB26))*JB$3/365*_xlfn.DAYS($B27,$B26))</f>
        <v>0</v>
      </c>
      <c r="JC27" s="5">
        <f>IF(($C$6-($C$3*$A26)+SUM(JC$6:JC26))*JC$3/365*_xlfn.DAYS($B27,$B26)&lt;0,0,($C$6-($C$3*$A26)+SUM(JC$6:JC26))*JC$3/365*_xlfn.DAYS($B27,$B26))</f>
        <v>0</v>
      </c>
      <c r="JD27" s="5">
        <f>IF(($C$6-($C$3*$A26)+SUM(JD$6:JD26))*JD$3/365*_xlfn.DAYS($B27,$B26)&lt;0,0,($C$6-($C$3*$A26)+SUM(JD$6:JD26))*JD$3/365*_xlfn.DAYS($B27,$B26))</f>
        <v>0</v>
      </c>
      <c r="JE27" s="5">
        <f>IF(($C$6-($C$3*$A26)+SUM(JE$6:JE26))*JE$3/365*_xlfn.DAYS($B27,$B26)&lt;0,0,($C$6-($C$3*$A26)+SUM(JE$6:JE26))*JE$3/365*_xlfn.DAYS($B27,$B26))</f>
        <v>0</v>
      </c>
      <c r="JF27" s="5">
        <f>IF(($C$6-($C$3*$A26)+SUM(JF$6:JF26))*JF$3/365*_xlfn.DAYS($B27,$B26)&lt;0,0,($C$6-($C$3*$A26)+SUM(JF$6:JF26))*JF$3/365*_xlfn.DAYS($B27,$B26))</f>
        <v>0</v>
      </c>
      <c r="JG27" s="5">
        <f>IF(($C$6-($C$3*$A26)+SUM(JG$6:JG26))*JG$3/365*_xlfn.DAYS($B27,$B26)&lt;0,0,($C$6-($C$3*$A26)+SUM(JG$6:JG26))*JG$3/365*_xlfn.DAYS($B27,$B26))</f>
        <v>0</v>
      </c>
      <c r="JH27" s="5">
        <f>IF(($C$6-($C$3*$A26)+SUM(JH$6:JH26))*JH$3/365*_xlfn.DAYS($B27,$B26)&lt;0,0,($C$6-($C$3*$A26)+SUM(JH$6:JH26))*JH$3/365*_xlfn.DAYS($B27,$B26))</f>
        <v>0</v>
      </c>
      <c r="JI27" s="5">
        <f>IF(($C$6-($C$3*$A26)+SUM(JI$6:JI26))*JI$3/365*_xlfn.DAYS($B27,$B26)&lt;0,0,($C$6-($C$3*$A26)+SUM(JI$6:JI26))*JI$3/365*_xlfn.DAYS($B27,$B26))</f>
        <v>0</v>
      </c>
      <c r="JJ27" s="5">
        <f>IF(($C$6-($C$3*$A26)+SUM(JJ$6:JJ26))*JJ$3/365*_xlfn.DAYS($B27,$B26)&lt;0,0,($C$6-($C$3*$A26)+SUM(JJ$6:JJ26))*JJ$3/365*_xlfn.DAYS($B27,$B26))</f>
        <v>0</v>
      </c>
      <c r="JK27" s="5">
        <f>IF(($C$6-($C$3*$A26)+SUM(JK$6:JK26))*JK$3/365*_xlfn.DAYS($B27,$B26)&lt;0,0,($C$6-($C$3*$A26)+SUM(JK$6:JK26))*JK$3/365*_xlfn.DAYS($B27,$B26))</f>
        <v>0</v>
      </c>
      <c r="JL27" s="5">
        <f>IF(($C$6-($C$3*$A26)+SUM(JL$6:JL26))*JL$3/365*_xlfn.DAYS($B27,$B26)&lt;0,0,($C$6-($C$3*$A26)+SUM(JL$6:JL26))*JL$3/365*_xlfn.DAYS($B27,$B26))</f>
        <v>0</v>
      </c>
      <c r="JM27" s="5">
        <f>IF(($C$6-($C$3*$A26)+SUM(JM$6:JM26))*JM$3/365*_xlfn.DAYS($B27,$B26)&lt;0,0,($C$6-($C$3*$A26)+SUM(JM$6:JM26))*JM$3/365*_xlfn.DAYS($B27,$B26))</f>
        <v>0</v>
      </c>
      <c r="JN27" s="5">
        <f>IF(($C$6-($C$3*$A26)+SUM(JN$6:JN26))*JN$3/365*_xlfn.DAYS($B27,$B26)&lt;0,0,($C$6-($C$3*$A26)+SUM(JN$6:JN26))*JN$3/365*_xlfn.DAYS($B27,$B26))</f>
        <v>0</v>
      </c>
      <c r="JO27" s="5">
        <f>IF(($C$6-($C$3*$A26)+SUM(JO$6:JO26))*JO$3/365*_xlfn.DAYS($B27,$B26)&lt;0,0,($C$6-($C$3*$A26)+SUM(JO$6:JO26))*JO$3/365*_xlfn.DAYS($B27,$B26))</f>
        <v>0</v>
      </c>
      <c r="JP27" s="5">
        <f>IF(($C$6-($C$3*$A26)+SUM(JP$6:JP26))*JP$3/365*_xlfn.DAYS($B27,$B26)&lt;0,0,($C$6-($C$3*$A26)+SUM(JP$6:JP26))*JP$3/365*_xlfn.DAYS($B27,$B26))</f>
        <v>0</v>
      </c>
      <c r="JQ27" s="5">
        <f>IF(($C$6-($C$3*$A26)+SUM(JQ$6:JQ26))*JQ$3/365*_xlfn.DAYS($B27,$B26)&lt;0,0,($C$6-($C$3*$A26)+SUM(JQ$6:JQ26))*JQ$3/365*_xlfn.DAYS($B27,$B26))</f>
        <v>0</v>
      </c>
      <c r="JR27" s="5">
        <f>IF(($C$6-($C$3*$A26)+SUM(JR$6:JR26))*JR$3/365*_xlfn.DAYS($B27,$B26)&lt;0,0,($C$6-($C$3*$A26)+SUM(JR$6:JR26))*JR$3/365*_xlfn.DAYS($B27,$B26))</f>
        <v>0</v>
      </c>
      <c r="JS27" s="5">
        <f>IF(($C$6-($C$3*$A26)+SUM(JS$6:JS26))*JS$3/365*_xlfn.DAYS($B27,$B26)&lt;0,0,($C$6-($C$3*$A26)+SUM(JS$6:JS26))*JS$3/365*_xlfn.DAYS($B27,$B26))</f>
        <v>0</v>
      </c>
      <c r="JT27" s="5">
        <f>IF(($C$6-($C$3*$A26)+SUM(JT$6:JT26))*JT$3/365*_xlfn.DAYS($B27,$B26)&lt;0,0,($C$6-($C$3*$A26)+SUM(JT$6:JT26))*JT$3/365*_xlfn.DAYS($B27,$B26))</f>
        <v>0</v>
      </c>
      <c r="JU27" s="5">
        <f>IF(($C$6-($C$3*$A26)+SUM(JU$6:JU26))*JU$3/365*_xlfn.DAYS($B27,$B26)&lt;0,0,($C$6-($C$3*$A26)+SUM(JU$6:JU26))*JU$3/365*_xlfn.DAYS($B27,$B26))</f>
        <v>0</v>
      </c>
      <c r="JV27" s="5">
        <f>IF(($C$6-($C$3*$A26)+SUM(JV$6:JV26))*JV$3/365*_xlfn.DAYS($B27,$B26)&lt;0,0,($C$6-($C$3*$A26)+SUM(JV$6:JV26))*JV$3/365*_xlfn.DAYS($B27,$B26))</f>
        <v>0</v>
      </c>
      <c r="JW27" s="5">
        <f>IF(($C$6-($C$3*$A26)+SUM(JW$6:JW26))*JW$3/365*_xlfn.DAYS($B27,$B26)&lt;0,0,($C$6-($C$3*$A26)+SUM(JW$6:JW26))*JW$3/365*_xlfn.DAYS($B27,$B26))</f>
        <v>0</v>
      </c>
      <c r="JX27" s="5">
        <f>IF(($C$6-($C$3*$A26)+SUM(JX$6:JX26))*JX$3/365*_xlfn.DAYS($B27,$B26)&lt;0,0,($C$6-($C$3*$A26)+SUM(JX$6:JX26))*JX$3/365*_xlfn.DAYS($B27,$B26))</f>
        <v>0</v>
      </c>
      <c r="JY27" s="5">
        <f>IF(($C$6-($C$3*$A26)+SUM(JY$6:JY26))*JY$3/365*_xlfn.DAYS($B27,$B26)&lt;0,0,($C$6-($C$3*$A26)+SUM(JY$6:JY26))*JY$3/365*_xlfn.DAYS($B27,$B26))</f>
        <v>0</v>
      </c>
      <c r="JZ27" s="5">
        <f>IF(($C$6-($C$3*$A26)+SUM(JZ$6:JZ26))*JZ$3/365*_xlfn.DAYS($B27,$B26)&lt;0,0,($C$6-($C$3*$A26)+SUM(JZ$6:JZ26))*JZ$3/365*_xlfn.DAYS($B27,$B26))</f>
        <v>0</v>
      </c>
      <c r="KA27" s="5">
        <f>IF(($C$6-($C$3*$A26)+SUM(KA$6:KA26))*KA$3/365*_xlfn.DAYS($B27,$B26)&lt;0,0,($C$6-($C$3*$A26)+SUM(KA$6:KA26))*KA$3/365*_xlfn.DAYS($B27,$B26))</f>
        <v>0</v>
      </c>
      <c r="KB27" s="5">
        <f>IF(($C$6-($C$3*$A26)+SUM(KB$6:KB26))*KB$3/365*_xlfn.DAYS($B27,$B26)&lt;0,0,($C$6-($C$3*$A26)+SUM(KB$6:KB26))*KB$3/365*_xlfn.DAYS($B27,$B26))</f>
        <v>0</v>
      </c>
      <c r="KC27" s="5">
        <f>IF(($C$6-($C$3*$A26)+SUM(KC$6:KC26))*KC$3/365*_xlfn.DAYS($B27,$B26)&lt;0,0,($C$6-($C$3*$A26)+SUM(KC$6:KC26))*KC$3/365*_xlfn.DAYS($B27,$B26))</f>
        <v>0</v>
      </c>
      <c r="KD27" s="5">
        <f>IF(($C$6-($C$3*$A26)+SUM(KD$6:KD26))*KD$3/365*_xlfn.DAYS($B27,$B26)&lt;0,0,($C$6-($C$3*$A26)+SUM(KD$6:KD26))*KD$3/365*_xlfn.DAYS($B27,$B26))</f>
        <v>0</v>
      </c>
      <c r="KE27" s="5">
        <f>IF(($C$6-($C$3*$A26)+SUM(KE$6:KE26))*KE$3/365*_xlfn.DAYS($B27,$B26)&lt;0,0,($C$6-($C$3*$A26)+SUM(KE$6:KE26))*KE$3/365*_xlfn.DAYS($B27,$B26))</f>
        <v>0</v>
      </c>
      <c r="KF27" s="5">
        <f>IF(($C$6-($C$3*$A26)+SUM(KF$6:KF26))*KF$3/365*_xlfn.DAYS($B27,$B26)&lt;0,0,($C$6-($C$3*$A26)+SUM(KF$6:KF26))*KF$3/365*_xlfn.DAYS($B27,$B26))</f>
        <v>0</v>
      </c>
      <c r="KG27" s="5">
        <f>IF(($C$6-($C$3*$A26)+SUM(KG$6:KG26))*KG$3/365*_xlfn.DAYS($B27,$B26)&lt;0,0,($C$6-($C$3*$A26)+SUM(KG$6:KG26))*KG$3/365*_xlfn.DAYS($B27,$B26))</f>
        <v>0</v>
      </c>
      <c r="KH27" s="5">
        <f>IF(($C$6-($C$3*$A26)+SUM(KH$6:KH26))*KH$3/365*_xlfn.DAYS($B27,$B26)&lt;0,0,($C$6-($C$3*$A26)+SUM(KH$6:KH26))*KH$3/365*_xlfn.DAYS($B27,$B26))</f>
        <v>0</v>
      </c>
      <c r="KI27" s="5">
        <f>IF(($C$6-($C$3*$A26)+SUM(KI$6:KI26))*KI$3/365*_xlfn.DAYS($B27,$B26)&lt;0,0,($C$6-($C$3*$A26)+SUM(KI$6:KI26))*KI$3/365*_xlfn.DAYS($B27,$B26))</f>
        <v>0</v>
      </c>
      <c r="KJ27" s="5">
        <f>IF(($C$6-($C$3*$A26)+SUM(KJ$6:KJ26))*KJ$3/365*_xlfn.DAYS($B27,$B26)&lt;0,0,($C$6-($C$3*$A26)+SUM(KJ$6:KJ26))*KJ$3/365*_xlfn.DAYS($B27,$B26))</f>
        <v>0</v>
      </c>
      <c r="KK27" s="5">
        <f>IF(($C$6-($C$3*$A26)+SUM(KK$6:KK26))*KK$3/365*_xlfn.DAYS($B27,$B26)&lt;0,0,($C$6-($C$3*$A26)+SUM(KK$6:KK26))*KK$3/365*_xlfn.DAYS($B27,$B26))</f>
        <v>0</v>
      </c>
      <c r="KL27" s="5">
        <f>IF(($C$6-($C$3*$A26)+SUM(KL$6:KL26))*KL$3/365*_xlfn.DAYS($B27,$B26)&lt;0,0,($C$6-($C$3*$A26)+SUM(KL$6:KL26))*KL$3/365*_xlfn.DAYS($B27,$B26))</f>
        <v>0</v>
      </c>
      <c r="KM27" s="5">
        <f>IF(($C$6-($C$3*$A26)+SUM(KM$6:KM26))*KM$3/365*_xlfn.DAYS($B27,$B26)&lt;0,0,($C$6-($C$3*$A26)+SUM(KM$6:KM26))*KM$3/365*_xlfn.DAYS($B27,$B26))</f>
        <v>0</v>
      </c>
      <c r="KN27" s="5">
        <f>IF(($C$6-($C$3*$A26)+SUM(KN$6:KN26))*KN$3/365*_xlfn.DAYS($B27,$B26)&lt;0,0,($C$6-($C$3*$A26)+SUM(KN$6:KN26))*KN$3/365*_xlfn.DAYS($B27,$B26))</f>
        <v>0</v>
      </c>
      <c r="KO27" s="5">
        <f>IF(($C$6-($C$3*$A26)+SUM(KO$6:KO26))*KO$3/365*_xlfn.DAYS($B27,$B26)&lt;0,0,($C$6-($C$3*$A26)+SUM(KO$6:KO26))*KO$3/365*_xlfn.DAYS($B27,$B26))</f>
        <v>0</v>
      </c>
      <c r="KP27" s="5">
        <f>IF(($C$6-($C$3*$A26)+SUM(KP$6:KP26))*KP$3/365*_xlfn.DAYS($B27,$B26)&lt;0,0,($C$6-($C$3*$A26)+SUM(KP$6:KP26))*KP$3/365*_xlfn.DAYS($B27,$B26))</f>
        <v>0</v>
      </c>
      <c r="KQ27" s="5">
        <f>IF(($C$6-($C$3*$A26)+SUM(KQ$6:KQ26))*KQ$3/365*_xlfn.DAYS($B27,$B26)&lt;0,0,($C$6-($C$3*$A26)+SUM(KQ$6:KQ26))*KQ$3/365*_xlfn.DAYS($B27,$B26))</f>
        <v>0</v>
      </c>
      <c r="KR27" s="5">
        <f>IF(($C$6-($C$3*$A26)+SUM(KR$6:KR26))*KR$3/365*_xlfn.DAYS($B27,$B26)&lt;0,0,($C$6-($C$3*$A26)+SUM(KR$6:KR26))*KR$3/365*_xlfn.DAYS($B27,$B26))</f>
        <v>0</v>
      </c>
      <c r="KS27" s="5">
        <f>IF(($C$6-($C$3*$A26)+SUM(KS$6:KS26))*KS$3/365*_xlfn.DAYS($B27,$B26)&lt;0,0,($C$6-($C$3*$A26)+SUM(KS$6:KS26))*KS$3/365*_xlfn.DAYS($B27,$B26))</f>
        <v>0</v>
      </c>
      <c r="KT27" s="5">
        <f>IF(($C$6-($C$3*$A26)+SUM(KT$6:KT26))*KT$3/365*_xlfn.DAYS($B27,$B26)&lt;0,0,($C$6-($C$3*$A26)+SUM(KT$6:KT26))*KT$3/365*_xlfn.DAYS($B27,$B26))</f>
        <v>0</v>
      </c>
      <c r="KU27" s="5">
        <f>IF(($C$6-($C$3*$A26)+SUM(KU$6:KU26))*KU$3/365*_xlfn.DAYS($B27,$B26)&lt;0,0,($C$6-($C$3*$A26)+SUM(KU$6:KU26))*KU$3/365*_xlfn.DAYS($B27,$B26))</f>
        <v>0</v>
      </c>
      <c r="KV27" s="5">
        <f>IF(($C$6-($C$3*$A26)+SUM(KV$6:KV26))*KV$3/365*_xlfn.DAYS($B27,$B26)&lt;0,0,($C$6-($C$3*$A26)+SUM(KV$6:KV26))*KV$3/365*_xlfn.DAYS($B27,$B26))</f>
        <v>0</v>
      </c>
      <c r="KW27" s="5">
        <f>IF(($C$6-($C$3*$A26)+SUM(KW$6:KW26))*KW$3/365*_xlfn.DAYS($B27,$B26)&lt;0,0,($C$6-($C$3*$A26)+SUM(KW$6:KW26))*KW$3/365*_xlfn.DAYS($B27,$B26))</f>
        <v>0</v>
      </c>
      <c r="KX27" s="5">
        <f>IF(($C$6-($C$3*$A26)+SUM(KX$6:KX26))*KX$3/365*_xlfn.DAYS($B27,$B26)&lt;0,0,($C$6-($C$3*$A26)+SUM(KX$6:KX26))*KX$3/365*_xlfn.DAYS($B27,$B26))</f>
        <v>0</v>
      </c>
      <c r="KY27" s="5">
        <f>IF(($C$6-($C$3*$A26)+SUM(KY$6:KY26))*KY$3/365*_xlfn.DAYS($B27,$B26)&lt;0,0,($C$6-($C$3*$A26)+SUM(KY$6:KY26))*KY$3/365*_xlfn.DAYS($B27,$B26))</f>
        <v>0</v>
      </c>
      <c r="KZ27" s="5">
        <f>IF(($C$6-($C$3*$A26)+SUM(KZ$6:KZ26))*KZ$3/365*_xlfn.DAYS($B27,$B26)&lt;0,0,($C$6-($C$3*$A26)+SUM(KZ$6:KZ26))*KZ$3/365*_xlfn.DAYS($B27,$B26))</f>
        <v>0</v>
      </c>
      <c r="LA27" s="5">
        <f>IF(($C$6-($C$3*$A26)+SUM(LA$6:LA26))*LA$3/365*_xlfn.DAYS($B27,$B26)&lt;0,0,($C$6-($C$3*$A26)+SUM(LA$6:LA26))*LA$3/365*_xlfn.DAYS($B27,$B26))</f>
        <v>0</v>
      </c>
      <c r="LB27" s="5">
        <f>IF(($C$6-($C$3*$A26)+SUM(LB$6:LB26))*LB$3/365*_xlfn.DAYS($B27,$B26)&lt;0,0,($C$6-($C$3*$A26)+SUM(LB$6:LB26))*LB$3/365*_xlfn.DAYS($B27,$B26))</f>
        <v>0</v>
      </c>
      <c r="LC27" s="5">
        <f>IF(($C$6-($C$3*$A26)+SUM(LC$6:LC26))*LC$3/365*_xlfn.DAYS($B27,$B26)&lt;0,0,($C$6-($C$3*$A26)+SUM(LC$6:LC26))*LC$3/365*_xlfn.DAYS($B27,$B26))</f>
        <v>0</v>
      </c>
      <c r="LD27" s="5">
        <f>IF(($C$6-($C$3*$A26)+SUM(LD$6:LD26))*LD$3/365*_xlfn.DAYS($B27,$B26)&lt;0,0,($C$6-($C$3*$A26)+SUM(LD$6:LD26))*LD$3/365*_xlfn.DAYS($B27,$B26))</f>
        <v>0</v>
      </c>
      <c r="LE27" s="5">
        <f>IF(($C$6-($C$3*$A26)+SUM(LE$6:LE26))*LE$3/365*_xlfn.DAYS($B27,$B26)&lt;0,0,($C$6-($C$3*$A26)+SUM(LE$6:LE26))*LE$3/365*_xlfn.DAYS($B27,$B26))</f>
        <v>0</v>
      </c>
      <c r="LF27" s="5">
        <f>IF(($C$6-($C$3*$A26)+SUM(LF$6:LF26))*LF$3/365*_xlfn.DAYS($B27,$B26)&lt;0,0,($C$6-($C$3*$A26)+SUM(LF$6:LF26))*LF$3/365*_xlfn.DAYS($B27,$B26))</f>
        <v>0</v>
      </c>
      <c r="LG27" s="5">
        <f>IF(($C$6-($C$3*$A26)+SUM(LG$6:LG26))*LG$3/365*_xlfn.DAYS($B27,$B26)&lt;0,0,($C$6-($C$3*$A26)+SUM(LG$6:LG26))*LG$3/365*_xlfn.DAYS($B27,$B26))</f>
        <v>0</v>
      </c>
      <c r="LH27" s="5">
        <f>IF(($C$6-($C$3*$A26)+SUM(LH$6:LH26))*LH$3/365*_xlfn.DAYS($B27,$B26)&lt;0,0,($C$6-($C$3*$A26)+SUM(LH$6:LH26))*LH$3/365*_xlfn.DAYS($B27,$B26))</f>
        <v>0</v>
      </c>
      <c r="LI27" s="5">
        <f>IF(($C$6-($C$3*$A26)+SUM(LI$6:LI26))*LI$3/365*_xlfn.DAYS($B27,$B26)&lt;0,0,($C$6-($C$3*$A26)+SUM(LI$6:LI26))*LI$3/365*_xlfn.DAYS($B27,$B26))</f>
        <v>0</v>
      </c>
      <c r="LJ27" s="5">
        <f>IF(($C$6-($C$3*$A26)+SUM(LJ$6:LJ26))*LJ$3/365*_xlfn.DAYS($B27,$B26)&lt;0,0,($C$6-($C$3*$A26)+SUM(LJ$6:LJ26))*LJ$3/365*_xlfn.DAYS($B27,$B26))</f>
        <v>0</v>
      </c>
      <c r="LK27" s="5">
        <f>IF(($C$6-($C$3*$A26)+SUM(LK$6:LK26))*LK$3/365*_xlfn.DAYS($B27,$B26)&lt;0,0,($C$6-($C$3*$A26)+SUM(LK$6:LK26))*LK$3/365*_xlfn.DAYS($B27,$B26))</f>
        <v>0</v>
      </c>
      <c r="LL27" s="5">
        <f>IF(($C$6-($C$3*$A26)+SUM(LL$6:LL26))*LL$3/365*_xlfn.DAYS($B27,$B26)&lt;0,0,($C$6-($C$3*$A26)+SUM(LL$6:LL26))*LL$3/365*_xlfn.DAYS($B27,$B26))</f>
        <v>0</v>
      </c>
      <c r="LM27" s="5">
        <f>IF(($C$6-($C$3*$A26)+SUM(LM$6:LM26))*LM$3/365*_xlfn.DAYS($B27,$B26)&lt;0,0,($C$6-($C$3*$A26)+SUM(LM$6:LM26))*LM$3/365*_xlfn.DAYS($B27,$B26))</f>
        <v>0</v>
      </c>
      <c r="LN27" s="5">
        <f>IF(($C$6-($C$3*$A26)+SUM(LN$6:LN26))*LN$3/365*_xlfn.DAYS($B27,$B26)&lt;0,0,($C$6-($C$3*$A26)+SUM(LN$6:LN26))*LN$3/365*_xlfn.DAYS($B27,$B26))</f>
        <v>0</v>
      </c>
      <c r="LO27" s="5">
        <f>IF(($C$6-($C$3*$A26)+SUM(LO$6:LO26))*LO$3/365*_xlfn.DAYS($B27,$B26)&lt;0,0,($C$6-($C$3*$A26)+SUM(LO$6:LO26))*LO$3/365*_xlfn.DAYS($B27,$B26))</f>
        <v>0</v>
      </c>
      <c r="LP27" s="5">
        <f>IF(($C$6-($C$3*$A26)+SUM(LP$6:LP26))*LP$3/365*_xlfn.DAYS($B27,$B26)&lt;0,0,($C$6-($C$3*$A26)+SUM(LP$6:LP26))*LP$3/365*_xlfn.DAYS($B27,$B26))</f>
        <v>0</v>
      </c>
      <c r="LQ27" s="5">
        <f>IF(($C$6-($C$3*$A26)+SUM(LQ$6:LQ26))*LQ$3/365*_xlfn.DAYS($B27,$B26)&lt;0,0,($C$6-($C$3*$A26)+SUM(LQ$6:LQ26))*LQ$3/365*_xlfn.DAYS($B27,$B26))</f>
        <v>0</v>
      </c>
      <c r="LR27" s="5">
        <f>IF(($C$6-($C$3*$A26)+SUM(LR$6:LR26))*LR$3/365*_xlfn.DAYS($B27,$B26)&lt;0,0,($C$6-($C$3*$A26)+SUM(LR$6:LR26))*LR$3/365*_xlfn.DAYS($B27,$B26))</f>
        <v>0</v>
      </c>
      <c r="LS27" s="5">
        <f>IF(($C$6-($C$3*$A26)+SUM(LS$6:LS26))*LS$3/365*_xlfn.DAYS($B27,$B26)&lt;0,0,($C$6-($C$3*$A26)+SUM(LS$6:LS26))*LS$3/365*_xlfn.DAYS($B27,$B26))</f>
        <v>0</v>
      </c>
      <c r="LT27" s="5">
        <f>IF(($C$6-($C$3*$A26)+SUM(LT$6:LT26))*LT$3/365*_xlfn.DAYS($B27,$B26)&lt;0,0,($C$6-($C$3*$A26)+SUM(LT$6:LT26))*LT$3/365*_xlfn.DAYS($B27,$B26))</f>
        <v>0</v>
      </c>
      <c r="LU27" s="5">
        <f>IF(($C$6-($C$3*$A26)+SUM(LU$6:LU26))*LU$3/365*_xlfn.DAYS($B27,$B26)&lt;0,0,($C$6-($C$3*$A26)+SUM(LU$6:LU26))*LU$3/365*_xlfn.DAYS($B27,$B26))</f>
        <v>0</v>
      </c>
      <c r="LV27" s="5">
        <f>IF(($C$6-($C$3*$A26)+SUM(LV$6:LV26))*LV$3/365*_xlfn.DAYS($B27,$B26)&lt;0,0,($C$6-($C$3*$A26)+SUM(LV$6:LV26))*LV$3/365*_xlfn.DAYS($B27,$B26))</f>
        <v>0</v>
      </c>
      <c r="LW27" s="5">
        <f>IF(($C$6-($C$3*$A26)+SUM(LW$6:LW26))*LW$3/365*_xlfn.DAYS($B27,$B26)&lt;0,0,($C$6-($C$3*$A26)+SUM(LW$6:LW26))*LW$3/365*_xlfn.DAYS($B27,$B26))</f>
        <v>0</v>
      </c>
      <c r="LX27" s="5">
        <f>IF(($C$6-($C$3*$A26)+SUM(LX$6:LX26))*LX$3/365*_xlfn.DAYS($B27,$B26)&lt;0,0,($C$6-($C$3*$A26)+SUM(LX$6:LX26))*LX$3/365*_xlfn.DAYS($B27,$B26))</f>
        <v>0</v>
      </c>
      <c r="LY27" s="5">
        <f>IF(($C$6-($C$3*$A26)+SUM(LY$6:LY26))*LY$3/365*_xlfn.DAYS($B27,$B26)&lt;0,0,($C$6-($C$3*$A26)+SUM(LY$6:LY26))*LY$3/365*_xlfn.DAYS($B27,$B26))</f>
        <v>0</v>
      </c>
      <c r="LZ27" s="5">
        <f>IF(($C$6-($C$3*$A26)+SUM(LZ$6:LZ26))*LZ$3/365*_xlfn.DAYS($B27,$B26)&lt;0,0,($C$6-($C$3*$A26)+SUM(LZ$6:LZ26))*LZ$3/365*_xlfn.DAYS($B27,$B26))</f>
        <v>0</v>
      </c>
      <c r="MA27" s="5">
        <f>IF(($C$6-($C$3*$A26)+SUM(MA$6:MA26))*MA$3/365*_xlfn.DAYS($B27,$B26)&lt;0,0,($C$6-($C$3*$A26)+SUM(MA$6:MA26))*MA$3/365*_xlfn.DAYS($B27,$B26))</f>
        <v>0</v>
      </c>
      <c r="MB27" s="5">
        <f>IF(($C$6-($C$3*$A26)+SUM(MB$6:MB26))*MB$3/365*_xlfn.DAYS($B27,$B26)&lt;0,0,($C$6-($C$3*$A26)+SUM(MB$6:MB26))*MB$3/365*_xlfn.DAYS($B27,$B26))</f>
        <v>0</v>
      </c>
      <c r="MC27" s="5">
        <f>IF(($C$6-($C$3*$A26)+SUM(MC$6:MC26))*MC$3/365*_xlfn.DAYS($B27,$B26)&lt;0,0,($C$6-($C$3*$A26)+SUM(MC$6:MC26))*MC$3/365*_xlfn.DAYS($B27,$B26))</f>
        <v>0</v>
      </c>
      <c r="MD27" s="5">
        <f>IF(($C$6-($C$3*$A26)+SUM(MD$6:MD26))*MD$3/365*_xlfn.DAYS($B27,$B26)&lt;0,0,($C$6-($C$3*$A26)+SUM(MD$6:MD26))*MD$3/365*_xlfn.DAYS($B27,$B26))</f>
        <v>0</v>
      </c>
      <c r="ME27" s="5">
        <f>IF(($C$6-($C$3*$A26)+SUM(ME$6:ME26))*ME$3/365*_xlfn.DAYS($B27,$B26)&lt;0,0,($C$6-($C$3*$A26)+SUM(ME$6:ME26))*ME$3/365*_xlfn.DAYS($B27,$B26))</f>
        <v>0</v>
      </c>
      <c r="MF27" s="5">
        <f>IF(($C$6-($C$3*$A26)+SUM(MF$6:MF26))*MF$3/365*_xlfn.DAYS($B27,$B26)&lt;0,0,($C$6-($C$3*$A26)+SUM(MF$6:MF26))*MF$3/365*_xlfn.DAYS($B27,$B26))</f>
        <v>0</v>
      </c>
      <c r="MG27" s="5">
        <f>IF(($C$6-($C$3*$A26)+SUM(MG$6:MG26))*MG$3/365*_xlfn.DAYS($B27,$B26)&lt;0,0,($C$6-($C$3*$A26)+SUM(MG$6:MG26))*MG$3/365*_xlfn.DAYS($B27,$B26))</f>
        <v>0</v>
      </c>
      <c r="MH27" s="5">
        <f>IF(($C$6-($C$3*$A26)+SUM(MH$6:MH26))*MH$3/365*_xlfn.DAYS($B27,$B26)&lt;0,0,($C$6-($C$3*$A26)+SUM(MH$6:MH26))*MH$3/365*_xlfn.DAYS($B27,$B26))</f>
        <v>0</v>
      </c>
      <c r="MI27" s="5">
        <f>IF(($C$6-($C$3*$A26)+SUM(MI$6:MI26))*MI$3/365*_xlfn.DAYS($B27,$B26)&lt;0,0,($C$6-($C$3*$A26)+SUM(MI$6:MI26))*MI$3/365*_xlfn.DAYS($B27,$B26))</f>
        <v>0</v>
      </c>
      <c r="MJ27" s="5">
        <f>IF(($C$6-($C$3*$A26)+SUM(MJ$6:MJ26))*MJ$3/365*_xlfn.DAYS($B27,$B26)&lt;0,0,($C$6-($C$3*$A26)+SUM(MJ$6:MJ26))*MJ$3/365*_xlfn.DAYS($B27,$B26))</f>
        <v>0</v>
      </c>
      <c r="MK27" s="5">
        <f>IF(($C$6-($C$3*$A26)+SUM(MK$6:MK26))*MK$3/365*_xlfn.DAYS($B27,$B26)&lt;0,0,($C$6-($C$3*$A26)+SUM(MK$6:MK26))*MK$3/365*_xlfn.DAYS($B27,$B26))</f>
        <v>0</v>
      </c>
      <c r="ML27" s="5">
        <f>IF(($C$6-($C$3*$A26)+SUM(ML$6:ML26))*ML$3/365*_xlfn.DAYS($B27,$B26)&lt;0,0,($C$6-($C$3*$A26)+SUM(ML$6:ML26))*ML$3/365*_xlfn.DAYS($B27,$B26))</f>
        <v>0</v>
      </c>
      <c r="MM27" s="5">
        <f>IF(($C$6-($C$3*$A26)+SUM(MM$6:MM26))*MM$3/365*_xlfn.DAYS($B27,$B26)&lt;0,0,($C$6-($C$3*$A26)+SUM(MM$6:MM26))*MM$3/365*_xlfn.DAYS($B27,$B26))</f>
        <v>0</v>
      </c>
      <c r="MN27" s="5">
        <f>IF(($C$6-($C$3*$A26)+SUM(MN$6:MN26))*MN$3/365*_xlfn.DAYS($B27,$B26)&lt;0,0,($C$6-($C$3*$A26)+SUM(MN$6:MN26))*MN$3/365*_xlfn.DAYS($B27,$B26))</f>
        <v>0</v>
      </c>
      <c r="MO27" s="5">
        <f>IF(($C$6-($C$3*$A26)+SUM(MO$6:MO26))*MO$3/365*_xlfn.DAYS($B27,$B26)&lt;0,0,($C$6-($C$3*$A26)+SUM(MO$6:MO26))*MO$3/365*_xlfn.DAYS($B27,$B26))</f>
        <v>0</v>
      </c>
      <c r="MP27" s="5">
        <f>IF(($C$6-($C$3*$A26)+SUM(MP$6:MP26))*MP$3/365*_xlfn.DAYS($B27,$B26)&lt;0,0,($C$6-($C$3*$A26)+SUM(MP$6:MP26))*MP$3/365*_xlfn.DAYS($B27,$B26))</f>
        <v>0</v>
      </c>
      <c r="MQ27" s="5">
        <f>IF(($C$6-($C$3*$A26)+SUM(MQ$6:MQ26))*MQ$3/365*_xlfn.DAYS($B27,$B26)&lt;0,0,($C$6-($C$3*$A26)+SUM(MQ$6:MQ26))*MQ$3/365*_xlfn.DAYS($B27,$B26))</f>
        <v>0</v>
      </c>
      <c r="MR27" s="5">
        <f>IF(($C$6-($C$3*$A26)+SUM(MR$6:MR26))*MR$3/365*_xlfn.DAYS($B27,$B26)&lt;0,0,($C$6-($C$3*$A26)+SUM(MR$6:MR26))*MR$3/365*_xlfn.DAYS($B27,$B26))</f>
        <v>0</v>
      </c>
      <c r="MS27" s="5">
        <f>IF(($C$6-($C$3*$A26)+SUM(MS$6:MS26))*MS$3/365*_xlfn.DAYS($B27,$B26)&lt;0,0,($C$6-($C$3*$A26)+SUM(MS$6:MS26))*MS$3/365*_xlfn.DAYS($B27,$B26))</f>
        <v>0</v>
      </c>
      <c r="MT27" s="5">
        <f>IF(($C$6-($C$3*$A26)+SUM(MT$6:MT26))*MT$3/365*_xlfn.DAYS($B27,$B26)&lt;0,0,($C$6-($C$3*$A26)+SUM(MT$6:MT26))*MT$3/365*_xlfn.DAYS($B27,$B26))</f>
        <v>0</v>
      </c>
      <c r="MU27" s="5">
        <f>IF(($C$6-($C$3*$A26)+SUM(MU$6:MU26))*MU$3/365*_xlfn.DAYS($B27,$B26)&lt;0,0,($C$6-($C$3*$A26)+SUM(MU$6:MU26))*MU$3/365*_xlfn.DAYS($B27,$B26))</f>
        <v>0</v>
      </c>
      <c r="MV27" s="5">
        <f>IF(($C$6-($C$3*$A26)+SUM(MV$6:MV26))*MV$3/365*_xlfn.DAYS($B27,$B26)&lt;0,0,($C$6-($C$3*$A26)+SUM(MV$6:MV26))*MV$3/365*_xlfn.DAYS($B27,$B26))</f>
        <v>0</v>
      </c>
      <c r="MW27" s="5" t="e">
        <f>IF(($C$6-($C$3*$A26)+SUM(MW$6:MW26))*MW$3/365*_xlfn.DAYS($B27,$B26)&lt;0,0,($C$6-($C$3*$A26)+SUM(MW$6:MW26))*MW$3/365*_xlfn.DAYS($B27,$B26))</f>
        <v>#VALUE!</v>
      </c>
      <c r="MX27" s="5" t="e">
        <f>IF(($C$6-($C$3*$A26)+SUM(MX$6:MX26))*MX$3/365*_xlfn.DAYS($B27,$B26)&lt;0,0,($C$6-($C$3*$A26)+SUM(MX$6:MX26))*MX$3/365*_xlfn.DAYS($B27,$B26))</f>
        <v>#VALUE!</v>
      </c>
      <c r="MY27" s="5" t="e">
        <f>IF(($C$6-($C$3*$A26)+SUM(MY$6:MY26))*MY$3/365*_xlfn.DAYS($B27,$B26)&lt;0,0,($C$6-($C$3*$A26)+SUM(MY$6:MY26))*MY$3/365*_xlfn.DAYS($B27,$B26))</f>
        <v>#VALUE!</v>
      </c>
      <c r="MZ27" s="5" t="e">
        <f>IF(($C$6-($C$3*$A26)+SUM(MZ$6:MZ26))*MZ$3/365*_xlfn.DAYS($B27,$B26)&lt;0,0,($C$6-($C$3*$A26)+SUM(MZ$6:MZ26))*MZ$3/365*_xlfn.DAYS($B27,$B26))</f>
        <v>#VALUE!</v>
      </c>
      <c r="NA27" s="5" t="e">
        <f>IF(($C$6-($C$3*$A26)+SUM(NA$6:NA26))*NA$3/365*_xlfn.DAYS($B27,$B26)&lt;0,0,($C$6-($C$3*$A26)+SUM(NA$6:NA26))*NA$3/365*_xlfn.DAYS($B27,$B26))</f>
        <v>#VALUE!</v>
      </c>
      <c r="NB27" s="5" t="e">
        <f>IF(($C$6-($C$3*$A26)+SUM(NB$6:NB26))*NB$3/365*_xlfn.DAYS($B27,$B26)&lt;0,0,($C$6-($C$3*$A26)+SUM(NB$6:NB26))*NB$3/365*_xlfn.DAYS($B27,$B26))</f>
        <v>#VALUE!</v>
      </c>
      <c r="NC27" s="5" t="e">
        <f>IF(($C$6-($C$3*$A26)+SUM(NC$6:NC26))*NC$3/365*_xlfn.DAYS($B27,$B26)&lt;0,0,($C$6-($C$3*$A26)+SUM(NC$6:NC26))*NC$3/365*_xlfn.DAYS($B27,$B26))</f>
        <v>#VALUE!</v>
      </c>
      <c r="ND27" s="5" t="e">
        <f>IF(($C$6-($C$3*$A26)+SUM(ND$6:ND26))*ND$3/365*_xlfn.DAYS($B27,$B26)&lt;0,0,($C$6-($C$3*$A26)+SUM(ND$6:ND26))*ND$3/365*_xlfn.DAYS($B27,$B26))</f>
        <v>#VALUE!</v>
      </c>
      <c r="NE27" s="5" t="e">
        <f>IF(($C$6-($C$3*$A26)+SUM(NE$6:NE26))*NE$3/365*_xlfn.DAYS($B27,$B26)&lt;0,0,($C$6-($C$3*$A26)+SUM(NE$6:NE26))*NE$3/365*_xlfn.DAYS($B27,$B26))</f>
        <v>#VALUE!</v>
      </c>
      <c r="NF27" s="5" t="e">
        <f>IF(($C$6-($C$3*$A26)+SUM(NF$6:NF26))*NF$3/365*_xlfn.DAYS($B27,$B26)&lt;0,0,($C$6-($C$3*$A26)+SUM(NF$6:NF26))*NF$3/365*_xlfn.DAYS($B27,$B26))</f>
        <v>#VALUE!</v>
      </c>
      <c r="NG27" s="5" t="e">
        <f>IF(($C$6-($C$3*$A26)+SUM(NG$6:NG26))*NG$3/365*_xlfn.DAYS($B27,$B26)&lt;0,0,($C$6-($C$3*$A26)+SUM(NG$6:NG26))*NG$3/365*_xlfn.DAYS($B27,$B26))</f>
        <v>#VALUE!</v>
      </c>
      <c r="NH27" s="5" t="e">
        <f>IF(($C$6-($C$3*$A26)+SUM(NH$6:NH26))*NH$3/365*_xlfn.DAYS($B27,$B26)&lt;0,0,($C$6-($C$3*$A26)+SUM(NH$6:NH26))*NH$3/365*_xlfn.DAYS($B27,$B26))</f>
        <v>#VALUE!</v>
      </c>
      <c r="NI27" s="5" t="e">
        <f>IF(($C$6-($C$3*$A26)+SUM(NI$6:NI26))*NI$3/365*_xlfn.DAYS($B27,$B26)&lt;0,0,($C$6-($C$3*$A26)+SUM(NI$6:NI26))*NI$3/365*_xlfn.DAYS($B27,$B26))</f>
        <v>#VALUE!</v>
      </c>
      <c r="NJ27" s="5" t="e">
        <f>IF(($C$6-($C$3*$A26)+SUM(NJ$6:NJ26))*NJ$3/365*_xlfn.DAYS($B27,$B26)&lt;0,0,($C$6-($C$3*$A26)+SUM(NJ$6:NJ26))*NJ$3/365*_xlfn.DAYS($B27,$B26))</f>
        <v>#VALUE!</v>
      </c>
      <c r="NK27" s="5" t="e">
        <f>IF(($C$6-($C$3*$A26)+SUM(NK$6:NK26))*NK$3/365*_xlfn.DAYS($B27,$B26)&lt;0,0,($C$6-($C$3*$A26)+SUM(NK$6:NK26))*NK$3/365*_xlfn.DAYS($B27,$B26))</f>
        <v>#VALUE!</v>
      </c>
      <c r="NL27" s="5" t="e">
        <f>IF(($C$6-($C$3*$A26)+SUM(NL$6:NL26))*NL$3/365*_xlfn.DAYS($B27,$B26)&lt;0,0,($C$6-($C$3*$A26)+SUM(NL$6:NL26))*NL$3/365*_xlfn.DAYS($B27,$B26))</f>
        <v>#VALUE!</v>
      </c>
      <c r="NM27" s="5" t="e">
        <f>IF(($C$6-($C$3*$A26)+SUM(NM$6:NM26))*NM$3/365*_xlfn.DAYS($B27,$B26)&lt;0,0,($C$6-($C$3*$A26)+SUM(NM$6:NM26))*NM$3/365*_xlfn.DAYS($B27,$B26))</f>
        <v>#VALUE!</v>
      </c>
      <c r="NN27" s="5" t="e">
        <f>IF(($C$6-($C$3*$A26)+SUM(NN$6:NN26))*NN$3/365*_xlfn.DAYS($B27,$B26)&lt;0,0,($C$6-($C$3*$A26)+SUM(NN$6:NN26))*NN$3/365*_xlfn.DAYS($B27,$B26))</f>
        <v>#VALUE!</v>
      </c>
      <c r="NO27" s="5" t="e">
        <f>IF(($C$6-($C$3*$A26)+SUM(NO$6:NO26))*NO$3/365*_xlfn.DAYS($B27,$B26)&lt;0,0,($C$6-($C$3*$A26)+SUM(NO$6:NO26))*NO$3/365*_xlfn.DAYS($B27,$B26))</f>
        <v>#VALUE!</v>
      </c>
      <c r="NP27" s="5" t="e">
        <f>IF(($C$6-($C$3*$A26)+SUM(NP$6:NP26))*NP$3/365*_xlfn.DAYS($B27,$B26)&lt;0,0,($C$6-($C$3*$A26)+SUM(NP$6:NP26))*NP$3/365*_xlfn.DAYS($B27,$B26))</f>
        <v>#VALUE!</v>
      </c>
      <c r="NQ27" s="5" t="e">
        <f>IF(($C$6-($C$3*$A26)+SUM(NQ$6:NQ26))*NQ$3/365*_xlfn.DAYS($B27,$B26)&lt;0,0,($C$6-($C$3*$A26)+SUM(NQ$6:NQ26))*NQ$3/365*_xlfn.DAYS($B27,$B26))</f>
        <v>#VALUE!</v>
      </c>
      <c r="NR27" s="5" t="e">
        <f>IF(($C$6-($C$3*$A26)+SUM(NR$6:NR26))*NR$3/365*_xlfn.DAYS($B27,$B26)&lt;0,0,($C$6-($C$3*$A26)+SUM(NR$6:NR26))*NR$3/365*_xlfn.DAYS($B27,$B26))</f>
        <v>#VALUE!</v>
      </c>
      <c r="NS27" s="5" t="e">
        <f>IF(($C$6-($C$3*$A26)+SUM(NS$6:NS26))*NS$3/365*_xlfn.DAYS($B27,$B26)&lt;0,0,($C$6-($C$3*$A26)+SUM(NS$6:NS26))*NS$3/365*_xlfn.DAYS($B27,$B26))</f>
        <v>#VALUE!</v>
      </c>
      <c r="NT27" s="5" t="e">
        <f>IF(($C$6-($C$3*$A26)+SUM(NT$6:NT26))*NT$3/365*_xlfn.DAYS($B27,$B26)&lt;0,0,($C$6-($C$3*$A26)+SUM(NT$6:NT26))*NT$3/365*_xlfn.DAYS($B27,$B26))</f>
        <v>#VALUE!</v>
      </c>
      <c r="NU27" s="5" t="e">
        <f>IF(($C$6-($C$3*$A26)+SUM(NU$6:NU26))*NU$3/365*_xlfn.DAYS($B27,$B26)&lt;0,0,($C$6-($C$3*$A26)+SUM(NU$6:NU26))*NU$3/365*_xlfn.DAYS($B27,$B26))</f>
        <v>#VALUE!</v>
      </c>
      <c r="NV27" s="5" t="e">
        <f>IF(($C$6-($C$3*$A26)+SUM(NV$6:NV26))*NV$3/365*_xlfn.DAYS($B27,$B26)&lt;0,0,($C$6-($C$3*$A26)+SUM(NV$6:NV26))*NV$3/365*_xlfn.DAYS($B27,$B26))</f>
        <v>#VALUE!</v>
      </c>
      <c r="NW27" s="5" t="e">
        <f>IF(($C$6-($C$3*$A26)+SUM(NW$6:NW26))*NW$3/365*_xlfn.DAYS($B27,$B26)&lt;0,0,($C$6-($C$3*$A26)+SUM(NW$6:NW26))*NW$3/365*_xlfn.DAYS($B27,$B26))</f>
        <v>#VALUE!</v>
      </c>
      <c r="NX27" s="5" t="e">
        <f>IF(($C$6-($C$3*$A26)+SUM(NX$6:NX26))*NX$3/365*_xlfn.DAYS($B27,$B26)&lt;0,0,($C$6-($C$3*$A26)+SUM(NX$6:NX26))*NX$3/365*_xlfn.DAYS($B27,$B26))</f>
        <v>#VALUE!</v>
      </c>
      <c r="NY27" s="5" t="e">
        <f>IF(($C$6-($C$3*$A26)+SUM(NY$6:NY26))*NY$3/365*_xlfn.DAYS($B27,$B26)&lt;0,0,($C$6-($C$3*$A26)+SUM(NY$6:NY26))*NY$3/365*_xlfn.DAYS($B27,$B26))</f>
        <v>#VALUE!</v>
      </c>
      <c r="NZ27" s="5" t="e">
        <f>IF(($C$6-($C$3*$A26)+SUM(NZ$6:NZ26))*NZ$3/365*_xlfn.DAYS($B27,$B26)&lt;0,0,($C$6-($C$3*$A26)+SUM(NZ$6:NZ26))*NZ$3/365*_xlfn.DAYS($B27,$B26))</f>
        <v>#VALUE!</v>
      </c>
      <c r="OA27" s="5" t="e">
        <f>IF(($C$6-($C$3*$A26)+SUM(OA$6:OA26))*OA$3/365*_xlfn.DAYS($B27,$B26)&lt;0,0,($C$6-($C$3*$A26)+SUM(OA$6:OA26))*OA$3/365*_xlfn.DAYS($B27,$B26))</f>
        <v>#VALUE!</v>
      </c>
      <c r="OB27" s="5" t="e">
        <f>IF(($C$6-($C$3*$A26)+SUM(OB$6:OB26))*OB$3/365*_xlfn.DAYS($B27,$B26)&lt;0,0,($C$6-($C$3*$A26)+SUM(OB$6:OB26))*OB$3/365*_xlfn.DAYS($B27,$B26))</f>
        <v>#VALUE!</v>
      </c>
      <c r="OC27" s="5" t="e">
        <f>IF(($C$6-($C$3*$A26)+SUM(OC$6:OC26))*OC$3/365*_xlfn.DAYS($B27,$B26)&lt;0,0,($C$6-($C$3*$A26)+SUM(OC$6:OC26))*OC$3/365*_xlfn.DAYS($B27,$B26))</f>
        <v>#VALUE!</v>
      </c>
      <c r="OD27" s="5" t="e">
        <f>IF(($C$6-($C$3*$A26)+SUM(OD$6:OD26))*OD$3/365*_xlfn.DAYS($B27,$B26)&lt;0,0,($C$6-($C$3*$A26)+SUM(OD$6:OD26))*OD$3/365*_xlfn.DAYS($B27,$B26))</f>
        <v>#VALUE!</v>
      </c>
      <c r="OE27" s="5" t="e">
        <f>IF(($C$6-($C$3*$A26)+SUM(OE$6:OE26))*OE$3/365*_xlfn.DAYS($B27,$B26)&lt;0,0,($C$6-($C$3*$A26)+SUM(OE$6:OE26))*OE$3/365*_xlfn.DAYS($B27,$B26))</f>
        <v>#VALUE!</v>
      </c>
      <c r="OF27" s="5" t="e">
        <f>IF(($C$6-($C$3*$A26)+SUM(OF$6:OF26))*OF$3/365*_xlfn.DAYS($B27,$B26)&lt;0,0,($C$6-($C$3*$A26)+SUM(OF$6:OF26))*OF$3/365*_xlfn.DAYS($B27,$B26))</f>
        <v>#VALUE!</v>
      </c>
      <c r="OG27" s="5" t="e">
        <f>IF(($C$6-($C$3*$A26)+SUM(OG$6:OG26))*OG$3/365*_xlfn.DAYS($B27,$B26)&lt;0,0,($C$6-($C$3*$A26)+SUM(OG$6:OG26))*OG$3/365*_xlfn.DAYS($B27,$B26))</f>
        <v>#VALUE!</v>
      </c>
      <c r="OH27" s="5" t="e">
        <f>IF(($C$6-($C$3*$A26)+SUM(OH$6:OH26))*OH$3/365*_xlfn.DAYS($B27,$B26)&lt;0,0,($C$6-($C$3*$A26)+SUM(OH$6:OH26))*OH$3/365*_xlfn.DAYS($B27,$B26))</f>
        <v>#VALUE!</v>
      </c>
      <c r="OI27" s="5" t="e">
        <f>IF(($C$6-($C$3*$A26)+SUM(OI$6:OI26))*OI$3/365*_xlfn.DAYS($B27,$B26)&lt;0,0,($C$6-($C$3*$A26)+SUM(OI$6:OI26))*OI$3/365*_xlfn.DAYS($B27,$B26))</f>
        <v>#VALUE!</v>
      </c>
      <c r="OJ27" s="5" t="e">
        <f>IF(($C$6-($C$3*$A26)+SUM(OJ$6:OJ26))*OJ$3/365*_xlfn.DAYS($B27,$B26)&lt;0,0,($C$6-($C$3*$A26)+SUM(OJ$6:OJ26))*OJ$3/365*_xlfn.DAYS($B27,$B26))</f>
        <v>#VALUE!</v>
      </c>
      <c r="OK27" s="5" t="e">
        <f>IF(($C$6-($C$3*$A26)+SUM(OK$6:OK26))*OK$3/365*_xlfn.DAYS($B27,$B26)&lt;0,0,($C$6-($C$3*$A26)+SUM(OK$6:OK26))*OK$3/365*_xlfn.DAYS($B27,$B26))</f>
        <v>#VALUE!</v>
      </c>
      <c r="OL27" s="5" t="e">
        <f>IF(($C$6-($C$3*$A26)+SUM(OL$6:OL26))*OL$3/365*_xlfn.DAYS($B27,$B26)&lt;0,0,($C$6-($C$3*$A26)+SUM(OL$6:OL26))*OL$3/365*_xlfn.DAYS($B27,$B26))</f>
        <v>#VALUE!</v>
      </c>
      <c r="OM27" s="5" t="e">
        <f>IF(($C$6-($C$3*$A26)+SUM(OM$6:OM26))*OM$3/365*_xlfn.DAYS($B27,$B26)&lt;0,0,($C$6-($C$3*$A26)+SUM(OM$6:OM26))*OM$3/365*_xlfn.DAYS($B27,$B26))</f>
        <v>#VALUE!</v>
      </c>
      <c r="ON27" s="5" t="e">
        <f>IF(($C$6-($C$3*$A26)+SUM(ON$6:ON26))*ON$3/365*_xlfn.DAYS($B27,$B26)&lt;0,0,($C$6-($C$3*$A26)+SUM(ON$6:ON26))*ON$3/365*_xlfn.DAYS($B27,$B26))</f>
        <v>#VALUE!</v>
      </c>
      <c r="OO27" s="5" t="e">
        <f>IF(($C$6-($C$3*$A26)+SUM(OO$6:OO26))*OO$3/365*_xlfn.DAYS($B27,$B26)&lt;0,0,($C$6-($C$3*$A26)+SUM(OO$6:OO26))*OO$3/365*_xlfn.DAYS($B27,$B26))</f>
        <v>#VALUE!</v>
      </c>
      <c r="OP27" s="5" t="e">
        <f>IF(($C$6-($C$3*$A26)+SUM(OP$6:OP26))*OP$3/365*_xlfn.DAYS($B27,$B26)&lt;0,0,($C$6-($C$3*$A26)+SUM(OP$6:OP26))*OP$3/365*_xlfn.DAYS($B27,$B26))</f>
        <v>#VALUE!</v>
      </c>
      <c r="OQ27" s="5" t="e">
        <f>IF(($C$6-($C$3*$A26)+SUM(OQ$6:OQ26))*OQ$3/365*_xlfn.DAYS($B27,$B26)&lt;0,0,($C$6-($C$3*$A26)+SUM(OQ$6:OQ26))*OQ$3/365*_xlfn.DAYS($B27,$B26))</f>
        <v>#VALUE!</v>
      </c>
      <c r="OR27" s="5" t="e">
        <f>IF(($C$6-($C$3*$A26)+SUM(OR$6:OR26))*OR$3/365*_xlfn.DAYS($B27,$B26)&lt;0,0,($C$6-($C$3*$A26)+SUM(OR$6:OR26))*OR$3/365*_xlfn.DAYS($B27,$B26))</f>
        <v>#VALUE!</v>
      </c>
      <c r="OS27" s="5" t="e">
        <f>IF(($C$6-($C$3*$A26)+SUM(OS$6:OS26))*OS$3/365*_xlfn.DAYS($B27,$B26)&lt;0,0,($C$6-($C$3*$A26)+SUM(OS$6:OS26))*OS$3/365*_xlfn.DAYS($B27,$B26))</f>
        <v>#VALUE!</v>
      </c>
      <c r="OT27" s="5" t="e">
        <f>IF(($C$6-($C$3*$A26)+SUM(OT$6:OT26))*OT$3/365*_xlfn.DAYS($B27,$B26)&lt;0,0,($C$6-($C$3*$A26)+SUM(OT$6:OT26))*OT$3/365*_xlfn.DAYS($B27,$B26))</f>
        <v>#VALUE!</v>
      </c>
      <c r="OU27" s="5" t="e">
        <f>IF(($C$6-($C$3*$A26)+SUM(OU$6:OU26))*OU$3/365*_xlfn.DAYS($B27,$B26)&lt;0,0,($C$6-($C$3*$A26)+SUM(OU$6:OU26))*OU$3/365*_xlfn.DAYS($B27,$B26))</f>
        <v>#VALUE!</v>
      </c>
      <c r="OV27" s="5" t="e">
        <f>IF(($C$6-($C$3*$A26)+SUM(OV$6:OV26))*OV$3/365*_xlfn.DAYS($B27,$B26)&lt;0,0,($C$6-($C$3*$A26)+SUM(OV$6:OV26))*OV$3/365*_xlfn.DAYS($B27,$B26))</f>
        <v>#VALUE!</v>
      </c>
      <c r="OW27" s="5" t="e">
        <f>IF(($C$6-($C$3*$A26)+SUM(OW$6:OW26))*OW$3/365*_xlfn.DAYS($B27,$B26)&lt;0,0,($C$6-($C$3*$A26)+SUM(OW$6:OW26))*OW$3/365*_xlfn.DAYS($B27,$B26))</f>
        <v>#VALUE!</v>
      </c>
      <c r="OX27" s="5" t="e">
        <f>IF(($C$6-($C$3*$A26)+SUM(OX$6:OX26))*OX$3/365*_xlfn.DAYS($B27,$B26)&lt;0,0,($C$6-($C$3*$A26)+SUM(OX$6:OX26))*OX$3/365*_xlfn.DAYS($B27,$B26))</f>
        <v>#VALUE!</v>
      </c>
      <c r="OY27" s="5" t="e">
        <f>IF(($C$6-($C$3*$A26)+SUM(OY$6:OY26))*OY$3/365*_xlfn.DAYS($B27,$B26)&lt;0,0,($C$6-($C$3*$A26)+SUM(OY$6:OY26))*OY$3/365*_xlfn.DAYS($B27,$B26))</f>
        <v>#VALUE!</v>
      </c>
      <c r="OZ27" s="5" t="e">
        <f>IF(($C$6-($C$3*$A26)+SUM(OZ$6:OZ26))*OZ$3/365*_xlfn.DAYS($B27,$B26)&lt;0,0,($C$6-($C$3*$A26)+SUM(OZ$6:OZ26))*OZ$3/365*_xlfn.DAYS($B27,$B26))</f>
        <v>#VALUE!</v>
      </c>
      <c r="PA27" s="5" t="e">
        <f>IF(($C$6-($C$3*$A26)+SUM(PA$6:PA26))*PA$3/365*_xlfn.DAYS($B27,$B26)&lt;0,0,($C$6-($C$3*$A26)+SUM(PA$6:PA26))*PA$3/365*_xlfn.DAYS($B27,$B26))</f>
        <v>#VALUE!</v>
      </c>
      <c r="PB27" s="5" t="e">
        <f>IF(($C$6-($C$3*$A26)+SUM(PB$6:PB26))*PB$3/365*_xlfn.DAYS($B27,$B26)&lt;0,0,($C$6-($C$3*$A26)+SUM(PB$6:PB26))*PB$3/365*_xlfn.DAYS($B27,$B26))</f>
        <v>#VALUE!</v>
      </c>
      <c r="PC27" s="5" t="e">
        <f>IF(($C$6-($C$3*$A26)+SUM(PC$6:PC26))*PC$3/365*_xlfn.DAYS($B27,$B26)&lt;0,0,($C$6-($C$3*$A26)+SUM(PC$6:PC26))*PC$3/365*_xlfn.DAYS($B27,$B26))</f>
        <v>#VALUE!</v>
      </c>
      <c r="PD27" s="5" t="e">
        <f>IF(($C$6-($C$3*$A26)+SUM(PD$6:PD26))*PD$3/365*_xlfn.DAYS($B27,$B26)&lt;0,0,($C$6-($C$3*$A26)+SUM(PD$6:PD26))*PD$3/365*_xlfn.DAYS($B27,$B26))</f>
        <v>#VALUE!</v>
      </c>
      <c r="PE27" s="5" t="e">
        <f>IF(($C$6-($C$3*$A26)+SUM(PE$6:PE26))*PE$3/365*_xlfn.DAYS($B27,$B26)&lt;0,0,($C$6-($C$3*$A26)+SUM(PE$6:PE26))*PE$3/365*_xlfn.DAYS($B27,$B26))</f>
        <v>#VALUE!</v>
      </c>
      <c r="PF27" s="5" t="e">
        <f>IF(($C$6-($C$3*$A26)+SUM(PF$6:PF26))*PF$3/365*_xlfn.DAYS($B27,$B26)&lt;0,0,($C$6-($C$3*$A26)+SUM(PF$6:PF26))*PF$3/365*_xlfn.DAYS($B27,$B26))</f>
        <v>#VALUE!</v>
      </c>
      <c r="PG27" s="5" t="e">
        <f>IF(($C$6-($C$3*$A26)+SUM(PG$6:PG26))*PG$3/365*_xlfn.DAYS($B27,$B26)&lt;0,0,($C$6-($C$3*$A26)+SUM(PG$6:PG26))*PG$3/365*_xlfn.DAYS($B27,$B26))</f>
        <v>#VALUE!</v>
      </c>
      <c r="PH27" s="5" t="e">
        <f>IF(($C$6-($C$3*$A26)+SUM(PH$6:PH26))*PH$3/365*_xlfn.DAYS($B27,$B26)&lt;0,0,($C$6-($C$3*$A26)+SUM(PH$6:PH26))*PH$3/365*_xlfn.DAYS($B27,$B26))</f>
        <v>#VALUE!</v>
      </c>
      <c r="PI27" s="5" t="e">
        <f>IF(($C$6-($C$3*$A26)+SUM(PI$6:PI26))*PI$3/365*_xlfn.DAYS($B27,$B26)&lt;0,0,($C$6-($C$3*$A26)+SUM(PI$6:PI26))*PI$3/365*_xlfn.DAYS($B27,$B26))</f>
        <v>#VALUE!</v>
      </c>
      <c r="PJ27" s="5" t="e">
        <f>IF(($C$6-($C$3*$A26)+SUM(PJ$6:PJ26))*PJ$3/365*_xlfn.DAYS($B27,$B26)&lt;0,0,($C$6-($C$3*$A26)+SUM(PJ$6:PJ26))*PJ$3/365*_xlfn.DAYS($B27,$B26))</f>
        <v>#VALUE!</v>
      </c>
      <c r="PK27" s="5" t="e">
        <f>IF(($C$6-($C$3*$A26)+SUM(PK$6:PK26))*PK$3/365*_xlfn.DAYS($B27,$B26)&lt;0,0,($C$6-($C$3*$A26)+SUM(PK$6:PK26))*PK$3/365*_xlfn.DAYS($B27,$B26))</f>
        <v>#VALUE!</v>
      </c>
      <c r="PL27" s="5" t="e">
        <f>IF(($C$6-($C$3*$A26)+SUM(PL$6:PL26))*PL$3/365*_xlfn.DAYS($B27,$B26)&lt;0,0,($C$6-($C$3*$A26)+SUM(PL$6:PL26))*PL$3/365*_xlfn.DAYS($B27,$B26))</f>
        <v>#VALUE!</v>
      </c>
      <c r="PM27" s="5" t="e">
        <f>IF(($C$6-($C$3*$A26)+SUM(PM$6:PM26))*PM$3/365*_xlfn.DAYS($B27,$B26)&lt;0,0,($C$6-($C$3*$A26)+SUM(PM$6:PM26))*PM$3/365*_xlfn.DAYS($B27,$B26))</f>
        <v>#VALUE!</v>
      </c>
      <c r="PN27" s="5" t="e">
        <f>IF(($C$6-($C$3*$A26)+SUM(PN$6:PN26))*PN$3/365*_xlfn.DAYS($B27,$B26)&lt;0,0,($C$6-($C$3*$A26)+SUM(PN$6:PN26))*PN$3/365*_xlfn.DAYS($B27,$B26))</f>
        <v>#VALUE!</v>
      </c>
      <c r="PO27" s="5" t="e">
        <f>IF(($C$6-($C$3*$A26)+SUM(PO$6:PO26))*PO$3/365*_xlfn.DAYS($B27,$B26)&lt;0,0,($C$6-($C$3*$A26)+SUM(PO$6:PO26))*PO$3/365*_xlfn.DAYS($B27,$B26))</f>
        <v>#VALUE!</v>
      </c>
      <c r="PP27" s="5" t="e">
        <f>IF(($C$6-($C$3*$A26)+SUM(PP$6:PP26))*PP$3/365*_xlfn.DAYS($B27,$B26)&lt;0,0,($C$6-($C$3*$A26)+SUM(PP$6:PP26))*PP$3/365*_xlfn.DAYS($B27,$B26))</f>
        <v>#VALUE!</v>
      </c>
      <c r="PQ27" s="5" t="e">
        <f>IF(($C$6-($C$3*$A26)+SUM(PQ$6:PQ26))*PQ$3/365*_xlfn.DAYS($B27,$B26)&lt;0,0,($C$6-($C$3*$A26)+SUM(PQ$6:PQ26))*PQ$3/365*_xlfn.DAYS($B27,$B26))</f>
        <v>#VALUE!</v>
      </c>
      <c r="PR27" s="5" t="e">
        <f>IF(($C$6-($C$3*$A26)+SUM(PR$6:PR26))*PR$3/365*_xlfn.DAYS($B27,$B26)&lt;0,0,($C$6-($C$3*$A26)+SUM(PR$6:PR26))*PR$3/365*_xlfn.DAYS($B27,$B26))</f>
        <v>#VALUE!</v>
      </c>
      <c r="PS27" s="5" t="e">
        <f>IF(($C$6-($C$3*$A26)+SUM(PS$6:PS26))*PS$3/365*_xlfn.DAYS($B27,$B26)&lt;0,0,($C$6-($C$3*$A26)+SUM(PS$6:PS26))*PS$3/365*_xlfn.DAYS($B27,$B26))</f>
        <v>#VALUE!</v>
      </c>
      <c r="PT27" s="5" t="e">
        <f>IF(($C$6-($C$3*$A26)+SUM(PT$6:PT26))*PT$3/365*_xlfn.DAYS($B27,$B26)&lt;0,0,($C$6-($C$3*$A26)+SUM(PT$6:PT26))*PT$3/365*_xlfn.DAYS($B27,$B26))</f>
        <v>#VALUE!</v>
      </c>
      <c r="PU27" s="5" t="e">
        <f>IF(($C$6-($C$3*$A26)+SUM(PU$6:PU26))*PU$3/365*_xlfn.DAYS($B27,$B26)&lt;0,0,($C$6-($C$3*$A26)+SUM(PU$6:PU26))*PU$3/365*_xlfn.DAYS($B27,$B26))</f>
        <v>#VALUE!</v>
      </c>
      <c r="PV27" s="5" t="e">
        <f>IF(($C$6-($C$3*$A26)+SUM(PV$6:PV26))*PV$3/365*_xlfn.DAYS($B27,$B26)&lt;0,0,($C$6-($C$3*$A26)+SUM(PV$6:PV26))*PV$3/365*_xlfn.DAYS($B27,$B26))</f>
        <v>#VALUE!</v>
      </c>
      <c r="PW27" s="5" t="e">
        <f>IF(($C$6-($C$3*$A26)+SUM(PW$6:PW26))*PW$3/365*_xlfn.DAYS($B27,$B26)&lt;0,0,($C$6-($C$3*$A26)+SUM(PW$6:PW26))*PW$3/365*_xlfn.DAYS($B27,$B26))</f>
        <v>#VALUE!</v>
      </c>
      <c r="PX27" s="5" t="e">
        <f>IF(($C$6-($C$3*$A26)+SUM(PX$6:PX26))*PX$3/365*_xlfn.DAYS($B27,$B26)&lt;0,0,($C$6-($C$3*$A26)+SUM(PX$6:PX26))*PX$3/365*_xlfn.DAYS($B27,$B26))</f>
        <v>#VALUE!</v>
      </c>
      <c r="PY27" s="5" t="e">
        <f>IF(($C$6-($C$3*$A26)+SUM(PY$6:PY26))*PY$3/365*_xlfn.DAYS($B27,$B26)&lt;0,0,($C$6-($C$3*$A26)+SUM(PY$6:PY26))*PY$3/365*_xlfn.DAYS($B27,$B26))</f>
        <v>#VALUE!</v>
      </c>
      <c r="PZ27" s="5" t="e">
        <f>IF(($C$6-($C$3*$A26)+SUM(PZ$6:PZ26))*PZ$3/365*_xlfn.DAYS($B27,$B26)&lt;0,0,($C$6-($C$3*$A26)+SUM(PZ$6:PZ26))*PZ$3/365*_xlfn.DAYS($B27,$B26))</f>
        <v>#VALUE!</v>
      </c>
      <c r="QA27" s="5" t="e">
        <f>IF(($C$6-($C$3*$A26)+SUM(QA$6:QA26))*QA$3/365*_xlfn.DAYS($B27,$B26)&lt;0,0,($C$6-($C$3*$A26)+SUM(QA$6:QA26))*QA$3/365*_xlfn.DAYS($B27,$B26))</f>
        <v>#VALUE!</v>
      </c>
      <c r="QB27" s="5" t="e">
        <f>IF(($C$6-($C$3*$A26)+SUM(QB$6:QB26))*QB$3/365*_xlfn.DAYS($B27,$B26)&lt;0,0,($C$6-($C$3*$A26)+SUM(QB$6:QB26))*QB$3/365*_xlfn.DAYS($B27,$B26))</f>
        <v>#VALUE!</v>
      </c>
      <c r="QC27" s="5" t="e">
        <f>IF(($C$6-($C$3*$A26)+SUM(QC$6:QC26))*QC$3/365*_xlfn.DAYS($B27,$B26)&lt;0,0,($C$6-($C$3*$A26)+SUM(QC$6:QC26))*QC$3/365*_xlfn.DAYS($B27,$B26))</f>
        <v>#VALUE!</v>
      </c>
      <c r="QD27" s="5" t="e">
        <f>IF(($C$6-($C$3*$A26)+SUM(QD$6:QD26))*QD$3/365*_xlfn.DAYS($B27,$B26)&lt;0,0,($C$6-($C$3*$A26)+SUM(QD$6:QD26))*QD$3/365*_xlfn.DAYS($B27,$B26))</f>
        <v>#VALUE!</v>
      </c>
      <c r="QE27" s="5" t="e">
        <f>IF(($C$6-($C$3*$A26)+SUM(QE$6:QE26))*QE$3/365*_xlfn.DAYS($B27,$B26)&lt;0,0,($C$6-($C$3*$A26)+SUM(QE$6:QE26))*QE$3/365*_xlfn.DAYS($B27,$B26))</f>
        <v>#VALUE!</v>
      </c>
      <c r="QF27" s="5" t="e">
        <f>IF(($C$6-($C$3*$A26)+SUM(QF$6:QF26))*QF$3/365*_xlfn.DAYS($B27,$B26)&lt;0,0,($C$6-($C$3*$A26)+SUM(QF$6:QF26))*QF$3/365*_xlfn.DAYS($B27,$B26))</f>
        <v>#VALUE!</v>
      </c>
      <c r="QG27" s="5" t="e">
        <f>IF(($C$6-($C$3*$A26)+SUM(QG$6:QG26))*QG$3/365*_xlfn.DAYS($B27,$B26)&lt;0,0,($C$6-($C$3*$A26)+SUM(QG$6:QG26))*QG$3/365*_xlfn.DAYS($B27,$B26))</f>
        <v>#VALUE!</v>
      </c>
      <c r="QH27" s="5" t="e">
        <f>IF(($C$6-($C$3*$A26)+SUM(QH$6:QH26))*QH$3/365*_xlfn.DAYS($B27,$B26)&lt;0,0,($C$6-($C$3*$A26)+SUM(QH$6:QH26))*QH$3/365*_xlfn.DAYS($B27,$B26))</f>
        <v>#VALUE!</v>
      </c>
      <c r="QI27" s="5" t="e">
        <f>IF(($C$6-($C$3*$A26)+SUM(QI$6:QI26))*QI$3/365*_xlfn.DAYS($B27,$B26)&lt;0,0,($C$6-($C$3*$A26)+SUM(QI$6:QI26))*QI$3/365*_xlfn.DAYS($B27,$B26))</f>
        <v>#VALUE!</v>
      </c>
      <c r="QJ27" s="5" t="e">
        <f>IF(($C$6-($C$3*$A26)+SUM(QJ$6:QJ26))*QJ$3/365*_xlfn.DAYS($B27,$B26)&lt;0,0,($C$6-($C$3*$A26)+SUM(QJ$6:QJ26))*QJ$3/365*_xlfn.DAYS($B27,$B26))</f>
        <v>#VALUE!</v>
      </c>
      <c r="QK27" s="5" t="e">
        <f>IF(($C$6-($C$3*$A26)+SUM(QK$6:QK26))*QK$3/365*_xlfn.DAYS($B27,$B26)&lt;0,0,($C$6-($C$3*$A26)+SUM(QK$6:QK26))*QK$3/365*_xlfn.DAYS($B27,$B26))</f>
        <v>#VALUE!</v>
      </c>
      <c r="QL27" s="5" t="e">
        <f>IF(($C$6-($C$3*$A26)+SUM(QL$6:QL26))*QL$3/365*_xlfn.DAYS($B27,$B26)&lt;0,0,($C$6-($C$3*$A26)+SUM(QL$6:QL26))*QL$3/365*_xlfn.DAYS($B27,$B26))</f>
        <v>#VALUE!</v>
      </c>
      <c r="QM27" s="5" t="e">
        <f>IF(($C$6-($C$3*$A26)+SUM(QM$6:QM26))*QM$3/365*_xlfn.DAYS($B27,$B26)&lt;0,0,($C$6-($C$3*$A26)+SUM(QM$6:QM26))*QM$3/365*_xlfn.DAYS($B27,$B26))</f>
        <v>#VALUE!</v>
      </c>
      <c r="QN27" s="5" t="e">
        <f>IF(($C$6-($C$3*$A26)+SUM(QN$6:QN26))*QN$3/365*_xlfn.DAYS($B27,$B26)&lt;0,0,($C$6-($C$3*$A26)+SUM(QN$6:QN26))*QN$3/365*_xlfn.DAYS($B27,$B26))</f>
        <v>#VALUE!</v>
      </c>
      <c r="QO27" s="5" t="e">
        <f>IF(($C$6-($C$3*$A26)+SUM(QO$6:QO26))*QO$3/365*_xlfn.DAYS($B27,$B26)&lt;0,0,($C$6-($C$3*$A26)+SUM(QO$6:QO26))*QO$3/365*_xlfn.DAYS($B27,$B26))</f>
        <v>#VALUE!</v>
      </c>
      <c r="QP27" s="5" t="e">
        <f>IF(($C$6-($C$3*$A26)+SUM(QP$6:QP26))*QP$3/365*_xlfn.DAYS($B27,$B26)&lt;0,0,($C$6-($C$3*$A26)+SUM(QP$6:QP26))*QP$3/365*_xlfn.DAYS($B27,$B26))</f>
        <v>#VALUE!</v>
      </c>
      <c r="QQ27" s="5" t="e">
        <f>IF(($C$6-($C$3*$A26)+SUM(QQ$6:QQ26))*QQ$3/365*_xlfn.DAYS($B27,$B26)&lt;0,0,($C$6-($C$3*$A26)+SUM(QQ$6:QQ26))*QQ$3/365*_xlfn.DAYS($B27,$B26))</f>
        <v>#VALUE!</v>
      </c>
      <c r="QR27" s="5" t="e">
        <f>IF(($C$6-($C$3*$A26)+SUM(QR$6:QR26))*QR$3/365*_xlfn.DAYS($B27,$B26)&lt;0,0,($C$6-($C$3*$A26)+SUM(QR$6:QR26))*QR$3/365*_xlfn.DAYS($B27,$B26))</f>
        <v>#VALUE!</v>
      </c>
      <c r="QS27" s="5" t="e">
        <f>IF(($C$6-($C$3*$A26)+SUM(QS$6:QS26))*QS$3/365*_xlfn.DAYS($B27,$B26)&lt;0,0,($C$6-($C$3*$A26)+SUM(QS$6:QS26))*QS$3/365*_xlfn.DAYS($B27,$B26))</f>
        <v>#VALUE!</v>
      </c>
      <c r="QT27" s="5" t="e">
        <f>IF(($C$6-($C$3*$A26)+SUM(QT$6:QT26))*QT$3/365*_xlfn.DAYS($B27,$B26)&lt;0,0,($C$6-($C$3*$A26)+SUM(QT$6:QT26))*QT$3/365*_xlfn.DAYS($B27,$B26))</f>
        <v>#VALUE!</v>
      </c>
      <c r="QU27" s="5" t="e">
        <f>IF(($C$6-($C$3*$A26)+SUM(QU$6:QU26))*QU$3/365*_xlfn.DAYS($B27,$B26)&lt;0,0,($C$6-($C$3*$A26)+SUM(QU$6:QU26))*QU$3/365*_xlfn.DAYS($B27,$B26))</f>
        <v>#VALUE!</v>
      </c>
      <c r="QV27" s="5" t="e">
        <f>IF(($C$6-($C$3*$A26)+SUM(QV$6:QV26))*QV$3/365*_xlfn.DAYS($B27,$B26)&lt;0,0,($C$6-($C$3*$A26)+SUM(QV$6:QV26))*QV$3/365*_xlfn.DAYS($B27,$B26))</f>
        <v>#VALUE!</v>
      </c>
      <c r="QW27" s="5" t="e">
        <f>IF(($C$6-($C$3*$A26)+SUM(QW$6:QW26))*QW$3/365*_xlfn.DAYS($B27,$B26)&lt;0,0,($C$6-($C$3*$A26)+SUM(QW$6:QW26))*QW$3/365*_xlfn.DAYS($B27,$B26))</f>
        <v>#VALUE!</v>
      </c>
      <c r="QX27" s="5" t="e">
        <f>IF(($C$6-($C$3*$A26)+SUM(QX$6:QX26))*QX$3/365*_xlfn.DAYS($B27,$B26)&lt;0,0,($C$6-($C$3*$A26)+SUM(QX$6:QX26))*QX$3/365*_xlfn.DAYS($B27,$B26))</f>
        <v>#VALUE!</v>
      </c>
      <c r="QY27" s="5" t="e">
        <f>IF(($C$6-($C$3*$A26)+SUM(QY$6:QY26))*QY$3/365*_xlfn.DAYS($B27,$B26)&lt;0,0,($C$6-($C$3*$A26)+SUM(QY$6:QY26))*QY$3/365*_xlfn.DAYS($B27,$B26))</f>
        <v>#VALUE!</v>
      </c>
      <c r="QZ27" s="5" t="e">
        <f>IF(($C$6-($C$3*$A26)+SUM(QZ$6:QZ26))*QZ$3/365*_xlfn.DAYS($B27,$B26)&lt;0,0,($C$6-($C$3*$A26)+SUM(QZ$6:QZ26))*QZ$3/365*_xlfn.DAYS($B27,$B26))</f>
        <v>#VALUE!</v>
      </c>
      <c r="RA27" s="5" t="e">
        <f>IF(($C$6-($C$3*$A26)+SUM(RA$6:RA26))*RA$3/365*_xlfn.DAYS($B27,$B26)&lt;0,0,($C$6-($C$3*$A26)+SUM(RA$6:RA26))*RA$3/365*_xlfn.DAYS($B27,$B26))</f>
        <v>#VALUE!</v>
      </c>
      <c r="RB27" s="5" t="e">
        <f>IF(($C$6-($C$3*$A26)+SUM(RB$6:RB26))*RB$3/365*_xlfn.DAYS($B27,$B26)&lt;0,0,($C$6-($C$3*$A26)+SUM(RB$6:RB26))*RB$3/365*_xlfn.DAYS($B27,$B26))</f>
        <v>#VALUE!</v>
      </c>
      <c r="RC27" s="5" t="e">
        <f>IF(($C$6-($C$3*$A26)+SUM(RC$6:RC26))*RC$3/365*_xlfn.DAYS($B27,$B26)&lt;0,0,($C$6-($C$3*$A26)+SUM(RC$6:RC26))*RC$3/365*_xlfn.DAYS($B27,$B26))</f>
        <v>#VALUE!</v>
      </c>
      <c r="RD27" s="5" t="e">
        <f>IF(($C$6-($C$3*$A26)+SUM(RD$6:RD26))*RD$3/365*_xlfn.DAYS($B27,$B26)&lt;0,0,($C$6-($C$3*$A26)+SUM(RD$6:RD26))*RD$3/365*_xlfn.DAYS($B27,$B26))</f>
        <v>#VALUE!</v>
      </c>
      <c r="RE27" s="5" t="e">
        <f>IF(($C$6-($C$3*$A26)+SUM(RE$6:RE26))*RE$3/365*_xlfn.DAYS($B27,$B26)&lt;0,0,($C$6-($C$3*$A26)+SUM(RE$6:RE26))*RE$3/365*_xlfn.DAYS($B27,$B26))</f>
        <v>#VALUE!</v>
      </c>
      <c r="RF27" s="5" t="e">
        <f>IF(($C$6-($C$3*$A26)+SUM(RF$6:RF26))*RF$3/365*_xlfn.DAYS($B27,$B26)&lt;0,0,($C$6-($C$3*$A26)+SUM(RF$6:RF26))*RF$3/365*_xlfn.DAYS($B27,$B26))</f>
        <v>#VALUE!</v>
      </c>
      <c r="RG27" s="5" t="e">
        <f>IF(($C$6-($C$3*$A26)+SUM(RG$6:RG26))*RG$3/365*_xlfn.DAYS($B27,$B26)&lt;0,0,($C$6-($C$3*$A26)+SUM(RG$6:RG26))*RG$3/365*_xlfn.DAYS($B27,$B26))</f>
        <v>#VALUE!</v>
      </c>
      <c r="RH27" s="5" t="e">
        <f>IF(($C$6-($C$3*$A26)+SUM(RH$6:RH26))*RH$3/365*_xlfn.DAYS($B27,$B26)&lt;0,0,($C$6-($C$3*$A26)+SUM(RH$6:RH26))*RH$3/365*_xlfn.DAYS($B27,$B26))</f>
        <v>#VALUE!</v>
      </c>
      <c r="RI27" s="5" t="e">
        <f>IF(($C$6-($C$3*$A26)+SUM(RI$6:RI26))*RI$3/365*_xlfn.DAYS($B27,$B26)&lt;0,0,($C$6-($C$3*$A26)+SUM(RI$6:RI26))*RI$3/365*_xlfn.DAYS($B27,$B26))</f>
        <v>#VALUE!</v>
      </c>
      <c r="RJ27" s="5" t="e">
        <f>IF(($C$6-($C$3*$A26)+SUM(RJ$6:RJ26))*RJ$3/365*_xlfn.DAYS($B27,$B26)&lt;0,0,($C$6-($C$3*$A26)+SUM(RJ$6:RJ26))*RJ$3/365*_xlfn.DAYS($B27,$B26))</f>
        <v>#VALUE!</v>
      </c>
      <c r="RK27" s="5" t="e">
        <f>IF(($C$6-($C$3*$A26)+SUM(RK$6:RK26))*RK$3/365*_xlfn.DAYS($B27,$B26)&lt;0,0,($C$6-($C$3*$A26)+SUM(RK$6:RK26))*RK$3/365*_xlfn.DAYS($B27,$B26))</f>
        <v>#VALUE!</v>
      </c>
      <c r="RL27" s="5" t="e">
        <f>IF(($C$6-($C$3*$A26)+SUM(RL$6:RL26))*RL$3/365*_xlfn.DAYS($B27,$B26)&lt;0,0,($C$6-($C$3*$A26)+SUM(RL$6:RL26))*RL$3/365*_xlfn.DAYS($B27,$B26))</f>
        <v>#VALUE!</v>
      </c>
      <c r="RM27" s="5" t="e">
        <f>IF(($C$6-($C$3*$A26)+SUM(RM$6:RM26))*RM$3/365*_xlfn.DAYS($B27,$B26)&lt;0,0,($C$6-($C$3*$A26)+SUM(RM$6:RM26))*RM$3/365*_xlfn.DAYS($B27,$B26))</f>
        <v>#VALUE!</v>
      </c>
      <c r="RN27" s="5" t="e">
        <f>IF(($C$6-($C$3*$A26)+SUM(RN$6:RN26))*RN$3/365*_xlfn.DAYS($B27,$B26)&lt;0,0,($C$6-($C$3*$A26)+SUM(RN$6:RN26))*RN$3/365*_xlfn.DAYS($B27,$B26))</f>
        <v>#VALUE!</v>
      </c>
      <c r="RO27" s="5" t="e">
        <f>IF(($C$6-($C$3*$A26)+SUM(RO$6:RO26))*RO$3/365*_xlfn.DAYS($B27,$B26)&lt;0,0,($C$6-($C$3*$A26)+SUM(RO$6:RO26))*RO$3/365*_xlfn.DAYS($B27,$B26))</f>
        <v>#VALUE!</v>
      </c>
      <c r="RP27" s="5" t="e">
        <f>IF(($C$6-($C$3*$A26)+SUM(RP$6:RP26))*RP$3/365*_xlfn.DAYS($B27,$B26)&lt;0,0,($C$6-($C$3*$A26)+SUM(RP$6:RP26))*RP$3/365*_xlfn.DAYS($B27,$B26))</f>
        <v>#VALUE!</v>
      </c>
      <c r="RQ27" s="5" t="e">
        <f>IF(($C$6-($C$3*$A26)+SUM(RQ$6:RQ26))*RQ$3/365*_xlfn.DAYS($B27,$B26)&lt;0,0,($C$6-($C$3*$A26)+SUM(RQ$6:RQ26))*RQ$3/365*_xlfn.DAYS($B27,$B26))</f>
        <v>#VALUE!</v>
      </c>
      <c r="RR27" s="5" t="e">
        <f>IF(($C$6-($C$3*$A26)+SUM(RR$6:RR26))*RR$3/365*_xlfn.DAYS($B27,$B26)&lt;0,0,($C$6-($C$3*$A26)+SUM(RR$6:RR26))*RR$3/365*_xlfn.DAYS($B27,$B26))</f>
        <v>#VALUE!</v>
      </c>
      <c r="RS27" s="5" t="e">
        <f>IF(($C$6-($C$3*$A26)+SUM(RS$6:RS26))*RS$3/365*_xlfn.DAYS($B27,$B26)&lt;0,0,($C$6-($C$3*$A26)+SUM(RS$6:RS26))*RS$3/365*_xlfn.DAYS($B27,$B26))</f>
        <v>#VALUE!</v>
      </c>
      <c r="RT27" s="5" t="e">
        <f>IF(($C$6-($C$3*$A26)+SUM(RT$6:RT26))*RT$3/365*_xlfn.DAYS($B27,$B26)&lt;0,0,($C$6-($C$3*$A26)+SUM(RT$6:RT26))*RT$3/365*_xlfn.DAYS($B27,$B26))</f>
        <v>#VALUE!</v>
      </c>
      <c r="RU27" s="5" t="e">
        <f>IF(($C$6-($C$3*$A26)+SUM(RU$6:RU26))*RU$3/365*_xlfn.DAYS($B27,$B26)&lt;0,0,($C$6-($C$3*$A26)+SUM(RU$6:RU26))*RU$3/365*_xlfn.DAYS($B27,$B26))</f>
        <v>#VALUE!</v>
      </c>
      <c r="RV27" s="5" t="e">
        <f>IF(($C$6-($C$3*$A26)+SUM(RV$6:RV26))*RV$3/365*_xlfn.DAYS($B27,$B26)&lt;0,0,($C$6-($C$3*$A26)+SUM(RV$6:RV26))*RV$3/365*_xlfn.DAYS($B27,$B26))</f>
        <v>#VALUE!</v>
      </c>
      <c r="RW27" s="5" t="e">
        <f>IF(($C$6-($C$3*$A26)+SUM(RW$6:RW26))*RW$3/365*_xlfn.DAYS($B27,$B26)&lt;0,0,($C$6-($C$3*$A26)+SUM(RW$6:RW26))*RW$3/365*_xlfn.DAYS($B27,$B26))</f>
        <v>#VALUE!</v>
      </c>
      <c r="RX27" s="5" t="e">
        <f>IF(($C$6-($C$3*$A26)+SUM(RX$6:RX26))*RX$3/365*_xlfn.DAYS($B27,$B26)&lt;0,0,($C$6-($C$3*$A26)+SUM(RX$6:RX26))*RX$3/365*_xlfn.DAYS($B27,$B26))</f>
        <v>#VALUE!</v>
      </c>
      <c r="RY27" s="5" t="e">
        <f>IF(($C$6-($C$3*$A26)+SUM(RY$6:RY26))*RY$3/365*_xlfn.DAYS($B27,$B26)&lt;0,0,($C$6-($C$3*$A26)+SUM(RY$6:RY26))*RY$3/365*_xlfn.DAYS($B27,$B26))</f>
        <v>#VALUE!</v>
      </c>
      <c r="RZ27" s="5" t="e">
        <f>IF(($C$6-($C$3*$A26)+SUM(RZ$6:RZ26))*RZ$3/365*_xlfn.DAYS($B27,$B26)&lt;0,0,($C$6-($C$3*$A26)+SUM(RZ$6:RZ26))*RZ$3/365*_xlfn.DAYS($B27,$B26))</f>
        <v>#VALUE!</v>
      </c>
      <c r="SA27" s="5" t="e">
        <f>IF(($C$6-($C$3*$A26)+SUM(SA$6:SA26))*SA$3/365*_xlfn.DAYS($B27,$B26)&lt;0,0,($C$6-($C$3*$A26)+SUM(SA$6:SA26))*SA$3/365*_xlfn.DAYS($B27,$B26))</f>
        <v>#VALUE!</v>
      </c>
      <c r="SB27" s="5" t="e">
        <f>IF(($C$6-($C$3*$A26)+SUM(SB$6:SB26))*SB$3/365*_xlfn.DAYS($B27,$B26)&lt;0,0,($C$6-($C$3*$A26)+SUM(SB$6:SB26))*SB$3/365*_xlfn.DAYS($B27,$B26))</f>
        <v>#VALUE!</v>
      </c>
      <c r="SC27" s="5" t="e">
        <f>IF(($C$6-($C$3*$A26)+SUM(SC$6:SC26))*SC$3/365*_xlfn.DAYS($B27,$B26)&lt;0,0,($C$6-($C$3*$A26)+SUM(SC$6:SC26))*SC$3/365*_xlfn.DAYS($B27,$B26))</f>
        <v>#VALUE!</v>
      </c>
      <c r="SD27" s="5" t="e">
        <f>IF(($C$6-($C$3*$A26)+SUM(SD$6:SD26))*SD$3/365*_xlfn.DAYS($B27,$B26)&lt;0,0,($C$6-($C$3*$A26)+SUM(SD$6:SD26))*SD$3/365*_xlfn.DAYS($B27,$B26))</f>
        <v>#VALUE!</v>
      </c>
      <c r="SE27" s="5" t="e">
        <f>IF(($C$6-($C$3*$A26)+SUM(SE$6:SE26))*SE$3/365*_xlfn.DAYS($B27,$B26)&lt;0,0,($C$6-($C$3*$A26)+SUM(SE$6:SE26))*SE$3/365*_xlfn.DAYS($B27,$B26))</f>
        <v>#VALUE!</v>
      </c>
      <c r="SF27" s="5" t="e">
        <f>IF(($C$6-($C$3*$A26)+SUM(SF$6:SF26))*SF$3/365*_xlfn.DAYS($B27,$B26)&lt;0,0,($C$6-($C$3*$A26)+SUM(SF$6:SF26))*SF$3/365*_xlfn.DAYS($B27,$B26))</f>
        <v>#VALUE!</v>
      </c>
      <c r="SG27" s="5" t="e">
        <f>IF(($C$6-($C$3*$A26)+SUM(SG$6:SG26))*SG$3/365*_xlfn.DAYS($B27,$B26)&lt;0,0,($C$6-($C$3*$A26)+SUM(SG$6:SG26))*SG$3/365*_xlfn.DAYS($B27,$B26))</f>
        <v>#VALUE!</v>
      </c>
      <c r="SH27" s="5" t="e">
        <f>IF(($C$6-($C$3*$A26)+SUM(SH$6:SH26))*SH$3/365*_xlfn.DAYS($B27,$B26)&lt;0,0,($C$6-($C$3*$A26)+SUM(SH$6:SH26))*SH$3/365*_xlfn.DAYS($B27,$B26))</f>
        <v>#VALUE!</v>
      </c>
      <c r="SI27" s="5" t="e">
        <f>IF(($C$6-($C$3*$A26)+SUM(SI$6:SI26))*SI$3/365*_xlfn.DAYS($B27,$B26)&lt;0,0,($C$6-($C$3*$A26)+SUM(SI$6:SI26))*SI$3/365*_xlfn.DAYS($B27,$B26))</f>
        <v>#VALUE!</v>
      </c>
    </row>
    <row r="28" spans="1:503" x14ac:dyDescent="0.25">
      <c r="A28">
        <v>23</v>
      </c>
      <c r="B28" s="1">
        <f>IFERROR(VLOOKUP(IF(WEEKDAY(Sheet3!A23)=7,Sheet3!A23+2,IF(WEEKDAY(Sheet3!A23)=1,Sheet3!A23+1,Sheet3!A23)),Sheet3!D24:F39,3,FALSE),IF(WEEKDAY(Sheet3!A23)=7,Sheet3!A23+2,IF(WEEKDAY(Sheet3!A23)=1,Sheet3!A23+1,Sheet3!A23)))</f>
        <v>44918</v>
      </c>
      <c r="C28" s="4">
        <f t="shared" si="34"/>
        <v>0</v>
      </c>
      <c r="D28" s="5">
        <f t="shared" si="33"/>
        <v>0</v>
      </c>
      <c r="E28" s="5">
        <f>IF(($C$6-($C$3*$A27)+SUM(E$6:E27))*E$3/365*_xlfn.DAYS($B28,$B27)&lt;0,0,($C$6-($C$3*$A27)+SUM(E$6:E27))*E$3/365*_xlfn.DAYS($B28,$B27))</f>
        <v>0</v>
      </c>
      <c r="F28" s="5">
        <f>IF(($C$6-($C$3*$A27)+SUM(F$6:F27))*F$3/365*_xlfn.DAYS($B28,$B27)&lt;0,0,($C$6-($C$3*$A27)+SUM(F$6:F27))*F$3/365*_xlfn.DAYS($B28,$B27))</f>
        <v>0</v>
      </c>
      <c r="G28" s="5">
        <f>IF(($C$6-($C$3*$A27)+SUM(G$6:G27))*G$3/365*_xlfn.DAYS($B28,$B27)&lt;0,0,($C$6-($C$3*$A27)+SUM(G$6:G27))*G$3/365*_xlfn.DAYS($B28,$B27))</f>
        <v>0</v>
      </c>
      <c r="H28" s="5">
        <f>IF(($C$6-($C$3*$A27)+SUM(H$6:H27))*H$3/365*_xlfn.DAYS($B28,$B27)&lt;0,0,($C$6-($C$3*$A27)+SUM(H$6:H27))*H$3/365*_xlfn.DAYS($B28,$B27))</f>
        <v>0</v>
      </c>
      <c r="I28" s="5">
        <f>IF(($C$6-($C$3*$A27)+SUM(I$6:I27))*I$3/365*_xlfn.DAYS($B28,$B27)&lt;0,0,($C$6-($C$3*$A27)+SUM(I$6:I27))*I$3/365*_xlfn.DAYS($B28,$B27))</f>
        <v>0</v>
      </c>
      <c r="J28" s="5">
        <f>IF(($C$6-($C$3*$A27)+SUM(J$6:J27))*J$3/365*_xlfn.DAYS($B28,$B27)&lt;0,0,($C$6-($C$3*$A27)+SUM(J$6:J27))*J$3/365*_xlfn.DAYS($B28,$B27))</f>
        <v>0</v>
      </c>
      <c r="K28" s="5">
        <f>IF(($C$6-($C$3*$A27)+SUM(K$6:K27))*K$3/365*_xlfn.DAYS($B28,$B27)&lt;0,0,($C$6-($C$3*$A27)+SUM(K$6:K27))*K$3/365*_xlfn.DAYS($B28,$B27))</f>
        <v>0</v>
      </c>
      <c r="L28" s="5">
        <f>IF(($C$6-($C$3*$A27)+SUM(L$6:L27))*L$3/365*_xlfn.DAYS($B28,$B27)&lt;0,0,($C$6-($C$3*$A27)+SUM(L$6:L27))*L$3/365*_xlfn.DAYS($B28,$B27))</f>
        <v>0</v>
      </c>
      <c r="M28" s="5">
        <f>IF(($C$6-($C$3*$A27)+SUM(M$6:M27))*M$3/365*_xlfn.DAYS($B28,$B27)&lt;0,0,($C$6-($C$3*$A27)+SUM(M$6:M27))*M$3/365*_xlfn.DAYS($B28,$B27))</f>
        <v>0</v>
      </c>
      <c r="N28" s="5">
        <f>IF(($C$6-($C$3*$A27)+SUM(N$6:N27))*N$3/365*_xlfn.DAYS($B28,$B27)&lt;0,0,($C$6-($C$3*$A27)+SUM(N$6:N27))*N$3/365*_xlfn.DAYS($B28,$B27))</f>
        <v>0</v>
      </c>
      <c r="O28" s="5">
        <f>IF(($C$6-($C$3*$A27)+SUM(O$6:O27))*O$3/365*_xlfn.DAYS($B28,$B27)&lt;0,0,($C$6-($C$3*$A27)+SUM(O$6:O27))*O$3/365*_xlfn.DAYS($B28,$B27))</f>
        <v>0</v>
      </c>
      <c r="P28" s="5">
        <f>IF(($C$6-($C$3*$A27)+SUM(P$6:P27))*P$3/365*_xlfn.DAYS($B28,$B27)&lt;0,0,($C$6-($C$3*$A27)+SUM(P$6:P27))*P$3/365*_xlfn.DAYS($B28,$B27))</f>
        <v>0</v>
      </c>
      <c r="Q28" s="5">
        <f>IF(($C$6-($C$3*$A27)+SUM(Q$6:Q27))*Q$3/365*_xlfn.DAYS($B28,$B27)&lt;0,0,($C$6-($C$3*$A27)+SUM(Q$6:Q27))*Q$3/365*_xlfn.DAYS($B28,$B27))</f>
        <v>0</v>
      </c>
      <c r="R28" s="5">
        <f>IF(($C$6-($C$3*$A27)+SUM(R$6:R27))*R$3/365*_xlfn.DAYS($B28,$B27)&lt;0,0,($C$6-($C$3*$A27)+SUM(R$6:R27))*R$3/365*_xlfn.DAYS($B28,$B27))</f>
        <v>0</v>
      </c>
      <c r="S28" s="5">
        <f>IF(($C$6-($C$3*$A27)+SUM(S$6:S27))*S$3/365*_xlfn.DAYS($B28,$B27)&lt;0,0,($C$6-($C$3*$A27)+SUM(S$6:S27))*S$3/365*_xlfn.DAYS($B28,$B27))</f>
        <v>0</v>
      </c>
      <c r="T28" s="5">
        <f>IF(($C$6-($C$3*$A27)+SUM(T$6:T27))*T$3/365*_xlfn.DAYS($B28,$B27)&lt;0,0,($C$6-($C$3*$A27)+SUM(T$6:T27))*T$3/365*_xlfn.DAYS($B28,$B27))</f>
        <v>0</v>
      </c>
      <c r="U28" s="5">
        <f>IF(($C$6-($C$3*$A27)+SUM(U$6:U27))*U$3/365*_xlfn.DAYS($B28,$B27)&lt;0,0,($C$6-($C$3*$A27)+SUM(U$6:U27))*U$3/365*_xlfn.DAYS($B28,$B27))</f>
        <v>0</v>
      </c>
      <c r="V28" s="5">
        <f>IF(($C$6-($C$3*$A27)+SUM(V$6:V27))*V$3/365*_xlfn.DAYS($B28,$B27)&lt;0,0,($C$6-($C$3*$A27)+SUM(V$6:V27))*V$3/365*_xlfn.DAYS($B28,$B27))</f>
        <v>0</v>
      </c>
      <c r="W28" s="5">
        <f>IF(($C$6-($C$3*$A27)+SUM(W$6:W27))*W$3/365*_xlfn.DAYS($B28,$B27)&lt;0,0,($C$6-($C$3*$A27)+SUM(W$6:W27))*W$3/365*_xlfn.DAYS($B28,$B27))</f>
        <v>0</v>
      </c>
      <c r="X28" s="5">
        <f>IF(($C$6-($C$3*$A27)+SUM(X$6:X27))*X$3/365*_xlfn.DAYS($B28,$B27)&lt;0,0,($C$6-($C$3*$A27)+SUM(X$6:X27))*X$3/365*_xlfn.DAYS($B28,$B27))</f>
        <v>0</v>
      </c>
      <c r="Y28" s="5">
        <f>IF(($C$6-($C$3*$A27)+SUM(Y$6:Y27))*Y$3/365*_xlfn.DAYS($B28,$B27)&lt;0,0,($C$6-($C$3*$A27)+SUM(Y$6:Y27))*Y$3/365*_xlfn.DAYS($B28,$B27))</f>
        <v>0</v>
      </c>
      <c r="Z28" s="5">
        <f>IF(($C$6-($C$3*$A27)+SUM(Z$6:Z27))*Z$3/365*_xlfn.DAYS($B28,$B27)&lt;0,0,($C$6-($C$3*$A27)+SUM(Z$6:Z27))*Z$3/365*_xlfn.DAYS($B28,$B27))</f>
        <v>0</v>
      </c>
      <c r="AA28" s="5">
        <f>IF(($C$6-($C$3*$A27)+SUM(AA$6:AA27))*AA$3/365*_xlfn.DAYS($B28,$B27)&lt;0,0,($C$6-($C$3*$A27)+SUM(AA$6:AA27))*AA$3/365*_xlfn.DAYS($B28,$B27))</f>
        <v>0</v>
      </c>
      <c r="AB28" s="5">
        <f>IF(($C$6-($C$3*$A27)+SUM(AB$6:AB27))*AB$3/365*_xlfn.DAYS($B28,$B27)&lt;0,0,($C$6-($C$3*$A27)+SUM(AB$6:AB27))*AB$3/365*_xlfn.DAYS($B28,$B27))</f>
        <v>0</v>
      </c>
      <c r="AC28" s="5">
        <f>IF(($C$6-($C$3*$A27)+SUM(AC$6:AC27))*AC$3/365*_xlfn.DAYS($B28,$B27)&lt;0,0,($C$6-($C$3*$A27)+SUM(AC$6:AC27))*AC$3/365*_xlfn.DAYS($B28,$B27))</f>
        <v>0</v>
      </c>
      <c r="AD28" s="5">
        <f>IF(($C$6-($C$3*$A27)+SUM(AD$6:AD27))*AD$3/365*_xlfn.DAYS($B28,$B27)&lt;0,0,($C$6-($C$3*$A27)+SUM(AD$6:AD27))*AD$3/365*_xlfn.DAYS($B28,$B27))</f>
        <v>0</v>
      </c>
      <c r="AE28" s="5">
        <f>IF(($C$6-($C$3*$A27)+SUM(AE$6:AE27))*AE$3/365*_xlfn.DAYS($B28,$B27)&lt;0,0,($C$6-($C$3*$A27)+SUM(AE$6:AE27))*AE$3/365*_xlfn.DAYS($B28,$B27))</f>
        <v>0</v>
      </c>
      <c r="AF28" s="5">
        <f>IF(($C$6-($C$3*$A27)+SUM(AF$6:AF27))*AF$3/365*_xlfn.DAYS($B28,$B27)&lt;0,0,($C$6-($C$3*$A27)+SUM(AF$6:AF27))*AF$3/365*_xlfn.DAYS($B28,$B27))</f>
        <v>0</v>
      </c>
      <c r="AG28" s="5">
        <f>IF(($C$6-($C$3*$A27)+SUM(AG$6:AG27))*AG$3/365*_xlfn.DAYS($B28,$B27)&lt;0,0,($C$6-($C$3*$A27)+SUM(AG$6:AG27))*AG$3/365*_xlfn.DAYS($B28,$B27))</f>
        <v>0</v>
      </c>
      <c r="AH28" s="5">
        <f>IF(($C$6-($C$3*$A27)+SUM(AH$6:AH27))*AH$3/365*_xlfn.DAYS($B28,$B27)&lt;0,0,($C$6-($C$3*$A27)+SUM(AH$6:AH27))*AH$3/365*_xlfn.DAYS($B28,$B27))</f>
        <v>0</v>
      </c>
      <c r="AI28" s="5">
        <f>IF(($C$6-($C$3*$A27)+SUM(AI$6:AI27))*AI$3/365*_xlfn.DAYS($B28,$B27)&lt;0,0,($C$6-($C$3*$A27)+SUM(AI$6:AI27))*AI$3/365*_xlfn.DAYS($B28,$B27))</f>
        <v>0</v>
      </c>
      <c r="AJ28" s="5">
        <f>IF(($C$6-($C$3*$A27)+SUM(AJ$6:AJ27))*AJ$3/365*_xlfn.DAYS($B28,$B27)&lt;0,0,($C$6-($C$3*$A27)+SUM(AJ$6:AJ27))*AJ$3/365*_xlfn.DAYS($B28,$B27))</f>
        <v>0</v>
      </c>
      <c r="AK28" s="5">
        <f>IF(($C$6-($C$3*$A27)+SUM(AK$6:AK27))*AK$3/365*_xlfn.DAYS($B28,$B27)&lt;0,0,($C$6-($C$3*$A27)+SUM(AK$6:AK27))*AK$3/365*_xlfn.DAYS($B28,$B27))</f>
        <v>0</v>
      </c>
      <c r="AL28" s="5">
        <f>IF(($C$6-($C$3*$A27)+SUM(AL$6:AL27))*AL$3/365*_xlfn.DAYS($B28,$B27)&lt;0,0,($C$6-($C$3*$A27)+SUM(AL$6:AL27))*AL$3/365*_xlfn.DAYS($B28,$B27))</f>
        <v>0</v>
      </c>
      <c r="AM28" s="5">
        <f>IF(($C$6-($C$3*$A27)+SUM(AM$6:AM27))*AM$3/365*_xlfn.DAYS($B28,$B27)&lt;0,0,($C$6-($C$3*$A27)+SUM(AM$6:AM27))*AM$3/365*_xlfn.DAYS($B28,$B27))</f>
        <v>0</v>
      </c>
      <c r="AN28" s="5">
        <f>IF(($C$6-($C$3*$A27)+SUM(AN$6:AN27))*AN$3/365*_xlfn.DAYS($B28,$B27)&lt;0,0,($C$6-($C$3*$A27)+SUM(AN$6:AN27))*AN$3/365*_xlfn.DAYS($B28,$B27))</f>
        <v>0</v>
      </c>
      <c r="AO28" s="5">
        <f>IF(($C$6-($C$3*$A27)+SUM(AO$6:AO27))*AO$3/365*_xlfn.DAYS($B28,$B27)&lt;0,0,($C$6-($C$3*$A27)+SUM(AO$6:AO27))*AO$3/365*_xlfn.DAYS($B28,$B27))</f>
        <v>0</v>
      </c>
      <c r="AP28" s="5">
        <f>IF(($C$6-($C$3*$A27)+SUM(AP$6:AP27))*AP$3/365*_xlfn.DAYS($B28,$B27)&lt;0,0,($C$6-($C$3*$A27)+SUM(AP$6:AP27))*AP$3/365*_xlfn.DAYS($B28,$B27))</f>
        <v>0</v>
      </c>
      <c r="AQ28" s="5">
        <f>IF(($C$6-($C$3*$A27)+SUM(AQ$6:AQ27))*AQ$3/365*_xlfn.DAYS($B28,$B27)&lt;0,0,($C$6-($C$3*$A27)+SUM(AQ$6:AQ27))*AQ$3/365*_xlfn.DAYS($B28,$B27))</f>
        <v>0</v>
      </c>
      <c r="AR28" s="5">
        <f>IF(($C$6-($C$3*$A27)+SUM(AR$6:AR27))*AR$3/365*_xlfn.DAYS($B28,$B27)&lt;0,0,($C$6-($C$3*$A27)+SUM(AR$6:AR27))*AR$3/365*_xlfn.DAYS($B28,$B27))</f>
        <v>0</v>
      </c>
      <c r="AS28" s="5">
        <f>IF(($C$6-($C$3*$A27)+SUM(AS$6:AS27))*AS$3/365*_xlfn.DAYS($B28,$B27)&lt;0,0,($C$6-($C$3*$A27)+SUM(AS$6:AS27))*AS$3/365*_xlfn.DAYS($B28,$B27))</f>
        <v>0</v>
      </c>
      <c r="AT28" s="5">
        <f>IF(($C$6-($C$3*$A27)+SUM(AT$6:AT27))*AT$3/365*_xlfn.DAYS($B28,$B27)&lt;0,0,($C$6-($C$3*$A27)+SUM(AT$6:AT27))*AT$3/365*_xlfn.DAYS($B28,$B27))</f>
        <v>0</v>
      </c>
      <c r="AU28" s="5">
        <f>IF(($C$6-($C$3*$A27)+SUM(AU$6:AU27))*AU$3/365*_xlfn.DAYS($B28,$B27)&lt;0,0,($C$6-($C$3*$A27)+SUM(AU$6:AU27))*AU$3/365*_xlfn.DAYS($B28,$B27))</f>
        <v>0</v>
      </c>
      <c r="AV28" s="5">
        <f>IF(($C$6-($C$3*$A27)+SUM(AV$6:AV27))*AV$3/365*_xlfn.DAYS($B28,$B27)&lt;0,0,($C$6-($C$3*$A27)+SUM(AV$6:AV27))*AV$3/365*_xlfn.DAYS($B28,$B27))</f>
        <v>0</v>
      </c>
      <c r="AW28" s="5">
        <f>IF(($C$6-($C$3*$A27)+SUM(AW$6:AW27))*AW$3/365*_xlfn.DAYS($B28,$B27)&lt;0,0,($C$6-($C$3*$A27)+SUM(AW$6:AW27))*AW$3/365*_xlfn.DAYS($B28,$B27))</f>
        <v>0</v>
      </c>
      <c r="AX28" s="5">
        <f>IF(($C$6-($C$3*$A27)+SUM(AX$6:AX27))*AX$3/365*_xlfn.DAYS($B28,$B27)&lt;0,0,($C$6-($C$3*$A27)+SUM(AX$6:AX27))*AX$3/365*_xlfn.DAYS($B28,$B27))</f>
        <v>0</v>
      </c>
      <c r="AY28" s="5">
        <f>IF(($C$6-($C$3*$A27)+SUM(AY$6:AY27))*AY$3/365*_xlfn.DAYS($B28,$B27)&lt;0,0,($C$6-($C$3*$A27)+SUM(AY$6:AY27))*AY$3/365*_xlfn.DAYS($B28,$B27))</f>
        <v>0</v>
      </c>
      <c r="AZ28" s="5">
        <f>IF(($C$6-($C$3*$A27)+SUM(AZ$6:AZ27))*AZ$3/365*_xlfn.DAYS($B28,$B27)&lt;0,0,($C$6-($C$3*$A27)+SUM(AZ$6:AZ27))*AZ$3/365*_xlfn.DAYS($B28,$B27))</f>
        <v>0</v>
      </c>
      <c r="BA28" s="5">
        <f>IF(($C$6-($C$3*$A27)+SUM(BA$6:BA27))*BA$3/365*_xlfn.DAYS($B28,$B27)&lt;0,0,($C$6-($C$3*$A27)+SUM(BA$6:BA27))*BA$3/365*_xlfn.DAYS($B28,$B27))</f>
        <v>0</v>
      </c>
      <c r="BB28" s="5">
        <f>IF(($C$6-($C$3*$A27)+SUM(BB$6:BB27))*BB$3/365*_xlfn.DAYS($B28,$B27)&lt;0,0,($C$6-($C$3*$A27)+SUM(BB$6:BB27))*BB$3/365*_xlfn.DAYS($B28,$B27))</f>
        <v>0</v>
      </c>
      <c r="BC28" s="5">
        <f>IF(($C$6-($C$3*$A27)+SUM(BC$6:BC27))*BC$3/365*_xlfn.DAYS($B28,$B27)&lt;0,0,($C$6-($C$3*$A27)+SUM(BC$6:BC27))*BC$3/365*_xlfn.DAYS($B28,$B27))</f>
        <v>0</v>
      </c>
      <c r="BD28" s="5">
        <f>IF(($C$6-($C$3*$A27)+SUM(BD$6:BD27))*BD$3/365*_xlfn.DAYS($B28,$B27)&lt;0,0,($C$6-($C$3*$A27)+SUM(BD$6:BD27))*BD$3/365*_xlfn.DAYS($B28,$B27))</f>
        <v>0</v>
      </c>
      <c r="BE28" s="5">
        <f>IF(($C$6-($C$3*$A27)+SUM(BE$6:BE27))*BE$3/365*_xlfn.DAYS($B28,$B27)&lt;0,0,($C$6-($C$3*$A27)+SUM(BE$6:BE27))*BE$3/365*_xlfn.DAYS($B28,$B27))</f>
        <v>0</v>
      </c>
      <c r="BF28" s="5">
        <f>IF(($C$6-($C$3*$A27)+SUM(BF$6:BF27))*BF$3/365*_xlfn.DAYS($B28,$B27)&lt;0,0,($C$6-($C$3*$A27)+SUM(BF$6:BF27))*BF$3/365*_xlfn.DAYS($B28,$B27))</f>
        <v>0</v>
      </c>
      <c r="BG28" s="5">
        <f>IF(($C$6-($C$3*$A27)+SUM(BG$6:BG27))*BG$3/365*_xlfn.DAYS($B28,$B27)&lt;0,0,($C$6-($C$3*$A27)+SUM(BG$6:BG27))*BG$3/365*_xlfn.DAYS($B28,$B27))</f>
        <v>0</v>
      </c>
      <c r="BH28" s="5">
        <f>IF(($C$6-($C$3*$A27)+SUM(BH$6:BH27))*BH$3/365*_xlfn.DAYS($B28,$B27)&lt;0,0,($C$6-($C$3*$A27)+SUM(BH$6:BH27))*BH$3/365*_xlfn.DAYS($B28,$B27))</f>
        <v>0</v>
      </c>
      <c r="BI28" s="5">
        <f>IF(($C$6-($C$3*$A27)+SUM(BI$6:BI27))*BI$3/365*_xlfn.DAYS($B28,$B27)&lt;0,0,($C$6-($C$3*$A27)+SUM(BI$6:BI27))*BI$3/365*_xlfn.DAYS($B28,$B27))</f>
        <v>0</v>
      </c>
      <c r="BJ28" s="5">
        <f>IF(($C$6-($C$3*$A27)+SUM(BJ$6:BJ27))*BJ$3/365*_xlfn.DAYS($B28,$B27)&lt;0,0,($C$6-($C$3*$A27)+SUM(BJ$6:BJ27))*BJ$3/365*_xlfn.DAYS($B28,$B27))</f>
        <v>0</v>
      </c>
      <c r="BK28" s="5">
        <f>IF(($C$6-($C$3*$A27)+SUM(BK$6:BK27))*BK$3/365*_xlfn.DAYS($B28,$B27)&lt;0,0,($C$6-($C$3*$A27)+SUM(BK$6:BK27))*BK$3/365*_xlfn.DAYS($B28,$B27))</f>
        <v>0</v>
      </c>
      <c r="BL28" s="5">
        <f>IF(($C$6-($C$3*$A27)+SUM(BL$6:BL27))*BL$3/365*_xlfn.DAYS($B28,$B27)&lt;0,0,($C$6-($C$3*$A27)+SUM(BL$6:BL27))*BL$3/365*_xlfn.DAYS($B28,$B27))</f>
        <v>0</v>
      </c>
      <c r="BM28" s="5">
        <f>IF(($C$6-($C$3*$A27)+SUM(BM$6:BM27))*BM$3/365*_xlfn.DAYS($B28,$B27)&lt;0,0,($C$6-($C$3*$A27)+SUM(BM$6:BM27))*BM$3/365*_xlfn.DAYS($B28,$B27))</f>
        <v>0</v>
      </c>
      <c r="BN28" s="5">
        <f>IF(($C$6-($C$3*$A27)+SUM(BN$6:BN27))*BN$3/365*_xlfn.DAYS($B28,$B27)&lt;0,0,($C$6-($C$3*$A27)+SUM(BN$6:BN27))*BN$3/365*_xlfn.DAYS($B28,$B27))</f>
        <v>0</v>
      </c>
      <c r="BO28" s="5">
        <f>IF(($C$6-($C$3*$A27)+SUM(BO$6:BO27))*BO$3/365*_xlfn.DAYS($B28,$B27)&lt;0,0,($C$6-($C$3*$A27)+SUM(BO$6:BO27))*BO$3/365*_xlfn.DAYS($B28,$B27))</f>
        <v>0</v>
      </c>
      <c r="BP28" s="5">
        <f>IF(($C$6-($C$3*$A27)+SUM(BP$6:BP27))*BP$3/365*_xlfn.DAYS($B28,$B27)&lt;0,0,($C$6-($C$3*$A27)+SUM(BP$6:BP27))*BP$3/365*_xlfn.DAYS($B28,$B27))</f>
        <v>0</v>
      </c>
      <c r="BQ28" s="5">
        <f>IF(($C$6-($C$3*$A27)+SUM(BQ$6:BQ27))*BQ$3/365*_xlfn.DAYS($B28,$B27)&lt;0,0,($C$6-($C$3*$A27)+SUM(BQ$6:BQ27))*BQ$3/365*_xlfn.DAYS($B28,$B27))</f>
        <v>0</v>
      </c>
      <c r="BR28" s="5">
        <f>IF(($C$6-($C$3*$A27)+SUM(BR$6:BR27))*BR$3/365*_xlfn.DAYS($B28,$B27)&lt;0,0,($C$6-($C$3*$A27)+SUM(BR$6:BR27))*BR$3/365*_xlfn.DAYS($B28,$B27))</f>
        <v>0</v>
      </c>
      <c r="BS28" s="5">
        <f>IF(($C$6-($C$3*$A27)+SUM(BS$6:BS27))*BS$3/365*_xlfn.DAYS($B28,$B27)&lt;0,0,($C$6-($C$3*$A27)+SUM(BS$6:BS27))*BS$3/365*_xlfn.DAYS($B28,$B27))</f>
        <v>0</v>
      </c>
      <c r="BT28" s="5">
        <f>IF(($C$6-($C$3*$A27)+SUM(BT$6:BT27))*BT$3/365*_xlfn.DAYS($B28,$B27)&lt;0,0,($C$6-($C$3*$A27)+SUM(BT$6:BT27))*BT$3/365*_xlfn.DAYS($B28,$B27))</f>
        <v>0</v>
      </c>
      <c r="BU28" s="5">
        <f>IF(($C$6-($C$3*$A27)+SUM(BU$6:BU27))*BU$3/365*_xlfn.DAYS($B28,$B27)&lt;0,0,($C$6-($C$3*$A27)+SUM(BU$6:BU27))*BU$3/365*_xlfn.DAYS($B28,$B27))</f>
        <v>0</v>
      </c>
      <c r="BV28" s="5">
        <f>IF(($C$6-($C$3*$A27)+SUM(BV$6:BV27))*BV$3/365*_xlfn.DAYS($B28,$B27)&lt;0,0,($C$6-($C$3*$A27)+SUM(BV$6:BV27))*BV$3/365*_xlfn.DAYS($B28,$B27))</f>
        <v>0</v>
      </c>
      <c r="BW28" s="5">
        <f>IF(($C$6-($C$3*$A27)+SUM(BW$6:BW27))*BW$3/365*_xlfn.DAYS($B28,$B27)&lt;0,0,($C$6-($C$3*$A27)+SUM(BW$6:BW27))*BW$3/365*_xlfn.DAYS($B28,$B27))</f>
        <v>0</v>
      </c>
      <c r="BX28" s="5">
        <f>IF(($C$6-($C$3*$A27)+SUM(BX$6:BX27))*BX$3/365*_xlfn.DAYS($B28,$B27)&lt;0,0,($C$6-($C$3*$A27)+SUM(BX$6:BX27))*BX$3/365*_xlfn.DAYS($B28,$B27))</f>
        <v>0</v>
      </c>
      <c r="BY28" s="5">
        <f>IF(($C$6-($C$3*$A27)+SUM(BY$6:BY27))*BY$3/365*_xlfn.DAYS($B28,$B27)&lt;0,0,($C$6-($C$3*$A27)+SUM(BY$6:BY27))*BY$3/365*_xlfn.DAYS($B28,$B27))</f>
        <v>0</v>
      </c>
      <c r="BZ28" s="5">
        <f>IF(($C$6-($C$3*$A27)+SUM(BZ$6:BZ27))*BZ$3/365*_xlfn.DAYS($B28,$B27)&lt;0,0,($C$6-($C$3*$A27)+SUM(BZ$6:BZ27))*BZ$3/365*_xlfn.DAYS($B28,$B27))</f>
        <v>0</v>
      </c>
      <c r="CA28" s="5">
        <f>IF(($C$6-($C$3*$A27)+SUM(CA$6:CA27))*CA$3/365*_xlfn.DAYS($B28,$B27)&lt;0,0,($C$6-($C$3*$A27)+SUM(CA$6:CA27))*CA$3/365*_xlfn.DAYS($B28,$B27))</f>
        <v>0</v>
      </c>
      <c r="CB28" s="5">
        <f>IF(($C$6-($C$3*$A27)+SUM(CB$6:CB27))*CB$3/365*_xlfn.DAYS($B28,$B27)&lt;0,0,($C$6-($C$3*$A27)+SUM(CB$6:CB27))*CB$3/365*_xlfn.DAYS($B28,$B27))</f>
        <v>0</v>
      </c>
      <c r="CC28" s="5">
        <f>IF(($C$6-($C$3*$A27)+SUM(CC$6:CC27))*CC$3/365*_xlfn.DAYS($B28,$B27)&lt;0,0,($C$6-($C$3*$A27)+SUM(CC$6:CC27))*CC$3/365*_xlfn.DAYS($B28,$B27))</f>
        <v>0</v>
      </c>
      <c r="CD28" s="5">
        <f>IF(($C$6-($C$3*$A27)+SUM(CD$6:CD27))*CD$3/365*_xlfn.DAYS($B28,$B27)&lt;0,0,($C$6-($C$3*$A27)+SUM(CD$6:CD27))*CD$3/365*_xlfn.DAYS($B28,$B27))</f>
        <v>0</v>
      </c>
      <c r="CE28" s="5">
        <f>IF(($C$6-($C$3*$A27)+SUM(CE$6:CE27))*CE$3/365*_xlfn.DAYS($B28,$B27)&lt;0,0,($C$6-($C$3*$A27)+SUM(CE$6:CE27))*CE$3/365*_xlfn.DAYS($B28,$B27))</f>
        <v>0</v>
      </c>
      <c r="CF28" s="5">
        <f>IF(($C$6-($C$3*$A27)+SUM(CF$6:CF27))*CF$3/365*_xlfn.DAYS($B28,$B27)&lt;0,0,($C$6-($C$3*$A27)+SUM(CF$6:CF27))*CF$3/365*_xlfn.DAYS($B28,$B27))</f>
        <v>0</v>
      </c>
      <c r="CG28" s="5">
        <f>IF(($C$6-($C$3*$A27)+SUM(CG$6:CG27))*CG$3/365*_xlfn.DAYS($B28,$B27)&lt;0,0,($C$6-($C$3*$A27)+SUM(CG$6:CG27))*CG$3/365*_xlfn.DAYS($B28,$B27))</f>
        <v>0</v>
      </c>
      <c r="CH28" s="5">
        <f>IF(($C$6-($C$3*$A27)+SUM(CH$6:CH27))*CH$3/365*_xlfn.DAYS($B28,$B27)&lt;0,0,($C$6-($C$3*$A27)+SUM(CH$6:CH27))*CH$3/365*_xlfn.DAYS($B28,$B27))</f>
        <v>0</v>
      </c>
      <c r="CI28" s="5">
        <f>IF(($C$6-($C$3*$A27)+SUM(CI$6:CI27))*CI$3/365*_xlfn.DAYS($B28,$B27)&lt;0,0,($C$6-($C$3*$A27)+SUM(CI$6:CI27))*CI$3/365*_xlfn.DAYS($B28,$B27))</f>
        <v>0</v>
      </c>
      <c r="CJ28" s="5">
        <f>IF(($C$6-($C$3*$A27)+SUM(CJ$6:CJ27))*CJ$3/365*_xlfn.DAYS($B28,$B27)&lt;0,0,($C$6-($C$3*$A27)+SUM(CJ$6:CJ27))*CJ$3/365*_xlfn.DAYS($B28,$B27))</f>
        <v>0</v>
      </c>
      <c r="CK28" s="5">
        <f>IF(($C$6-($C$3*$A27)+SUM(CK$6:CK27))*CK$3/365*_xlfn.DAYS($B28,$B27)&lt;0,0,($C$6-($C$3*$A27)+SUM(CK$6:CK27))*CK$3/365*_xlfn.DAYS($B28,$B27))</f>
        <v>0</v>
      </c>
      <c r="CL28" s="5">
        <f>IF(($C$6-($C$3*$A27)+SUM(CL$6:CL27))*CL$3/365*_xlfn.DAYS($B28,$B27)&lt;0,0,($C$6-($C$3*$A27)+SUM(CL$6:CL27))*CL$3/365*_xlfn.DAYS($B28,$B27))</f>
        <v>0</v>
      </c>
      <c r="CM28" s="5">
        <f>IF(($C$6-($C$3*$A27)+SUM(CM$6:CM27))*CM$3/365*_xlfn.DAYS($B28,$B27)&lt;0,0,($C$6-($C$3*$A27)+SUM(CM$6:CM27))*CM$3/365*_xlfn.DAYS($B28,$B27))</f>
        <v>0</v>
      </c>
      <c r="CN28" s="5">
        <f>IF(($C$6-($C$3*$A27)+SUM(CN$6:CN27))*CN$3/365*_xlfn.DAYS($B28,$B27)&lt;0,0,($C$6-($C$3*$A27)+SUM(CN$6:CN27))*CN$3/365*_xlfn.DAYS($B28,$B27))</f>
        <v>0</v>
      </c>
      <c r="CO28" s="5">
        <f>IF(($C$6-($C$3*$A27)+SUM(CO$6:CO27))*CO$3/365*_xlfn.DAYS($B28,$B27)&lt;0,0,($C$6-($C$3*$A27)+SUM(CO$6:CO27))*CO$3/365*_xlfn.DAYS($B28,$B27))</f>
        <v>0</v>
      </c>
      <c r="CP28" s="5">
        <f>IF(($C$6-($C$3*$A27)+SUM(CP$6:CP27))*CP$3/365*_xlfn.DAYS($B28,$B27)&lt;0,0,($C$6-($C$3*$A27)+SUM(CP$6:CP27))*CP$3/365*_xlfn.DAYS($B28,$B27))</f>
        <v>0</v>
      </c>
      <c r="CQ28" s="5">
        <f>IF(($C$6-($C$3*$A27)+SUM(CQ$6:CQ27))*CQ$3/365*_xlfn.DAYS($B28,$B27)&lt;0,0,($C$6-($C$3*$A27)+SUM(CQ$6:CQ27))*CQ$3/365*_xlfn.DAYS($B28,$B27))</f>
        <v>0</v>
      </c>
      <c r="CR28" s="5">
        <f>IF(($C$6-($C$3*$A27)+SUM(CR$6:CR27))*CR$3/365*_xlfn.DAYS($B28,$B27)&lt;0,0,($C$6-($C$3*$A27)+SUM(CR$6:CR27))*CR$3/365*_xlfn.DAYS($B28,$B27))</f>
        <v>0</v>
      </c>
      <c r="CS28" s="5">
        <f>IF(($C$6-($C$3*$A27)+SUM(CS$6:CS27))*CS$3/365*_xlfn.DAYS($B28,$B27)&lt;0,0,($C$6-($C$3*$A27)+SUM(CS$6:CS27))*CS$3/365*_xlfn.DAYS($B28,$B27))</f>
        <v>0</v>
      </c>
      <c r="CT28" s="5">
        <f>IF(($C$6-($C$3*$A27)+SUM(CT$6:CT27))*CT$3/365*_xlfn.DAYS($B28,$B27)&lt;0,0,($C$6-($C$3*$A27)+SUM(CT$6:CT27))*CT$3/365*_xlfn.DAYS($B28,$B27))</f>
        <v>0</v>
      </c>
      <c r="CU28" s="5">
        <f>IF(($C$6-($C$3*$A27)+SUM(CU$6:CU27))*CU$3/365*_xlfn.DAYS($B28,$B27)&lt;0,0,($C$6-($C$3*$A27)+SUM(CU$6:CU27))*CU$3/365*_xlfn.DAYS($B28,$B27))</f>
        <v>0</v>
      </c>
      <c r="CV28" s="5">
        <f>IF(($C$6-($C$3*$A27)+SUM(CV$6:CV27))*CV$3/365*_xlfn.DAYS($B28,$B27)&lt;0,0,($C$6-($C$3*$A27)+SUM(CV$6:CV27))*CV$3/365*_xlfn.DAYS($B28,$B27))</f>
        <v>0</v>
      </c>
      <c r="CW28" s="5">
        <f>IF(($C$6-($C$3*$A27)+SUM(CW$6:CW27))*CW$3/365*_xlfn.DAYS($B28,$B27)&lt;0,0,($C$6-($C$3*$A27)+SUM(CW$6:CW27))*CW$3/365*_xlfn.DAYS($B28,$B27))</f>
        <v>0</v>
      </c>
      <c r="CX28" s="5">
        <f>IF(($C$6-($C$3*$A27)+SUM(CX$6:CX27))*CX$3/365*_xlfn.DAYS($B28,$B27)&lt;0,0,($C$6-($C$3*$A27)+SUM(CX$6:CX27))*CX$3/365*_xlfn.DAYS($B28,$B27))</f>
        <v>0</v>
      </c>
      <c r="CY28" s="5">
        <f>IF(($C$6-($C$3*$A27)+SUM(CY$6:CY27))*CY$3/365*_xlfn.DAYS($B28,$B27)&lt;0,0,($C$6-($C$3*$A27)+SUM(CY$6:CY27))*CY$3/365*_xlfn.DAYS($B28,$B27))</f>
        <v>0</v>
      </c>
      <c r="CZ28" s="5">
        <f>IF(($C$6-($C$3*$A27)+SUM(CZ$6:CZ27))*CZ$3/365*_xlfn.DAYS($B28,$B27)&lt;0,0,($C$6-($C$3*$A27)+SUM(CZ$6:CZ27))*CZ$3/365*_xlfn.DAYS($B28,$B27))</f>
        <v>0</v>
      </c>
      <c r="DA28" s="5">
        <f>IF(($C$6-($C$3*$A27)+SUM(DA$6:DA27))*DA$3/365*_xlfn.DAYS($B28,$B27)&lt;0,0,($C$6-($C$3*$A27)+SUM(DA$6:DA27))*DA$3/365*_xlfn.DAYS($B28,$B27))</f>
        <v>0</v>
      </c>
      <c r="DB28" s="5">
        <f>IF(($C$6-($C$3*$A27)+SUM(DB$6:DB27))*DB$3/365*_xlfn.DAYS($B28,$B27)&lt;0,0,($C$6-($C$3*$A27)+SUM(DB$6:DB27))*DB$3/365*_xlfn.DAYS($B28,$B27))</f>
        <v>0</v>
      </c>
      <c r="DC28" s="5">
        <f>IF(($C$6-($C$3*$A27)+SUM(DC$6:DC27))*DC$3/365*_xlfn.DAYS($B28,$B27)&lt;0,0,($C$6-($C$3*$A27)+SUM(DC$6:DC27))*DC$3/365*_xlfn.DAYS($B28,$B27))</f>
        <v>0</v>
      </c>
      <c r="DD28" s="5">
        <f>IF(($C$6-($C$3*$A27)+SUM(DD$6:DD27))*DD$3/365*_xlfn.DAYS($B28,$B27)&lt;0,0,($C$6-($C$3*$A27)+SUM(DD$6:DD27))*DD$3/365*_xlfn.DAYS($B28,$B27))</f>
        <v>0</v>
      </c>
      <c r="DE28" s="5">
        <f>IF(($C$6-($C$3*$A27)+SUM(DE$6:DE27))*DE$3/365*_xlfn.DAYS($B28,$B27)&lt;0,0,($C$6-($C$3*$A27)+SUM(DE$6:DE27))*DE$3/365*_xlfn.DAYS($B28,$B27))</f>
        <v>0</v>
      </c>
      <c r="DF28" s="5">
        <f>IF(($C$6-($C$3*$A27)+SUM(DF$6:DF27))*DF$3/365*_xlfn.DAYS($B28,$B27)&lt;0,0,($C$6-($C$3*$A27)+SUM(DF$6:DF27))*DF$3/365*_xlfn.DAYS($B28,$B27))</f>
        <v>0</v>
      </c>
      <c r="DG28" s="5">
        <f>IF(($C$6-($C$3*$A27)+SUM(DG$6:DG27))*DG$3/365*_xlfn.DAYS($B28,$B27)&lt;0,0,($C$6-($C$3*$A27)+SUM(DG$6:DG27))*DG$3/365*_xlfn.DAYS($B28,$B27))</f>
        <v>0</v>
      </c>
      <c r="DH28" s="5">
        <f>IF(($C$6-($C$3*$A27)+SUM(DH$6:DH27))*DH$3/365*_xlfn.DAYS($B28,$B27)&lt;0,0,($C$6-($C$3*$A27)+SUM(DH$6:DH27))*DH$3/365*_xlfn.DAYS($B28,$B27))</f>
        <v>0</v>
      </c>
      <c r="DI28" s="5">
        <f>IF(($C$6-($C$3*$A27)+SUM(DI$6:DI27))*DI$3/365*_xlfn.DAYS($B28,$B27)&lt;0,0,($C$6-($C$3*$A27)+SUM(DI$6:DI27))*DI$3/365*_xlfn.DAYS($B28,$B27))</f>
        <v>0</v>
      </c>
      <c r="DJ28" s="5">
        <f>IF(($C$6-($C$3*$A27)+SUM(DJ$6:DJ27))*DJ$3/365*_xlfn.DAYS($B28,$B27)&lt;0,0,($C$6-($C$3*$A27)+SUM(DJ$6:DJ27))*DJ$3/365*_xlfn.DAYS($B28,$B27))</f>
        <v>0</v>
      </c>
      <c r="DK28" s="5">
        <f>IF(($C$6-($C$3*$A27)+SUM(DK$6:DK27))*DK$3/365*_xlfn.DAYS($B28,$B27)&lt;0,0,($C$6-($C$3*$A27)+SUM(DK$6:DK27))*DK$3/365*_xlfn.DAYS($B28,$B27))</f>
        <v>0</v>
      </c>
      <c r="DL28" s="5">
        <f>IF(($C$6-($C$3*$A27)+SUM(DL$6:DL27))*DL$3/365*_xlfn.DAYS($B28,$B27)&lt;0,0,($C$6-($C$3*$A27)+SUM(DL$6:DL27))*DL$3/365*_xlfn.DAYS($B28,$B27))</f>
        <v>0</v>
      </c>
      <c r="DM28" s="5">
        <f>IF(($C$6-($C$3*$A27)+SUM(DM$6:DM27))*DM$3/365*_xlfn.DAYS($B28,$B27)&lt;0,0,($C$6-($C$3*$A27)+SUM(DM$6:DM27))*DM$3/365*_xlfn.DAYS($B28,$B27))</f>
        <v>0</v>
      </c>
      <c r="DN28" s="5">
        <f>IF(($C$6-($C$3*$A27)+SUM(DN$6:DN27))*DN$3/365*_xlfn.DAYS($B28,$B27)&lt;0,0,($C$6-($C$3*$A27)+SUM(DN$6:DN27))*DN$3/365*_xlfn.DAYS($B28,$B27))</f>
        <v>0</v>
      </c>
      <c r="DO28" s="5">
        <f>IF(($C$6-($C$3*$A27)+SUM(DO$6:DO27))*DO$3/365*_xlfn.DAYS($B28,$B27)&lt;0,0,($C$6-($C$3*$A27)+SUM(DO$6:DO27))*DO$3/365*_xlfn.DAYS($B28,$B27))</f>
        <v>0</v>
      </c>
      <c r="DP28" s="5">
        <f>IF(($C$6-($C$3*$A27)+SUM(DP$6:DP27))*DP$3/365*_xlfn.DAYS($B28,$B27)&lt;0,0,($C$6-($C$3*$A27)+SUM(DP$6:DP27))*DP$3/365*_xlfn.DAYS($B28,$B27))</f>
        <v>0</v>
      </c>
      <c r="DQ28" s="5">
        <f>IF(($C$6-($C$3*$A27)+SUM(DQ$6:DQ27))*DQ$3/365*_xlfn.DAYS($B28,$B27)&lt;0,0,($C$6-($C$3*$A27)+SUM(DQ$6:DQ27))*DQ$3/365*_xlfn.DAYS($B28,$B27))</f>
        <v>0</v>
      </c>
      <c r="DR28" s="5">
        <f>IF(($C$6-($C$3*$A27)+SUM(DR$6:DR27))*DR$3/365*_xlfn.DAYS($B28,$B27)&lt;0,0,($C$6-($C$3*$A27)+SUM(DR$6:DR27))*DR$3/365*_xlfn.DAYS($B28,$B27))</f>
        <v>0</v>
      </c>
      <c r="DS28" s="5">
        <f>IF(($C$6-($C$3*$A27)+SUM(DS$6:DS27))*DS$3/365*_xlfn.DAYS($B28,$B27)&lt;0,0,($C$6-($C$3*$A27)+SUM(DS$6:DS27))*DS$3/365*_xlfn.DAYS($B28,$B27))</f>
        <v>0</v>
      </c>
      <c r="DT28" s="5">
        <f>IF(($C$6-($C$3*$A27)+SUM(DT$6:DT27))*DT$3/365*_xlfn.DAYS($B28,$B27)&lt;0,0,($C$6-($C$3*$A27)+SUM(DT$6:DT27))*DT$3/365*_xlfn.DAYS($B28,$B27))</f>
        <v>0</v>
      </c>
      <c r="DU28" s="5">
        <f>IF(($C$6-($C$3*$A27)+SUM(DU$6:DU27))*DU$3/365*_xlfn.DAYS($B28,$B27)&lt;0,0,($C$6-($C$3*$A27)+SUM(DU$6:DU27))*DU$3/365*_xlfn.DAYS($B28,$B27))</f>
        <v>0</v>
      </c>
      <c r="DV28" s="5">
        <f>IF(($C$6-($C$3*$A27)+SUM(DV$6:DV27))*DV$3/365*_xlfn.DAYS($B28,$B27)&lt;0,0,($C$6-($C$3*$A27)+SUM(DV$6:DV27))*DV$3/365*_xlfn.DAYS($B28,$B27))</f>
        <v>0</v>
      </c>
      <c r="DW28" s="5">
        <f>IF(($C$6-($C$3*$A27)+SUM(DW$6:DW27))*DW$3/365*_xlfn.DAYS($B28,$B27)&lt;0,0,($C$6-($C$3*$A27)+SUM(DW$6:DW27))*DW$3/365*_xlfn.DAYS($B28,$B27))</f>
        <v>0</v>
      </c>
      <c r="DX28" s="5">
        <f>IF(($C$6-($C$3*$A27)+SUM(DX$6:DX27))*DX$3/365*_xlfn.DAYS($B28,$B27)&lt;0,0,($C$6-($C$3*$A27)+SUM(DX$6:DX27))*DX$3/365*_xlfn.DAYS($B28,$B27))</f>
        <v>0</v>
      </c>
      <c r="DY28" s="5">
        <f>IF(($C$6-($C$3*$A27)+SUM(DY$6:DY27))*DY$3/365*_xlfn.DAYS($B28,$B27)&lt;0,0,($C$6-($C$3*$A27)+SUM(DY$6:DY27))*DY$3/365*_xlfn.DAYS($B28,$B27))</f>
        <v>0</v>
      </c>
      <c r="DZ28" s="5">
        <f>IF(($C$6-($C$3*$A27)+SUM(DZ$6:DZ27))*DZ$3/365*_xlfn.DAYS($B28,$B27)&lt;0,0,($C$6-($C$3*$A27)+SUM(DZ$6:DZ27))*DZ$3/365*_xlfn.DAYS($B28,$B27))</f>
        <v>0</v>
      </c>
      <c r="EA28" s="5">
        <f>IF(($C$6-($C$3*$A27)+SUM(EA$6:EA27))*EA$3/365*_xlfn.DAYS($B28,$B27)&lt;0,0,($C$6-($C$3*$A27)+SUM(EA$6:EA27))*EA$3/365*_xlfn.DAYS($B28,$B27))</f>
        <v>0</v>
      </c>
      <c r="EB28" s="5">
        <f>IF(($C$6-($C$3*$A27)+SUM(EB$6:EB27))*EB$3/365*_xlfn.DAYS($B28,$B27)&lt;0,0,($C$6-($C$3*$A27)+SUM(EB$6:EB27))*EB$3/365*_xlfn.DAYS($B28,$B27))</f>
        <v>0</v>
      </c>
      <c r="EC28" s="5">
        <f>IF(($C$6-($C$3*$A27)+SUM(EC$6:EC27))*EC$3/365*_xlfn.DAYS($B28,$B27)&lt;0,0,($C$6-($C$3*$A27)+SUM(EC$6:EC27))*EC$3/365*_xlfn.DAYS($B28,$B27))</f>
        <v>0</v>
      </c>
      <c r="ED28" s="5">
        <f>IF(($C$6-($C$3*$A27)+SUM(ED$6:ED27))*ED$3/365*_xlfn.DAYS($B28,$B27)&lt;0,0,($C$6-($C$3*$A27)+SUM(ED$6:ED27))*ED$3/365*_xlfn.DAYS($B28,$B27))</f>
        <v>0</v>
      </c>
      <c r="EE28" s="5">
        <f>IF(($C$6-($C$3*$A27)+SUM(EE$6:EE27))*EE$3/365*_xlfn.DAYS($B28,$B27)&lt;0,0,($C$6-($C$3*$A27)+SUM(EE$6:EE27))*EE$3/365*_xlfn.DAYS($B28,$B27))</f>
        <v>0</v>
      </c>
      <c r="EF28" s="5">
        <f>IF(($C$6-($C$3*$A27)+SUM(EF$6:EF27))*EF$3/365*_xlfn.DAYS($B28,$B27)&lt;0,0,($C$6-($C$3*$A27)+SUM(EF$6:EF27))*EF$3/365*_xlfn.DAYS($B28,$B27))</f>
        <v>0</v>
      </c>
      <c r="EG28" s="5">
        <f>IF(($C$6-($C$3*$A27)+SUM(EG$6:EG27))*EG$3/365*_xlfn.DAYS($B28,$B27)&lt;0,0,($C$6-($C$3*$A27)+SUM(EG$6:EG27))*EG$3/365*_xlfn.DAYS($B28,$B27))</f>
        <v>0</v>
      </c>
      <c r="EH28" s="5">
        <f>IF(($C$6-($C$3*$A27)+SUM(EH$6:EH27))*EH$3/365*_xlfn.DAYS($B28,$B27)&lt;0,0,($C$6-($C$3*$A27)+SUM(EH$6:EH27))*EH$3/365*_xlfn.DAYS($B28,$B27))</f>
        <v>0</v>
      </c>
      <c r="EI28" s="5">
        <f>IF(($C$6-($C$3*$A27)+SUM(EI$6:EI27))*EI$3/365*_xlfn.DAYS($B28,$B27)&lt;0,0,($C$6-($C$3*$A27)+SUM(EI$6:EI27))*EI$3/365*_xlfn.DAYS($B28,$B27))</f>
        <v>0</v>
      </c>
      <c r="EJ28" s="5">
        <f>IF(($C$6-($C$3*$A27)+SUM(EJ$6:EJ27))*EJ$3/365*_xlfn.DAYS($B28,$B27)&lt;0,0,($C$6-($C$3*$A27)+SUM(EJ$6:EJ27))*EJ$3/365*_xlfn.DAYS($B28,$B27))</f>
        <v>0</v>
      </c>
      <c r="EK28" s="5">
        <f>IF(($C$6-($C$3*$A27)+SUM(EK$6:EK27))*EK$3/365*_xlfn.DAYS($B28,$B27)&lt;0,0,($C$6-($C$3*$A27)+SUM(EK$6:EK27))*EK$3/365*_xlfn.DAYS($B28,$B27))</f>
        <v>0</v>
      </c>
      <c r="EL28" s="5">
        <f>IF(($C$6-($C$3*$A27)+SUM(EL$6:EL27))*EL$3/365*_xlfn.DAYS($B28,$B27)&lt;0,0,($C$6-($C$3*$A27)+SUM(EL$6:EL27))*EL$3/365*_xlfn.DAYS($B28,$B27))</f>
        <v>0</v>
      </c>
      <c r="EM28" s="5">
        <f>IF(($C$6-($C$3*$A27)+SUM(EM$6:EM27))*EM$3/365*_xlfn.DAYS($B28,$B27)&lt;0,0,($C$6-($C$3*$A27)+SUM(EM$6:EM27))*EM$3/365*_xlfn.DAYS($B28,$B27))</f>
        <v>0</v>
      </c>
      <c r="EN28" s="5">
        <f>IF(($C$6-($C$3*$A27)+SUM(EN$6:EN27))*EN$3/365*_xlfn.DAYS($B28,$B27)&lt;0,0,($C$6-($C$3*$A27)+SUM(EN$6:EN27))*EN$3/365*_xlfn.DAYS($B28,$B27))</f>
        <v>0</v>
      </c>
      <c r="EO28" s="5">
        <f>IF(($C$6-($C$3*$A27)+SUM(EO$6:EO27))*EO$3/365*_xlfn.DAYS($B28,$B27)&lt;0,0,($C$6-($C$3*$A27)+SUM(EO$6:EO27))*EO$3/365*_xlfn.DAYS($B28,$B27))</f>
        <v>0</v>
      </c>
      <c r="EP28" s="5">
        <f>IF(($C$6-($C$3*$A27)+SUM(EP$6:EP27))*EP$3/365*_xlfn.DAYS($B28,$B27)&lt;0,0,($C$6-($C$3*$A27)+SUM(EP$6:EP27))*EP$3/365*_xlfn.DAYS($B28,$B27))</f>
        <v>0</v>
      </c>
      <c r="EQ28" s="5">
        <f>IF(($C$6-($C$3*$A27)+SUM(EQ$6:EQ27))*EQ$3/365*_xlfn.DAYS($B28,$B27)&lt;0,0,($C$6-($C$3*$A27)+SUM(EQ$6:EQ27))*EQ$3/365*_xlfn.DAYS($B28,$B27))</f>
        <v>0</v>
      </c>
      <c r="ER28" s="5">
        <f>IF(($C$6-($C$3*$A27)+SUM(ER$6:ER27))*ER$3/365*_xlfn.DAYS($B28,$B27)&lt;0,0,($C$6-($C$3*$A27)+SUM(ER$6:ER27))*ER$3/365*_xlfn.DAYS($B28,$B27))</f>
        <v>0</v>
      </c>
      <c r="ES28" s="5">
        <f>IF(($C$6-($C$3*$A27)+SUM(ES$6:ES27))*ES$3/365*_xlfn.DAYS($B28,$B27)&lt;0,0,($C$6-($C$3*$A27)+SUM(ES$6:ES27))*ES$3/365*_xlfn.DAYS($B28,$B27))</f>
        <v>0</v>
      </c>
      <c r="ET28" s="5">
        <f>IF(($C$6-($C$3*$A27)+SUM(ET$6:ET27))*ET$3/365*_xlfn.DAYS($B28,$B27)&lt;0,0,($C$6-($C$3*$A27)+SUM(ET$6:ET27))*ET$3/365*_xlfn.DAYS($B28,$B27))</f>
        <v>0</v>
      </c>
      <c r="EU28" s="5">
        <f>IF(($C$6-($C$3*$A27)+SUM(EU$6:EU27))*EU$3/365*_xlfn.DAYS($B28,$B27)&lt;0,0,($C$6-($C$3*$A27)+SUM(EU$6:EU27))*EU$3/365*_xlfn.DAYS($B28,$B27))</f>
        <v>0</v>
      </c>
      <c r="EV28" s="5">
        <f>IF(($C$6-($C$3*$A27)+SUM(EV$6:EV27))*EV$3/365*_xlfn.DAYS($B28,$B27)&lt;0,0,($C$6-($C$3*$A27)+SUM(EV$6:EV27))*EV$3/365*_xlfn.DAYS($B28,$B27))</f>
        <v>0</v>
      </c>
      <c r="EW28" s="5">
        <f>IF(($C$6-($C$3*$A27)+SUM(EW$6:EW27))*EW$3/365*_xlfn.DAYS($B28,$B27)&lt;0,0,($C$6-($C$3*$A27)+SUM(EW$6:EW27))*EW$3/365*_xlfn.DAYS($B28,$B27))</f>
        <v>0</v>
      </c>
      <c r="EX28" s="5">
        <f>IF(($C$6-($C$3*$A27)+SUM(EX$6:EX27))*EX$3/365*_xlfn.DAYS($B28,$B27)&lt;0,0,($C$6-($C$3*$A27)+SUM(EX$6:EX27))*EX$3/365*_xlfn.DAYS($B28,$B27))</f>
        <v>0</v>
      </c>
      <c r="EY28" s="5">
        <f>IF(($C$6-($C$3*$A27)+SUM(EY$6:EY27))*EY$3/365*_xlfn.DAYS($B28,$B27)&lt;0,0,($C$6-($C$3*$A27)+SUM(EY$6:EY27))*EY$3/365*_xlfn.DAYS($B28,$B27))</f>
        <v>0</v>
      </c>
      <c r="EZ28" s="5">
        <f>IF(($C$6-($C$3*$A27)+SUM(EZ$6:EZ27))*EZ$3/365*_xlfn.DAYS($B28,$B27)&lt;0,0,($C$6-($C$3*$A27)+SUM(EZ$6:EZ27))*EZ$3/365*_xlfn.DAYS($B28,$B27))</f>
        <v>0</v>
      </c>
      <c r="FA28" s="5">
        <f>IF(($C$6-($C$3*$A27)+SUM(FA$6:FA27))*FA$3/365*_xlfn.DAYS($B28,$B27)&lt;0,0,($C$6-($C$3*$A27)+SUM(FA$6:FA27))*FA$3/365*_xlfn.DAYS($B28,$B27))</f>
        <v>0</v>
      </c>
      <c r="FB28" s="5">
        <f>IF(($C$6-($C$3*$A27)+SUM(FB$6:FB27))*FB$3/365*_xlfn.DAYS($B28,$B27)&lt;0,0,($C$6-($C$3*$A27)+SUM(FB$6:FB27))*FB$3/365*_xlfn.DAYS($B28,$B27))</f>
        <v>0</v>
      </c>
      <c r="FC28" s="5">
        <f>IF(($C$6-($C$3*$A27)+SUM(FC$6:FC27))*FC$3/365*_xlfn.DAYS($B28,$B27)&lt;0,0,($C$6-($C$3*$A27)+SUM(FC$6:FC27))*FC$3/365*_xlfn.DAYS($B28,$B27))</f>
        <v>0</v>
      </c>
      <c r="FD28" s="5">
        <f>IF(($C$6-($C$3*$A27)+SUM(FD$6:FD27))*FD$3/365*_xlfn.DAYS($B28,$B27)&lt;0,0,($C$6-($C$3*$A27)+SUM(FD$6:FD27))*FD$3/365*_xlfn.DAYS($B28,$B27))</f>
        <v>0</v>
      </c>
      <c r="FE28" s="5">
        <f>IF(($C$6-($C$3*$A27)+SUM(FE$6:FE27))*FE$3/365*_xlfn.DAYS($B28,$B27)&lt;0,0,($C$6-($C$3*$A27)+SUM(FE$6:FE27))*FE$3/365*_xlfn.DAYS($B28,$B27))</f>
        <v>0</v>
      </c>
      <c r="FF28" s="5">
        <f>IF(($C$6-($C$3*$A27)+SUM(FF$6:FF27))*FF$3/365*_xlfn.DAYS($B28,$B27)&lt;0,0,($C$6-($C$3*$A27)+SUM(FF$6:FF27))*FF$3/365*_xlfn.DAYS($B28,$B27))</f>
        <v>0</v>
      </c>
      <c r="FG28" s="5">
        <f>IF(($C$6-($C$3*$A27)+SUM(FG$6:FG27))*FG$3/365*_xlfn.DAYS($B28,$B27)&lt;0,0,($C$6-($C$3*$A27)+SUM(FG$6:FG27))*FG$3/365*_xlfn.DAYS($B28,$B27))</f>
        <v>0</v>
      </c>
      <c r="FH28" s="5">
        <f>IF(($C$6-($C$3*$A27)+SUM(FH$6:FH27))*FH$3/365*_xlfn.DAYS($B28,$B27)&lt;0,0,($C$6-($C$3*$A27)+SUM(FH$6:FH27))*FH$3/365*_xlfn.DAYS($B28,$B27))</f>
        <v>0</v>
      </c>
      <c r="FI28" s="5">
        <f>IF(($C$6-($C$3*$A27)+SUM(FI$6:FI27))*FI$3/365*_xlfn.DAYS($B28,$B27)&lt;0,0,($C$6-($C$3*$A27)+SUM(FI$6:FI27))*FI$3/365*_xlfn.DAYS($B28,$B27))</f>
        <v>0</v>
      </c>
      <c r="FJ28" s="5">
        <f>IF(($C$6-($C$3*$A27)+SUM(FJ$6:FJ27))*FJ$3/365*_xlfn.DAYS($B28,$B27)&lt;0,0,($C$6-($C$3*$A27)+SUM(FJ$6:FJ27))*FJ$3/365*_xlfn.DAYS($B28,$B27))</f>
        <v>0</v>
      </c>
      <c r="FK28" s="5">
        <f>IF(($C$6-($C$3*$A27)+SUM(FK$6:FK27))*FK$3/365*_xlfn.DAYS($B28,$B27)&lt;0,0,($C$6-($C$3*$A27)+SUM(FK$6:FK27))*FK$3/365*_xlfn.DAYS($B28,$B27))</f>
        <v>0</v>
      </c>
      <c r="FL28" s="5">
        <f>IF(($C$6-($C$3*$A27)+SUM(FL$6:FL27))*FL$3/365*_xlfn.DAYS($B28,$B27)&lt;0,0,($C$6-($C$3*$A27)+SUM(FL$6:FL27))*FL$3/365*_xlfn.DAYS($B28,$B27))</f>
        <v>0</v>
      </c>
      <c r="FM28" s="5">
        <f>IF(($C$6-($C$3*$A27)+SUM(FM$6:FM27))*FM$3/365*_xlfn.DAYS($B28,$B27)&lt;0,0,($C$6-($C$3*$A27)+SUM(FM$6:FM27))*FM$3/365*_xlfn.DAYS($B28,$B27))</f>
        <v>0</v>
      </c>
      <c r="FN28" s="5">
        <f>IF(($C$6-($C$3*$A27)+SUM(FN$6:FN27))*FN$3/365*_xlfn.DAYS($B28,$B27)&lt;0,0,($C$6-($C$3*$A27)+SUM(FN$6:FN27))*FN$3/365*_xlfn.DAYS($B28,$B27))</f>
        <v>0</v>
      </c>
      <c r="FO28" s="5">
        <f>IF(($C$6-($C$3*$A27)+SUM(FO$6:FO27))*FO$3/365*_xlfn.DAYS($B28,$B27)&lt;0,0,($C$6-($C$3*$A27)+SUM(FO$6:FO27))*FO$3/365*_xlfn.DAYS($B28,$B27))</f>
        <v>0</v>
      </c>
      <c r="FP28" s="5">
        <f>IF(($C$6-($C$3*$A27)+SUM(FP$6:FP27))*FP$3/365*_xlfn.DAYS($B28,$B27)&lt;0,0,($C$6-($C$3*$A27)+SUM(FP$6:FP27))*FP$3/365*_xlfn.DAYS($B28,$B27))</f>
        <v>0</v>
      </c>
      <c r="FQ28" s="5">
        <f>IF(($C$6-($C$3*$A27)+SUM(FQ$6:FQ27))*FQ$3/365*_xlfn.DAYS($B28,$B27)&lt;0,0,($C$6-($C$3*$A27)+SUM(FQ$6:FQ27))*FQ$3/365*_xlfn.DAYS($B28,$B27))</f>
        <v>0</v>
      </c>
      <c r="FR28" s="5">
        <f>IF(($C$6-($C$3*$A27)+SUM(FR$6:FR27))*FR$3/365*_xlfn.DAYS($B28,$B27)&lt;0,0,($C$6-($C$3*$A27)+SUM(FR$6:FR27))*FR$3/365*_xlfn.DAYS($B28,$B27))</f>
        <v>0</v>
      </c>
      <c r="FS28" s="5">
        <f>IF(($C$6-($C$3*$A27)+SUM(FS$6:FS27))*FS$3/365*_xlfn.DAYS($B28,$B27)&lt;0,0,($C$6-($C$3*$A27)+SUM(FS$6:FS27))*FS$3/365*_xlfn.DAYS($B28,$B27))</f>
        <v>0</v>
      </c>
      <c r="FT28" s="5">
        <f>IF(($C$6-($C$3*$A27)+SUM(FT$6:FT27))*FT$3/365*_xlfn.DAYS($B28,$B27)&lt;0,0,($C$6-($C$3*$A27)+SUM(FT$6:FT27))*FT$3/365*_xlfn.DAYS($B28,$B27))</f>
        <v>0</v>
      </c>
      <c r="FU28" s="5">
        <f>IF(($C$6-($C$3*$A27)+SUM(FU$6:FU27))*FU$3/365*_xlfn.DAYS($B28,$B27)&lt;0,0,($C$6-($C$3*$A27)+SUM(FU$6:FU27))*FU$3/365*_xlfn.DAYS($B28,$B27))</f>
        <v>0</v>
      </c>
      <c r="FV28" s="5">
        <f>IF(($C$6-($C$3*$A27)+SUM(FV$6:FV27))*FV$3/365*_xlfn.DAYS($B28,$B27)&lt;0,0,($C$6-($C$3*$A27)+SUM(FV$6:FV27))*FV$3/365*_xlfn.DAYS($B28,$B27))</f>
        <v>0</v>
      </c>
      <c r="FW28" s="5">
        <f>IF(($C$6-($C$3*$A27)+SUM(FW$6:FW27))*FW$3/365*_xlfn.DAYS($B28,$B27)&lt;0,0,($C$6-($C$3*$A27)+SUM(FW$6:FW27))*FW$3/365*_xlfn.DAYS($B28,$B27))</f>
        <v>0</v>
      </c>
      <c r="FX28" s="5">
        <f>IF(($C$6-($C$3*$A27)+SUM(FX$6:FX27))*FX$3/365*_xlfn.DAYS($B28,$B27)&lt;0,0,($C$6-($C$3*$A27)+SUM(FX$6:FX27))*FX$3/365*_xlfn.DAYS($B28,$B27))</f>
        <v>0</v>
      </c>
      <c r="FY28" s="5">
        <f>IF(($C$6-($C$3*$A27)+SUM(FY$6:FY27))*FY$3/365*_xlfn.DAYS($B28,$B27)&lt;0,0,($C$6-($C$3*$A27)+SUM(FY$6:FY27))*FY$3/365*_xlfn.DAYS($B28,$B27))</f>
        <v>0</v>
      </c>
      <c r="FZ28" s="5">
        <f>IF(($C$6-($C$3*$A27)+SUM(FZ$6:FZ27))*FZ$3/365*_xlfn.DAYS($B28,$B27)&lt;0,0,($C$6-($C$3*$A27)+SUM(FZ$6:FZ27))*FZ$3/365*_xlfn.DAYS($B28,$B27))</f>
        <v>0</v>
      </c>
      <c r="GA28" s="5">
        <f>IF(($C$6-($C$3*$A27)+SUM(GA$6:GA27))*GA$3/365*_xlfn.DAYS($B28,$B27)&lt;0,0,($C$6-($C$3*$A27)+SUM(GA$6:GA27))*GA$3/365*_xlfn.DAYS($B28,$B27))</f>
        <v>0</v>
      </c>
      <c r="GB28" s="5">
        <f>IF(($C$6-($C$3*$A27)+SUM(GB$6:GB27))*GB$3/365*_xlfn.DAYS($B28,$B27)&lt;0,0,($C$6-($C$3*$A27)+SUM(GB$6:GB27))*GB$3/365*_xlfn.DAYS($B28,$B27))</f>
        <v>0</v>
      </c>
      <c r="GC28" s="5">
        <f>IF(($C$6-($C$3*$A27)+SUM(GC$6:GC27))*GC$3/365*_xlfn.DAYS($B28,$B27)&lt;0,0,($C$6-($C$3*$A27)+SUM(GC$6:GC27))*GC$3/365*_xlfn.DAYS($B28,$B27))</f>
        <v>0</v>
      </c>
      <c r="GD28" s="5">
        <f>IF(($C$6-($C$3*$A27)+SUM(GD$6:GD27))*GD$3/365*_xlfn.DAYS($B28,$B27)&lt;0,0,($C$6-($C$3*$A27)+SUM(GD$6:GD27))*GD$3/365*_xlfn.DAYS($B28,$B27))</f>
        <v>0</v>
      </c>
      <c r="GE28" s="5">
        <f>IF(($C$6-($C$3*$A27)+SUM(GE$6:GE27))*GE$3/365*_xlfn.DAYS($B28,$B27)&lt;0,0,($C$6-($C$3*$A27)+SUM(GE$6:GE27))*GE$3/365*_xlfn.DAYS($B28,$B27))</f>
        <v>0</v>
      </c>
      <c r="GF28" s="5">
        <f>IF(($C$6-($C$3*$A27)+SUM(GF$6:GF27))*GF$3/365*_xlfn.DAYS($B28,$B27)&lt;0,0,($C$6-($C$3*$A27)+SUM(GF$6:GF27))*GF$3/365*_xlfn.DAYS($B28,$B27))</f>
        <v>0</v>
      </c>
      <c r="GG28" s="5">
        <f>IF(($C$6-($C$3*$A27)+SUM(GG$6:GG27))*GG$3/365*_xlfn.DAYS($B28,$B27)&lt;0,0,($C$6-($C$3*$A27)+SUM(GG$6:GG27))*GG$3/365*_xlfn.DAYS($B28,$B27))</f>
        <v>0</v>
      </c>
      <c r="GH28" s="5">
        <f>IF(($C$6-($C$3*$A27)+SUM(GH$6:GH27))*GH$3/365*_xlfn.DAYS($B28,$B27)&lt;0,0,($C$6-($C$3*$A27)+SUM(GH$6:GH27))*GH$3/365*_xlfn.DAYS($B28,$B27))</f>
        <v>0</v>
      </c>
      <c r="GI28" s="5">
        <f>IF(($C$6-($C$3*$A27)+SUM(GI$6:GI27))*GI$3/365*_xlfn.DAYS($B28,$B27)&lt;0,0,($C$6-($C$3*$A27)+SUM(GI$6:GI27))*GI$3/365*_xlfn.DAYS($B28,$B27))</f>
        <v>0</v>
      </c>
      <c r="GJ28" s="5">
        <f>IF(($C$6-($C$3*$A27)+SUM(GJ$6:GJ27))*GJ$3/365*_xlfn.DAYS($B28,$B27)&lt;0,0,($C$6-($C$3*$A27)+SUM(GJ$6:GJ27))*GJ$3/365*_xlfn.DAYS($B28,$B27))</f>
        <v>0</v>
      </c>
      <c r="GK28" s="5">
        <f>IF(($C$6-($C$3*$A27)+SUM(GK$6:GK27))*GK$3/365*_xlfn.DAYS($B28,$B27)&lt;0,0,($C$6-($C$3*$A27)+SUM(GK$6:GK27))*GK$3/365*_xlfn.DAYS($B28,$B27))</f>
        <v>0</v>
      </c>
      <c r="GL28" s="5">
        <f>IF(($C$6-($C$3*$A27)+SUM(GL$6:GL27))*GL$3/365*_xlfn.DAYS($B28,$B27)&lt;0,0,($C$6-($C$3*$A27)+SUM(GL$6:GL27))*GL$3/365*_xlfn.DAYS($B28,$B27))</f>
        <v>0</v>
      </c>
      <c r="GM28" s="5">
        <f>IF(($C$6-($C$3*$A27)+SUM(GM$6:GM27))*GM$3/365*_xlfn.DAYS($B28,$B27)&lt;0,0,($C$6-($C$3*$A27)+SUM(GM$6:GM27))*GM$3/365*_xlfn.DAYS($B28,$B27))</f>
        <v>0</v>
      </c>
      <c r="GN28" s="5">
        <f>IF(($C$6-($C$3*$A27)+SUM(GN$6:GN27))*GN$3/365*_xlfn.DAYS($B28,$B27)&lt;0,0,($C$6-($C$3*$A27)+SUM(GN$6:GN27))*GN$3/365*_xlfn.DAYS($B28,$B27))</f>
        <v>0</v>
      </c>
      <c r="GO28" s="5">
        <f>IF(($C$6-($C$3*$A27)+SUM(GO$6:GO27))*GO$3/365*_xlfn.DAYS($B28,$B27)&lt;0,0,($C$6-($C$3*$A27)+SUM(GO$6:GO27))*GO$3/365*_xlfn.DAYS($B28,$B27))</f>
        <v>0</v>
      </c>
      <c r="GP28" s="5">
        <f>IF(($C$6-($C$3*$A27)+SUM(GP$6:GP27))*GP$3/365*_xlfn.DAYS($B28,$B27)&lt;0,0,($C$6-($C$3*$A27)+SUM(GP$6:GP27))*GP$3/365*_xlfn.DAYS($B28,$B27))</f>
        <v>0</v>
      </c>
      <c r="GQ28" s="5">
        <f>IF(($C$6-($C$3*$A27)+SUM(GQ$6:GQ27))*GQ$3/365*_xlfn.DAYS($B28,$B27)&lt;0,0,($C$6-($C$3*$A27)+SUM(GQ$6:GQ27))*GQ$3/365*_xlfn.DAYS($B28,$B27))</f>
        <v>0</v>
      </c>
      <c r="GR28" s="5">
        <f>IF(($C$6-($C$3*$A27)+SUM(GR$6:GR27))*GR$3/365*_xlfn.DAYS($B28,$B27)&lt;0,0,($C$6-($C$3*$A27)+SUM(GR$6:GR27))*GR$3/365*_xlfn.DAYS($B28,$B27))</f>
        <v>0</v>
      </c>
      <c r="GS28" s="5">
        <f>IF(($C$6-($C$3*$A27)+SUM(GS$6:GS27))*GS$3/365*_xlfn.DAYS($B28,$B27)&lt;0,0,($C$6-($C$3*$A27)+SUM(GS$6:GS27))*GS$3/365*_xlfn.DAYS($B28,$B27))</f>
        <v>0</v>
      </c>
      <c r="GT28" s="5">
        <f>IF(($C$6-($C$3*$A27)+SUM(GT$6:GT27))*GT$3/365*_xlfn.DAYS($B28,$B27)&lt;0,0,($C$6-($C$3*$A27)+SUM(GT$6:GT27))*GT$3/365*_xlfn.DAYS($B28,$B27))</f>
        <v>0</v>
      </c>
      <c r="GU28" s="5">
        <f>IF(($C$6-($C$3*$A27)+SUM(GU$6:GU27))*GU$3/365*_xlfn.DAYS($B28,$B27)&lt;0,0,($C$6-($C$3*$A27)+SUM(GU$6:GU27))*GU$3/365*_xlfn.DAYS($B28,$B27))</f>
        <v>0</v>
      </c>
      <c r="GV28" s="5">
        <f>IF(($C$6-($C$3*$A27)+SUM(GV$6:GV27))*GV$3/365*_xlfn.DAYS($B28,$B27)&lt;0,0,($C$6-($C$3*$A27)+SUM(GV$6:GV27))*GV$3/365*_xlfn.DAYS($B28,$B27))</f>
        <v>0</v>
      </c>
      <c r="GW28" s="5">
        <f>IF(($C$6-($C$3*$A27)+SUM(GW$6:GW27))*GW$3/365*_xlfn.DAYS($B28,$B27)&lt;0,0,($C$6-($C$3*$A27)+SUM(GW$6:GW27))*GW$3/365*_xlfn.DAYS($B28,$B27))</f>
        <v>0</v>
      </c>
      <c r="GX28" s="5">
        <f>IF(($C$6-($C$3*$A27)+SUM(GX$6:GX27))*GX$3/365*_xlfn.DAYS($B28,$B27)&lt;0,0,($C$6-($C$3*$A27)+SUM(GX$6:GX27))*GX$3/365*_xlfn.DAYS($B28,$B27))</f>
        <v>0</v>
      </c>
      <c r="GY28" s="5">
        <f>IF(($C$6-($C$3*$A27)+SUM(GY$6:GY27))*GY$3/365*_xlfn.DAYS($B28,$B27)&lt;0,0,($C$6-($C$3*$A27)+SUM(GY$6:GY27))*GY$3/365*_xlfn.DAYS($B28,$B27))</f>
        <v>0</v>
      </c>
      <c r="GZ28" s="5">
        <f>IF(($C$6-($C$3*$A27)+SUM(GZ$6:GZ27))*GZ$3/365*_xlfn.DAYS($B28,$B27)&lt;0,0,($C$6-($C$3*$A27)+SUM(GZ$6:GZ27))*GZ$3/365*_xlfn.DAYS($B28,$B27))</f>
        <v>0</v>
      </c>
      <c r="HA28" s="5">
        <f>IF(($C$6-($C$3*$A27)+SUM(HA$6:HA27))*HA$3/365*_xlfn.DAYS($B28,$B27)&lt;0,0,($C$6-($C$3*$A27)+SUM(HA$6:HA27))*HA$3/365*_xlfn.DAYS($B28,$B27))</f>
        <v>0</v>
      </c>
      <c r="HB28" s="5">
        <f>IF(($C$6-($C$3*$A27)+SUM(HB$6:HB27))*HB$3/365*_xlfn.DAYS($B28,$B27)&lt;0,0,($C$6-($C$3*$A27)+SUM(HB$6:HB27))*HB$3/365*_xlfn.DAYS($B28,$B27))</f>
        <v>0</v>
      </c>
      <c r="HC28" s="5">
        <f>IF(($C$6-($C$3*$A27)+SUM(HC$6:HC27))*HC$3/365*_xlfn.DAYS($B28,$B27)&lt;0,0,($C$6-($C$3*$A27)+SUM(HC$6:HC27))*HC$3/365*_xlfn.DAYS($B28,$B27))</f>
        <v>0</v>
      </c>
      <c r="HD28" s="5">
        <f>IF(($C$6-($C$3*$A27)+SUM(HD$6:HD27))*HD$3/365*_xlfn.DAYS($B28,$B27)&lt;0,0,($C$6-($C$3*$A27)+SUM(HD$6:HD27))*HD$3/365*_xlfn.DAYS($B28,$B27))</f>
        <v>0</v>
      </c>
      <c r="HE28" s="5">
        <f>IF(($C$6-($C$3*$A27)+SUM(HE$6:HE27))*HE$3/365*_xlfn.DAYS($B28,$B27)&lt;0,0,($C$6-($C$3*$A27)+SUM(HE$6:HE27))*HE$3/365*_xlfn.DAYS($B28,$B27))</f>
        <v>0</v>
      </c>
      <c r="HF28" s="5">
        <f>IF(($C$6-($C$3*$A27)+SUM(HF$6:HF27))*HF$3/365*_xlfn.DAYS($B28,$B27)&lt;0,0,($C$6-($C$3*$A27)+SUM(HF$6:HF27))*HF$3/365*_xlfn.DAYS($B28,$B27))</f>
        <v>0</v>
      </c>
      <c r="HG28" s="5">
        <f>IF(($C$6-($C$3*$A27)+SUM(HG$6:HG27))*HG$3/365*_xlfn.DAYS($B28,$B27)&lt;0,0,($C$6-($C$3*$A27)+SUM(HG$6:HG27))*HG$3/365*_xlfn.DAYS($B28,$B27))</f>
        <v>0</v>
      </c>
      <c r="HH28" s="5">
        <f>IF(($C$6-($C$3*$A27)+SUM(HH$6:HH27))*HH$3/365*_xlfn.DAYS($B28,$B27)&lt;0,0,($C$6-($C$3*$A27)+SUM(HH$6:HH27))*HH$3/365*_xlfn.DAYS($B28,$B27))</f>
        <v>0</v>
      </c>
      <c r="HI28" s="5">
        <f>IF(($C$6-($C$3*$A27)+SUM(HI$6:HI27))*HI$3/365*_xlfn.DAYS($B28,$B27)&lt;0,0,($C$6-($C$3*$A27)+SUM(HI$6:HI27))*HI$3/365*_xlfn.DAYS($B28,$B27))</f>
        <v>0</v>
      </c>
      <c r="HJ28" s="5">
        <f>IF(($C$6-($C$3*$A27)+SUM(HJ$6:HJ27))*HJ$3/365*_xlfn.DAYS($B28,$B27)&lt;0,0,($C$6-($C$3*$A27)+SUM(HJ$6:HJ27))*HJ$3/365*_xlfn.DAYS($B28,$B27))</f>
        <v>0</v>
      </c>
      <c r="HK28" s="5">
        <f>IF(($C$6-($C$3*$A27)+SUM(HK$6:HK27))*HK$3/365*_xlfn.DAYS($B28,$B27)&lt;0,0,($C$6-($C$3*$A27)+SUM(HK$6:HK27))*HK$3/365*_xlfn.DAYS($B28,$B27))</f>
        <v>0</v>
      </c>
      <c r="HL28" s="5">
        <f>IF(($C$6-($C$3*$A27)+SUM(HL$6:HL27))*HL$3/365*_xlfn.DAYS($B28,$B27)&lt;0,0,($C$6-($C$3*$A27)+SUM(HL$6:HL27))*HL$3/365*_xlfn.DAYS($B28,$B27))</f>
        <v>0</v>
      </c>
      <c r="HM28" s="5">
        <f>IF(($C$6-($C$3*$A27)+SUM(HM$6:HM27))*HM$3/365*_xlfn.DAYS($B28,$B27)&lt;0,0,($C$6-($C$3*$A27)+SUM(HM$6:HM27))*HM$3/365*_xlfn.DAYS($B28,$B27))</f>
        <v>0</v>
      </c>
      <c r="HN28" s="5">
        <f>IF(($C$6-($C$3*$A27)+SUM(HN$6:HN27))*HN$3/365*_xlfn.DAYS($B28,$B27)&lt;0,0,($C$6-($C$3*$A27)+SUM(HN$6:HN27))*HN$3/365*_xlfn.DAYS($B28,$B27))</f>
        <v>0</v>
      </c>
      <c r="HO28" s="5">
        <f>IF(($C$6-($C$3*$A27)+SUM(HO$6:HO27))*HO$3/365*_xlfn.DAYS($B28,$B27)&lt;0,0,($C$6-($C$3*$A27)+SUM(HO$6:HO27))*HO$3/365*_xlfn.DAYS($B28,$B27))</f>
        <v>0</v>
      </c>
      <c r="HP28" s="5">
        <f>IF(($C$6-($C$3*$A27)+SUM(HP$6:HP27))*HP$3/365*_xlfn.DAYS($B28,$B27)&lt;0,0,($C$6-($C$3*$A27)+SUM(HP$6:HP27))*HP$3/365*_xlfn.DAYS($B28,$B27))</f>
        <v>0</v>
      </c>
      <c r="HQ28" s="5">
        <f>IF(($C$6-($C$3*$A27)+SUM(HQ$6:HQ27))*HQ$3/365*_xlfn.DAYS($B28,$B27)&lt;0,0,($C$6-($C$3*$A27)+SUM(HQ$6:HQ27))*HQ$3/365*_xlfn.DAYS($B28,$B27))</f>
        <v>0</v>
      </c>
      <c r="HR28" s="5">
        <f>IF(($C$6-($C$3*$A27)+SUM(HR$6:HR27))*HR$3/365*_xlfn.DAYS($B28,$B27)&lt;0,0,($C$6-($C$3*$A27)+SUM(HR$6:HR27))*HR$3/365*_xlfn.DAYS($B28,$B27))</f>
        <v>0</v>
      </c>
      <c r="HS28" s="5">
        <f>IF(($C$6-($C$3*$A27)+SUM(HS$6:HS27))*HS$3/365*_xlfn.DAYS($B28,$B27)&lt;0,0,($C$6-($C$3*$A27)+SUM(HS$6:HS27))*HS$3/365*_xlfn.DAYS($B28,$B27))</f>
        <v>0</v>
      </c>
      <c r="HT28" s="5">
        <f>IF(($C$6-($C$3*$A27)+SUM(HT$6:HT27))*HT$3/365*_xlfn.DAYS($B28,$B27)&lt;0,0,($C$6-($C$3*$A27)+SUM(HT$6:HT27))*HT$3/365*_xlfn.DAYS($B28,$B27))</f>
        <v>0</v>
      </c>
      <c r="HU28" s="5">
        <f>IF(($C$6-($C$3*$A27)+SUM(HU$6:HU27))*HU$3/365*_xlfn.DAYS($B28,$B27)&lt;0,0,($C$6-($C$3*$A27)+SUM(HU$6:HU27))*HU$3/365*_xlfn.DAYS($B28,$B27))</f>
        <v>0</v>
      </c>
      <c r="HV28" s="5">
        <f>IF(($C$6-($C$3*$A27)+SUM(HV$6:HV27))*HV$3/365*_xlfn.DAYS($B28,$B27)&lt;0,0,($C$6-($C$3*$A27)+SUM(HV$6:HV27))*HV$3/365*_xlfn.DAYS($B28,$B27))</f>
        <v>0</v>
      </c>
      <c r="HW28" s="5">
        <f>IF(($C$6-($C$3*$A27)+SUM(HW$6:HW27))*HW$3/365*_xlfn.DAYS($B28,$B27)&lt;0,0,($C$6-($C$3*$A27)+SUM(HW$6:HW27))*HW$3/365*_xlfn.DAYS($B28,$B27))</f>
        <v>0</v>
      </c>
      <c r="HX28" s="5">
        <f>IF(($C$6-($C$3*$A27)+SUM(HX$6:HX27))*HX$3/365*_xlfn.DAYS($B28,$B27)&lt;0,0,($C$6-($C$3*$A27)+SUM(HX$6:HX27))*HX$3/365*_xlfn.DAYS($B28,$B27))</f>
        <v>0</v>
      </c>
      <c r="HY28" s="5">
        <f>IF(($C$6-($C$3*$A27)+SUM(HY$6:HY27))*HY$3/365*_xlfn.DAYS($B28,$B27)&lt;0,0,($C$6-($C$3*$A27)+SUM(HY$6:HY27))*HY$3/365*_xlfn.DAYS($B28,$B27))</f>
        <v>0</v>
      </c>
      <c r="HZ28" s="5">
        <f>IF(($C$6-($C$3*$A27)+SUM(HZ$6:HZ27))*HZ$3/365*_xlfn.DAYS($B28,$B27)&lt;0,0,($C$6-($C$3*$A27)+SUM(HZ$6:HZ27))*HZ$3/365*_xlfn.DAYS($B28,$B27))</f>
        <v>0</v>
      </c>
      <c r="IA28" s="5">
        <f>IF(($C$6-($C$3*$A27)+SUM(IA$6:IA27))*IA$3/365*_xlfn.DAYS($B28,$B27)&lt;0,0,($C$6-($C$3*$A27)+SUM(IA$6:IA27))*IA$3/365*_xlfn.DAYS($B28,$B27))</f>
        <v>0</v>
      </c>
      <c r="IB28" s="5">
        <f>IF(($C$6-($C$3*$A27)+SUM(IB$6:IB27))*IB$3/365*_xlfn.DAYS($B28,$B27)&lt;0,0,($C$6-($C$3*$A27)+SUM(IB$6:IB27))*IB$3/365*_xlfn.DAYS($B28,$B27))</f>
        <v>0</v>
      </c>
      <c r="IC28" s="5">
        <f>IF(($C$6-($C$3*$A27)+SUM(IC$6:IC27))*IC$3/365*_xlfn.DAYS($B28,$B27)&lt;0,0,($C$6-($C$3*$A27)+SUM(IC$6:IC27))*IC$3/365*_xlfn.DAYS($B28,$B27))</f>
        <v>0</v>
      </c>
      <c r="ID28" s="5">
        <f>IF(($C$6-($C$3*$A27)+SUM(ID$6:ID27))*ID$3/365*_xlfn.DAYS($B28,$B27)&lt;0,0,($C$6-($C$3*$A27)+SUM(ID$6:ID27))*ID$3/365*_xlfn.DAYS($B28,$B27))</f>
        <v>0</v>
      </c>
      <c r="IE28" s="5">
        <f>IF(($C$6-($C$3*$A27)+SUM(IE$6:IE27))*IE$3/365*_xlfn.DAYS($B28,$B27)&lt;0,0,($C$6-($C$3*$A27)+SUM(IE$6:IE27))*IE$3/365*_xlfn.DAYS($B28,$B27))</f>
        <v>0</v>
      </c>
      <c r="IF28" s="5">
        <f>IF(($C$6-($C$3*$A27)+SUM(IF$6:IF27))*IF$3/365*_xlfn.DAYS($B28,$B27)&lt;0,0,($C$6-($C$3*$A27)+SUM(IF$6:IF27))*IF$3/365*_xlfn.DAYS($B28,$B27))</f>
        <v>0</v>
      </c>
      <c r="IG28" s="5">
        <f>IF(($C$6-($C$3*$A27)+SUM(IG$6:IG27))*IG$3/365*_xlfn.DAYS($B28,$B27)&lt;0,0,($C$6-($C$3*$A27)+SUM(IG$6:IG27))*IG$3/365*_xlfn.DAYS($B28,$B27))</f>
        <v>0</v>
      </c>
      <c r="IH28" s="5">
        <f>IF(($C$6-($C$3*$A27)+SUM(IH$6:IH27))*IH$3/365*_xlfn.DAYS($B28,$B27)&lt;0,0,($C$6-($C$3*$A27)+SUM(IH$6:IH27))*IH$3/365*_xlfn.DAYS($B28,$B27))</f>
        <v>0</v>
      </c>
      <c r="II28" s="5">
        <f>IF(($C$6-($C$3*$A27)+SUM(II$6:II27))*II$3/365*_xlfn.DAYS($B28,$B27)&lt;0,0,($C$6-($C$3*$A27)+SUM(II$6:II27))*II$3/365*_xlfn.DAYS($B28,$B27))</f>
        <v>0</v>
      </c>
      <c r="IJ28" s="5">
        <f>IF(($C$6-($C$3*$A27)+SUM(IJ$6:IJ27))*IJ$3/365*_xlfn.DAYS($B28,$B27)&lt;0,0,($C$6-($C$3*$A27)+SUM(IJ$6:IJ27))*IJ$3/365*_xlfn.DAYS($B28,$B27))</f>
        <v>0</v>
      </c>
      <c r="IK28" s="5">
        <f>IF(($C$6-($C$3*$A27)+SUM(IK$6:IK27))*IK$3/365*_xlfn.DAYS($B28,$B27)&lt;0,0,($C$6-($C$3*$A27)+SUM(IK$6:IK27))*IK$3/365*_xlfn.DAYS($B28,$B27))</f>
        <v>0</v>
      </c>
      <c r="IL28" s="5">
        <f>IF(($C$6-($C$3*$A27)+SUM(IL$6:IL27))*IL$3/365*_xlfn.DAYS($B28,$B27)&lt;0,0,($C$6-($C$3*$A27)+SUM(IL$6:IL27))*IL$3/365*_xlfn.DAYS($B28,$B27))</f>
        <v>0</v>
      </c>
      <c r="IM28" s="5">
        <f>IF(($C$6-($C$3*$A27)+SUM(IM$6:IM27))*IM$3/365*_xlfn.DAYS($B28,$B27)&lt;0,0,($C$6-($C$3*$A27)+SUM(IM$6:IM27))*IM$3/365*_xlfn.DAYS($B28,$B27))</f>
        <v>0</v>
      </c>
      <c r="IN28" s="5">
        <f>IF(($C$6-($C$3*$A27)+SUM(IN$6:IN27))*IN$3/365*_xlfn.DAYS($B28,$B27)&lt;0,0,($C$6-($C$3*$A27)+SUM(IN$6:IN27))*IN$3/365*_xlfn.DAYS($B28,$B27))</f>
        <v>0</v>
      </c>
      <c r="IO28" s="5">
        <f>IF(($C$6-($C$3*$A27)+SUM(IO$6:IO27))*IO$3/365*_xlfn.DAYS($B28,$B27)&lt;0,0,($C$6-($C$3*$A27)+SUM(IO$6:IO27))*IO$3/365*_xlfn.DAYS($B28,$B27))</f>
        <v>0</v>
      </c>
      <c r="IP28" s="5">
        <f>IF(($C$6-($C$3*$A27)+SUM(IP$6:IP27))*IP$3/365*_xlfn.DAYS($B28,$B27)&lt;0,0,($C$6-($C$3*$A27)+SUM(IP$6:IP27))*IP$3/365*_xlfn.DAYS($B28,$B27))</f>
        <v>0</v>
      </c>
      <c r="IQ28" s="5">
        <f>IF(($C$6-($C$3*$A27)+SUM(IQ$6:IQ27))*IQ$3/365*_xlfn.DAYS($B28,$B27)&lt;0,0,($C$6-($C$3*$A27)+SUM(IQ$6:IQ27))*IQ$3/365*_xlfn.DAYS($B28,$B27))</f>
        <v>0</v>
      </c>
      <c r="IR28" s="5">
        <f>IF(($C$6-($C$3*$A27)+SUM(IR$6:IR27))*IR$3/365*_xlfn.DAYS($B28,$B27)&lt;0,0,($C$6-($C$3*$A27)+SUM(IR$6:IR27))*IR$3/365*_xlfn.DAYS($B28,$B27))</f>
        <v>0</v>
      </c>
      <c r="IS28" s="5">
        <f>IF(($C$6-($C$3*$A27)+SUM(IS$6:IS27))*IS$3/365*_xlfn.DAYS($B28,$B27)&lt;0,0,($C$6-($C$3*$A27)+SUM(IS$6:IS27))*IS$3/365*_xlfn.DAYS($B28,$B27))</f>
        <v>0</v>
      </c>
      <c r="IT28" s="5">
        <f>IF(($C$6-($C$3*$A27)+SUM(IT$6:IT27))*IT$3/365*_xlfn.DAYS($B28,$B27)&lt;0,0,($C$6-($C$3*$A27)+SUM(IT$6:IT27))*IT$3/365*_xlfn.DAYS($B28,$B27))</f>
        <v>0</v>
      </c>
      <c r="IU28" s="5">
        <f>IF(($C$6-($C$3*$A27)+SUM(IU$6:IU27))*IU$3/365*_xlfn.DAYS($B28,$B27)&lt;0,0,($C$6-($C$3*$A27)+SUM(IU$6:IU27))*IU$3/365*_xlfn.DAYS($B28,$B27))</f>
        <v>0</v>
      </c>
      <c r="IV28" s="5">
        <f>IF(($C$6-($C$3*$A27)+SUM(IV$6:IV27))*IV$3/365*_xlfn.DAYS($B28,$B27)&lt;0,0,($C$6-($C$3*$A27)+SUM(IV$6:IV27))*IV$3/365*_xlfn.DAYS($B28,$B27))</f>
        <v>0</v>
      </c>
      <c r="IW28" s="5">
        <f>IF(($C$6-($C$3*$A27)+SUM(IW$6:IW27))*IW$3/365*_xlfn.DAYS($B28,$B27)&lt;0,0,($C$6-($C$3*$A27)+SUM(IW$6:IW27))*IW$3/365*_xlfn.DAYS($B28,$B27))</f>
        <v>0</v>
      </c>
      <c r="IX28" s="5">
        <f>IF(($C$6-($C$3*$A27)+SUM(IX$6:IX27))*IX$3/365*_xlfn.DAYS($B28,$B27)&lt;0,0,($C$6-($C$3*$A27)+SUM(IX$6:IX27))*IX$3/365*_xlfn.DAYS($B28,$B27))</f>
        <v>0</v>
      </c>
      <c r="IY28" s="5">
        <f>IF(($C$6-($C$3*$A27)+SUM(IY$6:IY27))*IY$3/365*_xlfn.DAYS($B28,$B27)&lt;0,0,($C$6-($C$3*$A27)+SUM(IY$6:IY27))*IY$3/365*_xlfn.DAYS($B28,$B27))</f>
        <v>0</v>
      </c>
      <c r="IZ28" s="5">
        <f>IF(($C$6-($C$3*$A27)+SUM(IZ$6:IZ27))*IZ$3/365*_xlfn.DAYS($B28,$B27)&lt;0,0,($C$6-($C$3*$A27)+SUM(IZ$6:IZ27))*IZ$3/365*_xlfn.DAYS($B28,$B27))</f>
        <v>0</v>
      </c>
      <c r="JA28" s="5">
        <f>IF(($C$6-($C$3*$A27)+SUM(JA$6:JA27))*JA$3/365*_xlfn.DAYS($B28,$B27)&lt;0,0,($C$6-($C$3*$A27)+SUM(JA$6:JA27))*JA$3/365*_xlfn.DAYS($B28,$B27))</f>
        <v>0</v>
      </c>
      <c r="JB28" s="5">
        <f>IF(($C$6-($C$3*$A27)+SUM(JB$6:JB27))*JB$3/365*_xlfn.DAYS($B28,$B27)&lt;0,0,($C$6-($C$3*$A27)+SUM(JB$6:JB27))*JB$3/365*_xlfn.DAYS($B28,$B27))</f>
        <v>0</v>
      </c>
      <c r="JC28" s="5">
        <f>IF(($C$6-($C$3*$A27)+SUM(JC$6:JC27))*JC$3/365*_xlfn.DAYS($B28,$B27)&lt;0,0,($C$6-($C$3*$A27)+SUM(JC$6:JC27))*JC$3/365*_xlfn.DAYS($B28,$B27))</f>
        <v>0</v>
      </c>
      <c r="JD28" s="5">
        <f>IF(($C$6-($C$3*$A27)+SUM(JD$6:JD27))*JD$3/365*_xlfn.DAYS($B28,$B27)&lt;0,0,($C$6-($C$3*$A27)+SUM(JD$6:JD27))*JD$3/365*_xlfn.DAYS($B28,$B27))</f>
        <v>0</v>
      </c>
      <c r="JE28" s="5">
        <f>IF(($C$6-($C$3*$A27)+SUM(JE$6:JE27))*JE$3/365*_xlfn.DAYS($B28,$B27)&lt;0,0,($C$6-($C$3*$A27)+SUM(JE$6:JE27))*JE$3/365*_xlfn.DAYS($B28,$B27))</f>
        <v>0</v>
      </c>
      <c r="JF28" s="5">
        <f>IF(($C$6-($C$3*$A27)+SUM(JF$6:JF27))*JF$3/365*_xlfn.DAYS($B28,$B27)&lt;0,0,($C$6-($C$3*$A27)+SUM(JF$6:JF27))*JF$3/365*_xlfn.DAYS($B28,$B27))</f>
        <v>0</v>
      </c>
      <c r="JG28" s="5">
        <f>IF(($C$6-($C$3*$A27)+SUM(JG$6:JG27))*JG$3/365*_xlfn.DAYS($B28,$B27)&lt;0,0,($C$6-($C$3*$A27)+SUM(JG$6:JG27))*JG$3/365*_xlfn.DAYS($B28,$B27))</f>
        <v>0</v>
      </c>
      <c r="JH28" s="5">
        <f>IF(($C$6-($C$3*$A27)+SUM(JH$6:JH27))*JH$3/365*_xlfn.DAYS($B28,$B27)&lt;0,0,($C$6-($C$3*$A27)+SUM(JH$6:JH27))*JH$3/365*_xlfn.DAYS($B28,$B27))</f>
        <v>0</v>
      </c>
      <c r="JI28" s="5">
        <f>IF(($C$6-($C$3*$A27)+SUM(JI$6:JI27))*JI$3/365*_xlfn.DAYS($B28,$B27)&lt;0,0,($C$6-($C$3*$A27)+SUM(JI$6:JI27))*JI$3/365*_xlfn.DAYS($B28,$B27))</f>
        <v>0</v>
      </c>
      <c r="JJ28" s="5">
        <f>IF(($C$6-($C$3*$A27)+SUM(JJ$6:JJ27))*JJ$3/365*_xlfn.DAYS($B28,$B27)&lt;0,0,($C$6-($C$3*$A27)+SUM(JJ$6:JJ27))*JJ$3/365*_xlfn.DAYS($B28,$B27))</f>
        <v>0</v>
      </c>
      <c r="JK28" s="5">
        <f>IF(($C$6-($C$3*$A27)+SUM(JK$6:JK27))*JK$3/365*_xlfn.DAYS($B28,$B27)&lt;0,0,($C$6-($C$3*$A27)+SUM(JK$6:JK27))*JK$3/365*_xlfn.DAYS($B28,$B27))</f>
        <v>0</v>
      </c>
      <c r="JL28" s="5">
        <f>IF(($C$6-($C$3*$A27)+SUM(JL$6:JL27))*JL$3/365*_xlfn.DAYS($B28,$B27)&lt;0,0,($C$6-($C$3*$A27)+SUM(JL$6:JL27))*JL$3/365*_xlfn.DAYS($B28,$B27))</f>
        <v>0</v>
      </c>
      <c r="JM28" s="5">
        <f>IF(($C$6-($C$3*$A27)+SUM(JM$6:JM27))*JM$3/365*_xlfn.DAYS($B28,$B27)&lt;0,0,($C$6-($C$3*$A27)+SUM(JM$6:JM27))*JM$3/365*_xlfn.DAYS($B28,$B27))</f>
        <v>0</v>
      </c>
      <c r="JN28" s="5">
        <f>IF(($C$6-($C$3*$A27)+SUM(JN$6:JN27))*JN$3/365*_xlfn.DAYS($B28,$B27)&lt;0,0,($C$6-($C$3*$A27)+SUM(JN$6:JN27))*JN$3/365*_xlfn.DAYS($B28,$B27))</f>
        <v>0</v>
      </c>
      <c r="JO28" s="5">
        <f>IF(($C$6-($C$3*$A27)+SUM(JO$6:JO27))*JO$3/365*_xlfn.DAYS($B28,$B27)&lt;0,0,($C$6-($C$3*$A27)+SUM(JO$6:JO27))*JO$3/365*_xlfn.DAYS($B28,$B27))</f>
        <v>0</v>
      </c>
      <c r="JP28" s="5">
        <f>IF(($C$6-($C$3*$A27)+SUM(JP$6:JP27))*JP$3/365*_xlfn.DAYS($B28,$B27)&lt;0,0,($C$6-($C$3*$A27)+SUM(JP$6:JP27))*JP$3/365*_xlfn.DAYS($B28,$B27))</f>
        <v>0</v>
      </c>
      <c r="JQ28" s="5">
        <f>IF(($C$6-($C$3*$A27)+SUM(JQ$6:JQ27))*JQ$3/365*_xlfn.DAYS($B28,$B27)&lt;0,0,($C$6-($C$3*$A27)+SUM(JQ$6:JQ27))*JQ$3/365*_xlfn.DAYS($B28,$B27))</f>
        <v>0</v>
      </c>
      <c r="JR28" s="5">
        <f>IF(($C$6-($C$3*$A27)+SUM(JR$6:JR27))*JR$3/365*_xlfn.DAYS($B28,$B27)&lt;0,0,($C$6-($C$3*$A27)+SUM(JR$6:JR27))*JR$3/365*_xlfn.DAYS($B28,$B27))</f>
        <v>0</v>
      </c>
      <c r="JS28" s="5">
        <f>IF(($C$6-($C$3*$A27)+SUM(JS$6:JS27))*JS$3/365*_xlfn.DAYS($B28,$B27)&lt;0,0,($C$6-($C$3*$A27)+SUM(JS$6:JS27))*JS$3/365*_xlfn.DAYS($B28,$B27))</f>
        <v>0</v>
      </c>
      <c r="JT28" s="5">
        <f>IF(($C$6-($C$3*$A27)+SUM(JT$6:JT27))*JT$3/365*_xlfn.DAYS($B28,$B27)&lt;0,0,($C$6-($C$3*$A27)+SUM(JT$6:JT27))*JT$3/365*_xlfn.DAYS($B28,$B27))</f>
        <v>0</v>
      </c>
      <c r="JU28" s="5">
        <f>IF(($C$6-($C$3*$A27)+SUM(JU$6:JU27))*JU$3/365*_xlfn.DAYS($B28,$B27)&lt;0,0,($C$6-($C$3*$A27)+SUM(JU$6:JU27))*JU$3/365*_xlfn.DAYS($B28,$B27))</f>
        <v>0</v>
      </c>
      <c r="JV28" s="5">
        <f>IF(($C$6-($C$3*$A27)+SUM(JV$6:JV27))*JV$3/365*_xlfn.DAYS($B28,$B27)&lt;0,0,($C$6-($C$3*$A27)+SUM(JV$6:JV27))*JV$3/365*_xlfn.DAYS($B28,$B27))</f>
        <v>0</v>
      </c>
      <c r="JW28" s="5">
        <f>IF(($C$6-($C$3*$A27)+SUM(JW$6:JW27))*JW$3/365*_xlfn.DAYS($B28,$B27)&lt;0,0,($C$6-($C$3*$A27)+SUM(JW$6:JW27))*JW$3/365*_xlfn.DAYS($B28,$B27))</f>
        <v>0</v>
      </c>
      <c r="JX28" s="5">
        <f>IF(($C$6-($C$3*$A27)+SUM(JX$6:JX27))*JX$3/365*_xlfn.DAYS($B28,$B27)&lt;0,0,($C$6-($C$3*$A27)+SUM(JX$6:JX27))*JX$3/365*_xlfn.DAYS($B28,$B27))</f>
        <v>0</v>
      </c>
      <c r="JY28" s="5">
        <f>IF(($C$6-($C$3*$A27)+SUM(JY$6:JY27))*JY$3/365*_xlfn.DAYS($B28,$B27)&lt;0,0,($C$6-($C$3*$A27)+SUM(JY$6:JY27))*JY$3/365*_xlfn.DAYS($B28,$B27))</f>
        <v>0</v>
      </c>
      <c r="JZ28" s="5">
        <f>IF(($C$6-($C$3*$A27)+SUM(JZ$6:JZ27))*JZ$3/365*_xlfn.DAYS($B28,$B27)&lt;0,0,($C$6-($C$3*$A27)+SUM(JZ$6:JZ27))*JZ$3/365*_xlfn.DAYS($B28,$B27))</f>
        <v>0</v>
      </c>
      <c r="KA28" s="5">
        <f>IF(($C$6-($C$3*$A27)+SUM(KA$6:KA27))*KA$3/365*_xlfn.DAYS($B28,$B27)&lt;0,0,($C$6-($C$3*$A27)+SUM(KA$6:KA27))*KA$3/365*_xlfn.DAYS($B28,$B27))</f>
        <v>0</v>
      </c>
      <c r="KB28" s="5">
        <f>IF(($C$6-($C$3*$A27)+SUM(KB$6:KB27))*KB$3/365*_xlfn.DAYS($B28,$B27)&lt;0,0,($C$6-($C$3*$A27)+SUM(KB$6:KB27))*KB$3/365*_xlfn.DAYS($B28,$B27))</f>
        <v>0</v>
      </c>
      <c r="KC28" s="5">
        <f>IF(($C$6-($C$3*$A27)+SUM(KC$6:KC27))*KC$3/365*_xlfn.DAYS($B28,$B27)&lt;0,0,($C$6-($C$3*$A27)+SUM(KC$6:KC27))*KC$3/365*_xlfn.DAYS($B28,$B27))</f>
        <v>0</v>
      </c>
      <c r="KD28" s="5">
        <f>IF(($C$6-($C$3*$A27)+SUM(KD$6:KD27))*KD$3/365*_xlfn.DAYS($B28,$B27)&lt;0,0,($C$6-($C$3*$A27)+SUM(KD$6:KD27))*KD$3/365*_xlfn.DAYS($B28,$B27))</f>
        <v>0</v>
      </c>
      <c r="KE28" s="5">
        <f>IF(($C$6-($C$3*$A27)+SUM(KE$6:KE27))*KE$3/365*_xlfn.DAYS($B28,$B27)&lt;0,0,($C$6-($C$3*$A27)+SUM(KE$6:KE27))*KE$3/365*_xlfn.DAYS($B28,$B27))</f>
        <v>0</v>
      </c>
      <c r="KF28" s="5">
        <f>IF(($C$6-($C$3*$A27)+SUM(KF$6:KF27))*KF$3/365*_xlfn.DAYS($B28,$B27)&lt;0,0,($C$6-($C$3*$A27)+SUM(KF$6:KF27))*KF$3/365*_xlfn.DAYS($B28,$B27))</f>
        <v>0</v>
      </c>
      <c r="KG28" s="5">
        <f>IF(($C$6-($C$3*$A27)+SUM(KG$6:KG27))*KG$3/365*_xlfn.DAYS($B28,$B27)&lt;0,0,($C$6-($C$3*$A27)+SUM(KG$6:KG27))*KG$3/365*_xlfn.DAYS($B28,$B27))</f>
        <v>0</v>
      </c>
      <c r="KH28" s="5">
        <f>IF(($C$6-($C$3*$A27)+SUM(KH$6:KH27))*KH$3/365*_xlfn.DAYS($B28,$B27)&lt;0,0,($C$6-($C$3*$A27)+SUM(KH$6:KH27))*KH$3/365*_xlfn.DAYS($B28,$B27))</f>
        <v>0</v>
      </c>
      <c r="KI28" s="5">
        <f>IF(($C$6-($C$3*$A27)+SUM(KI$6:KI27))*KI$3/365*_xlfn.DAYS($B28,$B27)&lt;0,0,($C$6-($C$3*$A27)+SUM(KI$6:KI27))*KI$3/365*_xlfn.DAYS($B28,$B27))</f>
        <v>0</v>
      </c>
      <c r="KJ28" s="5">
        <f>IF(($C$6-($C$3*$A27)+SUM(KJ$6:KJ27))*KJ$3/365*_xlfn.DAYS($B28,$B27)&lt;0,0,($C$6-($C$3*$A27)+SUM(KJ$6:KJ27))*KJ$3/365*_xlfn.DAYS($B28,$B27))</f>
        <v>0</v>
      </c>
      <c r="KK28" s="5">
        <f>IF(($C$6-($C$3*$A27)+SUM(KK$6:KK27))*KK$3/365*_xlfn.DAYS($B28,$B27)&lt;0,0,($C$6-($C$3*$A27)+SUM(KK$6:KK27))*KK$3/365*_xlfn.DAYS($B28,$B27))</f>
        <v>0</v>
      </c>
      <c r="KL28" s="5">
        <f>IF(($C$6-($C$3*$A27)+SUM(KL$6:KL27))*KL$3/365*_xlfn.DAYS($B28,$B27)&lt;0,0,($C$6-($C$3*$A27)+SUM(KL$6:KL27))*KL$3/365*_xlfn.DAYS($B28,$B27))</f>
        <v>0</v>
      </c>
      <c r="KM28" s="5">
        <f>IF(($C$6-($C$3*$A27)+SUM(KM$6:KM27))*KM$3/365*_xlfn.DAYS($B28,$B27)&lt;0,0,($C$6-($C$3*$A27)+SUM(KM$6:KM27))*KM$3/365*_xlfn.DAYS($B28,$B27))</f>
        <v>0</v>
      </c>
      <c r="KN28" s="5">
        <f>IF(($C$6-($C$3*$A27)+SUM(KN$6:KN27))*KN$3/365*_xlfn.DAYS($B28,$B27)&lt;0,0,($C$6-($C$3*$A27)+SUM(KN$6:KN27))*KN$3/365*_xlfn.DAYS($B28,$B27))</f>
        <v>0</v>
      </c>
      <c r="KO28" s="5">
        <f>IF(($C$6-($C$3*$A27)+SUM(KO$6:KO27))*KO$3/365*_xlfn.DAYS($B28,$B27)&lt;0,0,($C$6-($C$3*$A27)+SUM(KO$6:KO27))*KO$3/365*_xlfn.DAYS($B28,$B27))</f>
        <v>0</v>
      </c>
      <c r="KP28" s="5">
        <f>IF(($C$6-($C$3*$A27)+SUM(KP$6:KP27))*KP$3/365*_xlfn.DAYS($B28,$B27)&lt;0,0,($C$6-($C$3*$A27)+SUM(KP$6:KP27))*KP$3/365*_xlfn.DAYS($B28,$B27))</f>
        <v>0</v>
      </c>
      <c r="KQ28" s="5">
        <f>IF(($C$6-($C$3*$A27)+SUM(KQ$6:KQ27))*KQ$3/365*_xlfn.DAYS($B28,$B27)&lt;0,0,($C$6-($C$3*$A27)+SUM(KQ$6:KQ27))*KQ$3/365*_xlfn.DAYS($B28,$B27))</f>
        <v>0</v>
      </c>
      <c r="KR28" s="5">
        <f>IF(($C$6-($C$3*$A27)+SUM(KR$6:KR27))*KR$3/365*_xlfn.DAYS($B28,$B27)&lt;0,0,($C$6-($C$3*$A27)+SUM(KR$6:KR27))*KR$3/365*_xlfn.DAYS($B28,$B27))</f>
        <v>0</v>
      </c>
      <c r="KS28" s="5">
        <f>IF(($C$6-($C$3*$A27)+SUM(KS$6:KS27))*KS$3/365*_xlfn.DAYS($B28,$B27)&lt;0,0,($C$6-($C$3*$A27)+SUM(KS$6:KS27))*KS$3/365*_xlfn.DAYS($B28,$B27))</f>
        <v>0</v>
      </c>
      <c r="KT28" s="5">
        <f>IF(($C$6-($C$3*$A27)+SUM(KT$6:KT27))*KT$3/365*_xlfn.DAYS($B28,$B27)&lt;0,0,($C$6-($C$3*$A27)+SUM(KT$6:KT27))*KT$3/365*_xlfn.DAYS($B28,$B27))</f>
        <v>0</v>
      </c>
      <c r="KU28" s="5">
        <f>IF(($C$6-($C$3*$A27)+SUM(KU$6:KU27))*KU$3/365*_xlfn.DAYS($B28,$B27)&lt;0,0,($C$6-($C$3*$A27)+SUM(KU$6:KU27))*KU$3/365*_xlfn.DAYS($B28,$B27))</f>
        <v>0</v>
      </c>
      <c r="KV28" s="5">
        <f>IF(($C$6-($C$3*$A27)+SUM(KV$6:KV27))*KV$3/365*_xlfn.DAYS($B28,$B27)&lt;0,0,($C$6-($C$3*$A27)+SUM(KV$6:KV27))*KV$3/365*_xlfn.DAYS($B28,$B27))</f>
        <v>0</v>
      </c>
      <c r="KW28" s="5">
        <f>IF(($C$6-($C$3*$A27)+SUM(KW$6:KW27))*KW$3/365*_xlfn.DAYS($B28,$B27)&lt;0,0,($C$6-($C$3*$A27)+SUM(KW$6:KW27))*KW$3/365*_xlfn.DAYS($B28,$B27))</f>
        <v>0</v>
      </c>
      <c r="KX28" s="5">
        <f>IF(($C$6-($C$3*$A27)+SUM(KX$6:KX27))*KX$3/365*_xlfn.DAYS($B28,$B27)&lt;0,0,($C$6-($C$3*$A27)+SUM(KX$6:KX27))*KX$3/365*_xlfn.DAYS($B28,$B27))</f>
        <v>0</v>
      </c>
      <c r="KY28" s="5">
        <f>IF(($C$6-($C$3*$A27)+SUM(KY$6:KY27))*KY$3/365*_xlfn.DAYS($B28,$B27)&lt;0,0,($C$6-($C$3*$A27)+SUM(KY$6:KY27))*KY$3/365*_xlfn.DAYS($B28,$B27))</f>
        <v>0</v>
      </c>
      <c r="KZ28" s="5">
        <f>IF(($C$6-($C$3*$A27)+SUM(KZ$6:KZ27))*KZ$3/365*_xlfn.DAYS($B28,$B27)&lt;0,0,($C$6-($C$3*$A27)+SUM(KZ$6:KZ27))*KZ$3/365*_xlfn.DAYS($B28,$B27))</f>
        <v>0</v>
      </c>
      <c r="LA28" s="5">
        <f>IF(($C$6-($C$3*$A27)+SUM(LA$6:LA27))*LA$3/365*_xlfn.DAYS($B28,$B27)&lt;0,0,($C$6-($C$3*$A27)+SUM(LA$6:LA27))*LA$3/365*_xlfn.DAYS($B28,$B27))</f>
        <v>0</v>
      </c>
      <c r="LB28" s="5">
        <f>IF(($C$6-($C$3*$A27)+SUM(LB$6:LB27))*LB$3/365*_xlfn.DAYS($B28,$B27)&lt;0,0,($C$6-($C$3*$A27)+SUM(LB$6:LB27))*LB$3/365*_xlfn.DAYS($B28,$B27))</f>
        <v>0</v>
      </c>
      <c r="LC28" s="5">
        <f>IF(($C$6-($C$3*$A27)+SUM(LC$6:LC27))*LC$3/365*_xlfn.DAYS($B28,$B27)&lt;0,0,($C$6-($C$3*$A27)+SUM(LC$6:LC27))*LC$3/365*_xlfn.DAYS($B28,$B27))</f>
        <v>0</v>
      </c>
      <c r="LD28" s="5">
        <f>IF(($C$6-($C$3*$A27)+SUM(LD$6:LD27))*LD$3/365*_xlfn.DAYS($B28,$B27)&lt;0,0,($C$6-($C$3*$A27)+SUM(LD$6:LD27))*LD$3/365*_xlfn.DAYS($B28,$B27))</f>
        <v>0</v>
      </c>
      <c r="LE28" s="5">
        <f>IF(($C$6-($C$3*$A27)+SUM(LE$6:LE27))*LE$3/365*_xlfn.DAYS($B28,$B27)&lt;0,0,($C$6-($C$3*$A27)+SUM(LE$6:LE27))*LE$3/365*_xlfn.DAYS($B28,$B27))</f>
        <v>0</v>
      </c>
      <c r="LF28" s="5">
        <f>IF(($C$6-($C$3*$A27)+SUM(LF$6:LF27))*LF$3/365*_xlfn.DAYS($B28,$B27)&lt;0,0,($C$6-($C$3*$A27)+SUM(LF$6:LF27))*LF$3/365*_xlfn.DAYS($B28,$B27))</f>
        <v>0</v>
      </c>
      <c r="LG28" s="5">
        <f>IF(($C$6-($C$3*$A27)+SUM(LG$6:LG27))*LG$3/365*_xlfn.DAYS($B28,$B27)&lt;0,0,($C$6-($C$3*$A27)+SUM(LG$6:LG27))*LG$3/365*_xlfn.DAYS($B28,$B27))</f>
        <v>0</v>
      </c>
      <c r="LH28" s="5">
        <f>IF(($C$6-($C$3*$A27)+SUM(LH$6:LH27))*LH$3/365*_xlfn.DAYS($B28,$B27)&lt;0,0,($C$6-($C$3*$A27)+SUM(LH$6:LH27))*LH$3/365*_xlfn.DAYS($B28,$B27))</f>
        <v>0</v>
      </c>
      <c r="LI28" s="5">
        <f>IF(($C$6-($C$3*$A27)+SUM(LI$6:LI27))*LI$3/365*_xlfn.DAYS($B28,$B27)&lt;0,0,($C$6-($C$3*$A27)+SUM(LI$6:LI27))*LI$3/365*_xlfn.DAYS($B28,$B27))</f>
        <v>0</v>
      </c>
      <c r="LJ28" s="5">
        <f>IF(($C$6-($C$3*$A27)+SUM(LJ$6:LJ27))*LJ$3/365*_xlfn.DAYS($B28,$B27)&lt;0,0,($C$6-($C$3*$A27)+SUM(LJ$6:LJ27))*LJ$3/365*_xlfn.DAYS($B28,$B27))</f>
        <v>0</v>
      </c>
      <c r="LK28" s="5">
        <f>IF(($C$6-($C$3*$A27)+SUM(LK$6:LK27))*LK$3/365*_xlfn.DAYS($B28,$B27)&lt;0,0,($C$6-($C$3*$A27)+SUM(LK$6:LK27))*LK$3/365*_xlfn.DAYS($B28,$B27))</f>
        <v>0</v>
      </c>
      <c r="LL28" s="5">
        <f>IF(($C$6-($C$3*$A27)+SUM(LL$6:LL27))*LL$3/365*_xlfn.DAYS($B28,$B27)&lt;0,0,($C$6-($C$3*$A27)+SUM(LL$6:LL27))*LL$3/365*_xlfn.DAYS($B28,$B27))</f>
        <v>0</v>
      </c>
      <c r="LM28" s="5">
        <f>IF(($C$6-($C$3*$A27)+SUM(LM$6:LM27))*LM$3/365*_xlfn.DAYS($B28,$B27)&lt;0,0,($C$6-($C$3*$A27)+SUM(LM$6:LM27))*LM$3/365*_xlfn.DAYS($B28,$B27))</f>
        <v>0</v>
      </c>
      <c r="LN28" s="5">
        <f>IF(($C$6-($C$3*$A27)+SUM(LN$6:LN27))*LN$3/365*_xlfn.DAYS($B28,$B27)&lt;0,0,($C$6-($C$3*$A27)+SUM(LN$6:LN27))*LN$3/365*_xlfn.DAYS($B28,$B27))</f>
        <v>0</v>
      </c>
      <c r="LO28" s="5">
        <f>IF(($C$6-($C$3*$A27)+SUM(LO$6:LO27))*LO$3/365*_xlfn.DAYS($B28,$B27)&lt;0,0,($C$6-($C$3*$A27)+SUM(LO$6:LO27))*LO$3/365*_xlfn.DAYS($B28,$B27))</f>
        <v>0</v>
      </c>
      <c r="LP28" s="5">
        <f>IF(($C$6-($C$3*$A27)+SUM(LP$6:LP27))*LP$3/365*_xlfn.DAYS($B28,$B27)&lt;0,0,($C$6-($C$3*$A27)+SUM(LP$6:LP27))*LP$3/365*_xlfn.DAYS($B28,$B27))</f>
        <v>0</v>
      </c>
      <c r="LQ28" s="5">
        <f>IF(($C$6-($C$3*$A27)+SUM(LQ$6:LQ27))*LQ$3/365*_xlfn.DAYS($B28,$B27)&lt;0,0,($C$6-($C$3*$A27)+SUM(LQ$6:LQ27))*LQ$3/365*_xlfn.DAYS($B28,$B27))</f>
        <v>0</v>
      </c>
      <c r="LR28" s="5">
        <f>IF(($C$6-($C$3*$A27)+SUM(LR$6:LR27))*LR$3/365*_xlfn.DAYS($B28,$B27)&lt;0,0,($C$6-($C$3*$A27)+SUM(LR$6:LR27))*LR$3/365*_xlfn.DAYS($B28,$B27))</f>
        <v>0</v>
      </c>
      <c r="LS28" s="5">
        <f>IF(($C$6-($C$3*$A27)+SUM(LS$6:LS27))*LS$3/365*_xlfn.DAYS($B28,$B27)&lt;0,0,($C$6-($C$3*$A27)+SUM(LS$6:LS27))*LS$3/365*_xlfn.DAYS($B28,$B27))</f>
        <v>0</v>
      </c>
      <c r="LT28" s="5">
        <f>IF(($C$6-($C$3*$A27)+SUM(LT$6:LT27))*LT$3/365*_xlfn.DAYS($B28,$B27)&lt;0,0,($C$6-($C$3*$A27)+SUM(LT$6:LT27))*LT$3/365*_xlfn.DAYS($B28,$B27))</f>
        <v>0</v>
      </c>
      <c r="LU28" s="5">
        <f>IF(($C$6-($C$3*$A27)+SUM(LU$6:LU27))*LU$3/365*_xlfn.DAYS($B28,$B27)&lt;0,0,($C$6-($C$3*$A27)+SUM(LU$6:LU27))*LU$3/365*_xlfn.DAYS($B28,$B27))</f>
        <v>0</v>
      </c>
      <c r="LV28" s="5">
        <f>IF(($C$6-($C$3*$A27)+SUM(LV$6:LV27))*LV$3/365*_xlfn.DAYS($B28,$B27)&lt;0,0,($C$6-($C$3*$A27)+SUM(LV$6:LV27))*LV$3/365*_xlfn.DAYS($B28,$B27))</f>
        <v>0</v>
      </c>
      <c r="LW28" s="5">
        <f>IF(($C$6-($C$3*$A27)+SUM(LW$6:LW27))*LW$3/365*_xlfn.DAYS($B28,$B27)&lt;0,0,($C$6-($C$3*$A27)+SUM(LW$6:LW27))*LW$3/365*_xlfn.DAYS($B28,$B27))</f>
        <v>0</v>
      </c>
      <c r="LX28" s="5">
        <f>IF(($C$6-($C$3*$A27)+SUM(LX$6:LX27))*LX$3/365*_xlfn.DAYS($B28,$B27)&lt;0,0,($C$6-($C$3*$A27)+SUM(LX$6:LX27))*LX$3/365*_xlfn.DAYS($B28,$B27))</f>
        <v>0</v>
      </c>
      <c r="LY28" s="5">
        <f>IF(($C$6-($C$3*$A27)+SUM(LY$6:LY27))*LY$3/365*_xlfn.DAYS($B28,$B27)&lt;0,0,($C$6-($C$3*$A27)+SUM(LY$6:LY27))*LY$3/365*_xlfn.DAYS($B28,$B27))</f>
        <v>0</v>
      </c>
      <c r="LZ28" s="5">
        <f>IF(($C$6-($C$3*$A27)+SUM(LZ$6:LZ27))*LZ$3/365*_xlfn.DAYS($B28,$B27)&lt;0,0,($C$6-($C$3*$A27)+SUM(LZ$6:LZ27))*LZ$3/365*_xlfn.DAYS($B28,$B27))</f>
        <v>0</v>
      </c>
      <c r="MA28" s="5">
        <f>IF(($C$6-($C$3*$A27)+SUM(MA$6:MA27))*MA$3/365*_xlfn.DAYS($B28,$B27)&lt;0,0,($C$6-($C$3*$A27)+SUM(MA$6:MA27))*MA$3/365*_xlfn.DAYS($B28,$B27))</f>
        <v>0</v>
      </c>
      <c r="MB28" s="5">
        <f>IF(($C$6-($C$3*$A27)+SUM(MB$6:MB27))*MB$3/365*_xlfn.DAYS($B28,$B27)&lt;0,0,($C$6-($C$3*$A27)+SUM(MB$6:MB27))*MB$3/365*_xlfn.DAYS($B28,$B27))</f>
        <v>0</v>
      </c>
      <c r="MC28" s="5">
        <f>IF(($C$6-($C$3*$A27)+SUM(MC$6:MC27))*MC$3/365*_xlfn.DAYS($B28,$B27)&lt;0,0,($C$6-($C$3*$A27)+SUM(MC$6:MC27))*MC$3/365*_xlfn.DAYS($B28,$B27))</f>
        <v>0</v>
      </c>
      <c r="MD28" s="5">
        <f>IF(($C$6-($C$3*$A27)+SUM(MD$6:MD27))*MD$3/365*_xlfn.DAYS($B28,$B27)&lt;0,0,($C$6-($C$3*$A27)+SUM(MD$6:MD27))*MD$3/365*_xlfn.DAYS($B28,$B27))</f>
        <v>0</v>
      </c>
      <c r="ME28" s="5">
        <f>IF(($C$6-($C$3*$A27)+SUM(ME$6:ME27))*ME$3/365*_xlfn.DAYS($B28,$B27)&lt;0,0,($C$6-($C$3*$A27)+SUM(ME$6:ME27))*ME$3/365*_xlfn.DAYS($B28,$B27))</f>
        <v>0</v>
      </c>
      <c r="MF28" s="5">
        <f>IF(($C$6-($C$3*$A27)+SUM(MF$6:MF27))*MF$3/365*_xlfn.DAYS($B28,$B27)&lt;0,0,($C$6-($C$3*$A27)+SUM(MF$6:MF27))*MF$3/365*_xlfn.DAYS($B28,$B27))</f>
        <v>0</v>
      </c>
      <c r="MG28" s="5">
        <f>IF(($C$6-($C$3*$A27)+SUM(MG$6:MG27))*MG$3/365*_xlfn.DAYS($B28,$B27)&lt;0,0,($C$6-($C$3*$A27)+SUM(MG$6:MG27))*MG$3/365*_xlfn.DAYS($B28,$B27))</f>
        <v>0</v>
      </c>
      <c r="MH28" s="5">
        <f>IF(($C$6-($C$3*$A27)+SUM(MH$6:MH27))*MH$3/365*_xlfn.DAYS($B28,$B27)&lt;0,0,($C$6-($C$3*$A27)+SUM(MH$6:MH27))*MH$3/365*_xlfn.DAYS($B28,$B27))</f>
        <v>0</v>
      </c>
      <c r="MI28" s="5">
        <f>IF(($C$6-($C$3*$A27)+SUM(MI$6:MI27))*MI$3/365*_xlfn.DAYS($B28,$B27)&lt;0,0,($C$6-($C$3*$A27)+SUM(MI$6:MI27))*MI$3/365*_xlfn.DAYS($B28,$B27))</f>
        <v>0</v>
      </c>
      <c r="MJ28" s="5">
        <f>IF(($C$6-($C$3*$A27)+SUM(MJ$6:MJ27))*MJ$3/365*_xlfn.DAYS($B28,$B27)&lt;0,0,($C$6-($C$3*$A27)+SUM(MJ$6:MJ27))*MJ$3/365*_xlfn.DAYS($B28,$B27))</f>
        <v>0</v>
      </c>
      <c r="MK28" s="5">
        <f>IF(($C$6-($C$3*$A27)+SUM(MK$6:MK27))*MK$3/365*_xlfn.DAYS($B28,$B27)&lt;0,0,($C$6-($C$3*$A27)+SUM(MK$6:MK27))*MK$3/365*_xlfn.DAYS($B28,$B27))</f>
        <v>0</v>
      </c>
      <c r="ML28" s="5">
        <f>IF(($C$6-($C$3*$A27)+SUM(ML$6:ML27))*ML$3/365*_xlfn.DAYS($B28,$B27)&lt;0,0,($C$6-($C$3*$A27)+SUM(ML$6:ML27))*ML$3/365*_xlfn.DAYS($B28,$B27))</f>
        <v>0</v>
      </c>
      <c r="MM28" s="5">
        <f>IF(($C$6-($C$3*$A27)+SUM(MM$6:MM27))*MM$3/365*_xlfn.DAYS($B28,$B27)&lt;0,0,($C$6-($C$3*$A27)+SUM(MM$6:MM27))*MM$3/365*_xlfn.DAYS($B28,$B27))</f>
        <v>0</v>
      </c>
      <c r="MN28" s="5">
        <f>IF(($C$6-($C$3*$A27)+SUM(MN$6:MN27))*MN$3/365*_xlfn.DAYS($B28,$B27)&lt;0,0,($C$6-($C$3*$A27)+SUM(MN$6:MN27))*MN$3/365*_xlfn.DAYS($B28,$B27))</f>
        <v>0</v>
      </c>
      <c r="MO28" s="5">
        <f>IF(($C$6-($C$3*$A27)+SUM(MO$6:MO27))*MO$3/365*_xlfn.DAYS($B28,$B27)&lt;0,0,($C$6-($C$3*$A27)+SUM(MO$6:MO27))*MO$3/365*_xlfn.DAYS($B28,$B27))</f>
        <v>0</v>
      </c>
      <c r="MP28" s="5">
        <f>IF(($C$6-($C$3*$A27)+SUM(MP$6:MP27))*MP$3/365*_xlfn.DAYS($B28,$B27)&lt;0,0,($C$6-($C$3*$A27)+SUM(MP$6:MP27))*MP$3/365*_xlfn.DAYS($B28,$B27))</f>
        <v>0</v>
      </c>
      <c r="MQ28" s="5">
        <f>IF(($C$6-($C$3*$A27)+SUM(MQ$6:MQ27))*MQ$3/365*_xlfn.DAYS($B28,$B27)&lt;0,0,($C$6-($C$3*$A27)+SUM(MQ$6:MQ27))*MQ$3/365*_xlfn.DAYS($B28,$B27))</f>
        <v>0</v>
      </c>
      <c r="MR28" s="5">
        <f>IF(($C$6-($C$3*$A27)+SUM(MR$6:MR27))*MR$3/365*_xlfn.DAYS($B28,$B27)&lt;0,0,($C$6-($C$3*$A27)+SUM(MR$6:MR27))*MR$3/365*_xlfn.DAYS($B28,$B27))</f>
        <v>0</v>
      </c>
      <c r="MS28" s="5">
        <f>IF(($C$6-($C$3*$A27)+SUM(MS$6:MS27))*MS$3/365*_xlfn.DAYS($B28,$B27)&lt;0,0,($C$6-($C$3*$A27)+SUM(MS$6:MS27))*MS$3/365*_xlfn.DAYS($B28,$B27))</f>
        <v>0</v>
      </c>
      <c r="MT28" s="5">
        <f>IF(($C$6-($C$3*$A27)+SUM(MT$6:MT27))*MT$3/365*_xlfn.DAYS($B28,$B27)&lt;0,0,($C$6-($C$3*$A27)+SUM(MT$6:MT27))*MT$3/365*_xlfn.DAYS($B28,$B27))</f>
        <v>0</v>
      </c>
      <c r="MU28" s="5">
        <f>IF(($C$6-($C$3*$A27)+SUM(MU$6:MU27))*MU$3/365*_xlfn.DAYS($B28,$B27)&lt;0,0,($C$6-($C$3*$A27)+SUM(MU$6:MU27))*MU$3/365*_xlfn.DAYS($B28,$B27))</f>
        <v>0</v>
      </c>
      <c r="MV28" s="5">
        <f>IF(($C$6-($C$3*$A27)+SUM(MV$6:MV27))*MV$3/365*_xlfn.DAYS($B28,$B27)&lt;0,0,($C$6-($C$3*$A27)+SUM(MV$6:MV27))*MV$3/365*_xlfn.DAYS($B28,$B27))</f>
        <v>0</v>
      </c>
      <c r="MW28" s="5" t="e">
        <f>IF(($C$6-($C$3*$A27)+SUM(MW$6:MW27))*MW$3/365*_xlfn.DAYS($B28,$B27)&lt;0,0,($C$6-($C$3*$A27)+SUM(MW$6:MW27))*MW$3/365*_xlfn.DAYS($B28,$B27))</f>
        <v>#VALUE!</v>
      </c>
      <c r="MX28" s="5" t="e">
        <f>IF(($C$6-($C$3*$A27)+SUM(MX$6:MX27))*MX$3/365*_xlfn.DAYS($B28,$B27)&lt;0,0,($C$6-($C$3*$A27)+SUM(MX$6:MX27))*MX$3/365*_xlfn.DAYS($B28,$B27))</f>
        <v>#VALUE!</v>
      </c>
      <c r="MY28" s="5" t="e">
        <f>IF(($C$6-($C$3*$A27)+SUM(MY$6:MY27))*MY$3/365*_xlfn.DAYS($B28,$B27)&lt;0,0,($C$6-($C$3*$A27)+SUM(MY$6:MY27))*MY$3/365*_xlfn.DAYS($B28,$B27))</f>
        <v>#VALUE!</v>
      </c>
      <c r="MZ28" s="5" t="e">
        <f>IF(($C$6-($C$3*$A27)+SUM(MZ$6:MZ27))*MZ$3/365*_xlfn.DAYS($B28,$B27)&lt;0,0,($C$6-($C$3*$A27)+SUM(MZ$6:MZ27))*MZ$3/365*_xlfn.DAYS($B28,$B27))</f>
        <v>#VALUE!</v>
      </c>
      <c r="NA28" s="5" t="e">
        <f>IF(($C$6-($C$3*$A27)+SUM(NA$6:NA27))*NA$3/365*_xlfn.DAYS($B28,$B27)&lt;0,0,($C$6-($C$3*$A27)+SUM(NA$6:NA27))*NA$3/365*_xlfn.DAYS($B28,$B27))</f>
        <v>#VALUE!</v>
      </c>
      <c r="NB28" s="5" t="e">
        <f>IF(($C$6-($C$3*$A27)+SUM(NB$6:NB27))*NB$3/365*_xlfn.DAYS($B28,$B27)&lt;0,0,($C$6-($C$3*$A27)+SUM(NB$6:NB27))*NB$3/365*_xlfn.DAYS($B28,$B27))</f>
        <v>#VALUE!</v>
      </c>
      <c r="NC28" s="5" t="e">
        <f>IF(($C$6-($C$3*$A27)+SUM(NC$6:NC27))*NC$3/365*_xlfn.DAYS($B28,$B27)&lt;0,0,($C$6-($C$3*$A27)+SUM(NC$6:NC27))*NC$3/365*_xlfn.DAYS($B28,$B27))</f>
        <v>#VALUE!</v>
      </c>
      <c r="ND28" s="5" t="e">
        <f>IF(($C$6-($C$3*$A27)+SUM(ND$6:ND27))*ND$3/365*_xlfn.DAYS($B28,$B27)&lt;0,0,($C$6-($C$3*$A27)+SUM(ND$6:ND27))*ND$3/365*_xlfn.DAYS($B28,$B27))</f>
        <v>#VALUE!</v>
      </c>
      <c r="NE28" s="5" t="e">
        <f>IF(($C$6-($C$3*$A27)+SUM(NE$6:NE27))*NE$3/365*_xlfn.DAYS($B28,$B27)&lt;0,0,($C$6-($C$3*$A27)+SUM(NE$6:NE27))*NE$3/365*_xlfn.DAYS($B28,$B27))</f>
        <v>#VALUE!</v>
      </c>
      <c r="NF28" s="5" t="e">
        <f>IF(($C$6-($C$3*$A27)+SUM(NF$6:NF27))*NF$3/365*_xlfn.DAYS($B28,$B27)&lt;0,0,($C$6-($C$3*$A27)+SUM(NF$6:NF27))*NF$3/365*_xlfn.DAYS($B28,$B27))</f>
        <v>#VALUE!</v>
      </c>
      <c r="NG28" s="5" t="e">
        <f>IF(($C$6-($C$3*$A27)+SUM(NG$6:NG27))*NG$3/365*_xlfn.DAYS($B28,$B27)&lt;0,0,($C$6-($C$3*$A27)+SUM(NG$6:NG27))*NG$3/365*_xlfn.DAYS($B28,$B27))</f>
        <v>#VALUE!</v>
      </c>
      <c r="NH28" s="5" t="e">
        <f>IF(($C$6-($C$3*$A27)+SUM(NH$6:NH27))*NH$3/365*_xlfn.DAYS($B28,$B27)&lt;0,0,($C$6-($C$3*$A27)+SUM(NH$6:NH27))*NH$3/365*_xlfn.DAYS($B28,$B27))</f>
        <v>#VALUE!</v>
      </c>
      <c r="NI28" s="5" t="e">
        <f>IF(($C$6-($C$3*$A27)+SUM(NI$6:NI27))*NI$3/365*_xlfn.DAYS($B28,$B27)&lt;0,0,($C$6-($C$3*$A27)+SUM(NI$6:NI27))*NI$3/365*_xlfn.DAYS($B28,$B27))</f>
        <v>#VALUE!</v>
      </c>
      <c r="NJ28" s="5" t="e">
        <f>IF(($C$6-($C$3*$A27)+SUM(NJ$6:NJ27))*NJ$3/365*_xlfn.DAYS($B28,$B27)&lt;0,0,($C$6-($C$3*$A27)+SUM(NJ$6:NJ27))*NJ$3/365*_xlfn.DAYS($B28,$B27))</f>
        <v>#VALUE!</v>
      </c>
      <c r="NK28" s="5" t="e">
        <f>IF(($C$6-($C$3*$A27)+SUM(NK$6:NK27))*NK$3/365*_xlfn.DAYS($B28,$B27)&lt;0,0,($C$6-($C$3*$A27)+SUM(NK$6:NK27))*NK$3/365*_xlfn.DAYS($B28,$B27))</f>
        <v>#VALUE!</v>
      </c>
      <c r="NL28" s="5" t="e">
        <f>IF(($C$6-($C$3*$A27)+SUM(NL$6:NL27))*NL$3/365*_xlfn.DAYS($B28,$B27)&lt;0,0,($C$6-($C$3*$A27)+SUM(NL$6:NL27))*NL$3/365*_xlfn.DAYS($B28,$B27))</f>
        <v>#VALUE!</v>
      </c>
      <c r="NM28" s="5" t="e">
        <f>IF(($C$6-($C$3*$A27)+SUM(NM$6:NM27))*NM$3/365*_xlfn.DAYS($B28,$B27)&lt;0,0,($C$6-($C$3*$A27)+SUM(NM$6:NM27))*NM$3/365*_xlfn.DAYS($B28,$B27))</f>
        <v>#VALUE!</v>
      </c>
      <c r="NN28" s="5" t="e">
        <f>IF(($C$6-($C$3*$A27)+SUM(NN$6:NN27))*NN$3/365*_xlfn.DAYS($B28,$B27)&lt;0,0,($C$6-($C$3*$A27)+SUM(NN$6:NN27))*NN$3/365*_xlfn.DAYS($B28,$B27))</f>
        <v>#VALUE!</v>
      </c>
      <c r="NO28" s="5" t="e">
        <f>IF(($C$6-($C$3*$A27)+SUM(NO$6:NO27))*NO$3/365*_xlfn.DAYS($B28,$B27)&lt;0,0,($C$6-($C$3*$A27)+SUM(NO$6:NO27))*NO$3/365*_xlfn.DAYS($B28,$B27))</f>
        <v>#VALUE!</v>
      </c>
      <c r="NP28" s="5" t="e">
        <f>IF(($C$6-($C$3*$A27)+SUM(NP$6:NP27))*NP$3/365*_xlfn.DAYS($B28,$B27)&lt;0,0,($C$6-($C$3*$A27)+SUM(NP$6:NP27))*NP$3/365*_xlfn.DAYS($B28,$B27))</f>
        <v>#VALUE!</v>
      </c>
      <c r="NQ28" s="5" t="e">
        <f>IF(($C$6-($C$3*$A27)+SUM(NQ$6:NQ27))*NQ$3/365*_xlfn.DAYS($B28,$B27)&lt;0,0,($C$6-($C$3*$A27)+SUM(NQ$6:NQ27))*NQ$3/365*_xlfn.DAYS($B28,$B27))</f>
        <v>#VALUE!</v>
      </c>
      <c r="NR28" s="5" t="e">
        <f>IF(($C$6-($C$3*$A27)+SUM(NR$6:NR27))*NR$3/365*_xlfn.DAYS($B28,$B27)&lt;0,0,($C$6-($C$3*$A27)+SUM(NR$6:NR27))*NR$3/365*_xlfn.DAYS($B28,$B27))</f>
        <v>#VALUE!</v>
      </c>
      <c r="NS28" s="5" t="e">
        <f>IF(($C$6-($C$3*$A27)+SUM(NS$6:NS27))*NS$3/365*_xlfn.DAYS($B28,$B27)&lt;0,0,($C$6-($C$3*$A27)+SUM(NS$6:NS27))*NS$3/365*_xlfn.DAYS($B28,$B27))</f>
        <v>#VALUE!</v>
      </c>
      <c r="NT28" s="5" t="e">
        <f>IF(($C$6-($C$3*$A27)+SUM(NT$6:NT27))*NT$3/365*_xlfn.DAYS($B28,$B27)&lt;0,0,($C$6-($C$3*$A27)+SUM(NT$6:NT27))*NT$3/365*_xlfn.DAYS($B28,$B27))</f>
        <v>#VALUE!</v>
      </c>
      <c r="NU28" s="5" t="e">
        <f>IF(($C$6-($C$3*$A27)+SUM(NU$6:NU27))*NU$3/365*_xlfn.DAYS($B28,$B27)&lt;0,0,($C$6-($C$3*$A27)+SUM(NU$6:NU27))*NU$3/365*_xlfn.DAYS($B28,$B27))</f>
        <v>#VALUE!</v>
      </c>
      <c r="NV28" s="5" t="e">
        <f>IF(($C$6-($C$3*$A27)+SUM(NV$6:NV27))*NV$3/365*_xlfn.DAYS($B28,$B27)&lt;0,0,($C$6-($C$3*$A27)+SUM(NV$6:NV27))*NV$3/365*_xlfn.DAYS($B28,$B27))</f>
        <v>#VALUE!</v>
      </c>
      <c r="NW28" s="5" t="e">
        <f>IF(($C$6-($C$3*$A27)+SUM(NW$6:NW27))*NW$3/365*_xlfn.DAYS($B28,$B27)&lt;0,0,($C$6-($C$3*$A27)+SUM(NW$6:NW27))*NW$3/365*_xlfn.DAYS($B28,$B27))</f>
        <v>#VALUE!</v>
      </c>
      <c r="NX28" s="5" t="e">
        <f>IF(($C$6-($C$3*$A27)+SUM(NX$6:NX27))*NX$3/365*_xlfn.DAYS($B28,$B27)&lt;0,0,($C$6-($C$3*$A27)+SUM(NX$6:NX27))*NX$3/365*_xlfn.DAYS($B28,$B27))</f>
        <v>#VALUE!</v>
      </c>
      <c r="NY28" s="5" t="e">
        <f>IF(($C$6-($C$3*$A27)+SUM(NY$6:NY27))*NY$3/365*_xlfn.DAYS($B28,$B27)&lt;0,0,($C$6-($C$3*$A27)+SUM(NY$6:NY27))*NY$3/365*_xlfn.DAYS($B28,$B27))</f>
        <v>#VALUE!</v>
      </c>
      <c r="NZ28" s="5" t="e">
        <f>IF(($C$6-($C$3*$A27)+SUM(NZ$6:NZ27))*NZ$3/365*_xlfn.DAYS($B28,$B27)&lt;0,0,($C$6-($C$3*$A27)+SUM(NZ$6:NZ27))*NZ$3/365*_xlfn.DAYS($B28,$B27))</f>
        <v>#VALUE!</v>
      </c>
      <c r="OA28" s="5" t="e">
        <f>IF(($C$6-($C$3*$A27)+SUM(OA$6:OA27))*OA$3/365*_xlfn.DAYS($B28,$B27)&lt;0,0,($C$6-($C$3*$A27)+SUM(OA$6:OA27))*OA$3/365*_xlfn.DAYS($B28,$B27))</f>
        <v>#VALUE!</v>
      </c>
      <c r="OB28" s="5" t="e">
        <f>IF(($C$6-($C$3*$A27)+SUM(OB$6:OB27))*OB$3/365*_xlfn.DAYS($B28,$B27)&lt;0,0,($C$6-($C$3*$A27)+SUM(OB$6:OB27))*OB$3/365*_xlfn.DAYS($B28,$B27))</f>
        <v>#VALUE!</v>
      </c>
      <c r="OC28" s="5" t="e">
        <f>IF(($C$6-($C$3*$A27)+SUM(OC$6:OC27))*OC$3/365*_xlfn.DAYS($B28,$B27)&lt;0,0,($C$6-($C$3*$A27)+SUM(OC$6:OC27))*OC$3/365*_xlfn.DAYS($B28,$B27))</f>
        <v>#VALUE!</v>
      </c>
      <c r="OD28" s="5" t="e">
        <f>IF(($C$6-($C$3*$A27)+SUM(OD$6:OD27))*OD$3/365*_xlfn.DAYS($B28,$B27)&lt;0,0,($C$6-($C$3*$A27)+SUM(OD$6:OD27))*OD$3/365*_xlfn.DAYS($B28,$B27))</f>
        <v>#VALUE!</v>
      </c>
      <c r="OE28" s="5" t="e">
        <f>IF(($C$6-($C$3*$A27)+SUM(OE$6:OE27))*OE$3/365*_xlfn.DAYS($B28,$B27)&lt;0,0,($C$6-($C$3*$A27)+SUM(OE$6:OE27))*OE$3/365*_xlfn.DAYS($B28,$B27))</f>
        <v>#VALUE!</v>
      </c>
      <c r="OF28" s="5" t="e">
        <f>IF(($C$6-($C$3*$A27)+SUM(OF$6:OF27))*OF$3/365*_xlfn.DAYS($B28,$B27)&lt;0,0,($C$6-($C$3*$A27)+SUM(OF$6:OF27))*OF$3/365*_xlfn.DAYS($B28,$B27))</f>
        <v>#VALUE!</v>
      </c>
      <c r="OG28" s="5" t="e">
        <f>IF(($C$6-($C$3*$A27)+SUM(OG$6:OG27))*OG$3/365*_xlfn.DAYS($B28,$B27)&lt;0,0,($C$6-($C$3*$A27)+SUM(OG$6:OG27))*OG$3/365*_xlfn.DAYS($B28,$B27))</f>
        <v>#VALUE!</v>
      </c>
      <c r="OH28" s="5" t="e">
        <f>IF(($C$6-($C$3*$A27)+SUM(OH$6:OH27))*OH$3/365*_xlfn.DAYS($B28,$B27)&lt;0,0,($C$6-($C$3*$A27)+SUM(OH$6:OH27))*OH$3/365*_xlfn.DAYS($B28,$B27))</f>
        <v>#VALUE!</v>
      </c>
      <c r="OI28" s="5" t="e">
        <f>IF(($C$6-($C$3*$A27)+SUM(OI$6:OI27))*OI$3/365*_xlfn.DAYS($B28,$B27)&lt;0,0,($C$6-($C$3*$A27)+SUM(OI$6:OI27))*OI$3/365*_xlfn.DAYS($B28,$B27))</f>
        <v>#VALUE!</v>
      </c>
      <c r="OJ28" s="5" t="e">
        <f>IF(($C$6-($C$3*$A27)+SUM(OJ$6:OJ27))*OJ$3/365*_xlfn.DAYS($B28,$B27)&lt;0,0,($C$6-($C$3*$A27)+SUM(OJ$6:OJ27))*OJ$3/365*_xlfn.DAYS($B28,$B27))</f>
        <v>#VALUE!</v>
      </c>
      <c r="OK28" s="5" t="e">
        <f>IF(($C$6-($C$3*$A27)+SUM(OK$6:OK27))*OK$3/365*_xlfn.DAYS($B28,$B27)&lt;0,0,($C$6-($C$3*$A27)+SUM(OK$6:OK27))*OK$3/365*_xlfn.DAYS($B28,$B27))</f>
        <v>#VALUE!</v>
      </c>
      <c r="OL28" s="5" t="e">
        <f>IF(($C$6-($C$3*$A27)+SUM(OL$6:OL27))*OL$3/365*_xlfn.DAYS($B28,$B27)&lt;0,0,($C$6-($C$3*$A27)+SUM(OL$6:OL27))*OL$3/365*_xlfn.DAYS($B28,$B27))</f>
        <v>#VALUE!</v>
      </c>
      <c r="OM28" s="5" t="e">
        <f>IF(($C$6-($C$3*$A27)+SUM(OM$6:OM27))*OM$3/365*_xlfn.DAYS($B28,$B27)&lt;0,0,($C$6-($C$3*$A27)+SUM(OM$6:OM27))*OM$3/365*_xlfn.DAYS($B28,$B27))</f>
        <v>#VALUE!</v>
      </c>
      <c r="ON28" s="5" t="e">
        <f>IF(($C$6-($C$3*$A27)+SUM(ON$6:ON27))*ON$3/365*_xlfn.DAYS($B28,$B27)&lt;0,0,($C$6-($C$3*$A27)+SUM(ON$6:ON27))*ON$3/365*_xlfn.DAYS($B28,$B27))</f>
        <v>#VALUE!</v>
      </c>
      <c r="OO28" s="5" t="e">
        <f>IF(($C$6-($C$3*$A27)+SUM(OO$6:OO27))*OO$3/365*_xlfn.DAYS($B28,$B27)&lt;0,0,($C$6-($C$3*$A27)+SUM(OO$6:OO27))*OO$3/365*_xlfn.DAYS($B28,$B27))</f>
        <v>#VALUE!</v>
      </c>
      <c r="OP28" s="5" t="e">
        <f>IF(($C$6-($C$3*$A27)+SUM(OP$6:OP27))*OP$3/365*_xlfn.DAYS($B28,$B27)&lt;0,0,($C$6-($C$3*$A27)+SUM(OP$6:OP27))*OP$3/365*_xlfn.DAYS($B28,$B27))</f>
        <v>#VALUE!</v>
      </c>
      <c r="OQ28" s="5" t="e">
        <f>IF(($C$6-($C$3*$A27)+SUM(OQ$6:OQ27))*OQ$3/365*_xlfn.DAYS($B28,$B27)&lt;0,0,($C$6-($C$3*$A27)+SUM(OQ$6:OQ27))*OQ$3/365*_xlfn.DAYS($B28,$B27))</f>
        <v>#VALUE!</v>
      </c>
      <c r="OR28" s="5" t="e">
        <f>IF(($C$6-($C$3*$A27)+SUM(OR$6:OR27))*OR$3/365*_xlfn.DAYS($B28,$B27)&lt;0,0,($C$6-($C$3*$A27)+SUM(OR$6:OR27))*OR$3/365*_xlfn.DAYS($B28,$B27))</f>
        <v>#VALUE!</v>
      </c>
      <c r="OS28" s="5" t="e">
        <f>IF(($C$6-($C$3*$A27)+SUM(OS$6:OS27))*OS$3/365*_xlfn.DAYS($B28,$B27)&lt;0,0,($C$6-($C$3*$A27)+SUM(OS$6:OS27))*OS$3/365*_xlfn.DAYS($B28,$B27))</f>
        <v>#VALUE!</v>
      </c>
      <c r="OT28" s="5" t="e">
        <f>IF(($C$6-($C$3*$A27)+SUM(OT$6:OT27))*OT$3/365*_xlfn.DAYS($B28,$B27)&lt;0,0,($C$6-($C$3*$A27)+SUM(OT$6:OT27))*OT$3/365*_xlfn.DAYS($B28,$B27))</f>
        <v>#VALUE!</v>
      </c>
      <c r="OU28" s="5" t="e">
        <f>IF(($C$6-($C$3*$A27)+SUM(OU$6:OU27))*OU$3/365*_xlfn.DAYS($B28,$B27)&lt;0,0,($C$6-($C$3*$A27)+SUM(OU$6:OU27))*OU$3/365*_xlfn.DAYS($B28,$B27))</f>
        <v>#VALUE!</v>
      </c>
      <c r="OV28" s="5" t="e">
        <f>IF(($C$6-($C$3*$A27)+SUM(OV$6:OV27))*OV$3/365*_xlfn.DAYS($B28,$B27)&lt;0,0,($C$6-($C$3*$A27)+SUM(OV$6:OV27))*OV$3/365*_xlfn.DAYS($B28,$B27))</f>
        <v>#VALUE!</v>
      </c>
      <c r="OW28" s="5" t="e">
        <f>IF(($C$6-($C$3*$A27)+SUM(OW$6:OW27))*OW$3/365*_xlfn.DAYS($B28,$B27)&lt;0,0,($C$6-($C$3*$A27)+SUM(OW$6:OW27))*OW$3/365*_xlfn.DAYS($B28,$B27))</f>
        <v>#VALUE!</v>
      </c>
      <c r="OX28" s="5" t="e">
        <f>IF(($C$6-($C$3*$A27)+SUM(OX$6:OX27))*OX$3/365*_xlfn.DAYS($B28,$B27)&lt;0,0,($C$6-($C$3*$A27)+SUM(OX$6:OX27))*OX$3/365*_xlfn.DAYS($B28,$B27))</f>
        <v>#VALUE!</v>
      </c>
      <c r="OY28" s="5" t="e">
        <f>IF(($C$6-($C$3*$A27)+SUM(OY$6:OY27))*OY$3/365*_xlfn.DAYS($B28,$B27)&lt;0,0,($C$6-($C$3*$A27)+SUM(OY$6:OY27))*OY$3/365*_xlfn.DAYS($B28,$B27))</f>
        <v>#VALUE!</v>
      </c>
      <c r="OZ28" s="5" t="e">
        <f>IF(($C$6-($C$3*$A27)+SUM(OZ$6:OZ27))*OZ$3/365*_xlfn.DAYS($B28,$B27)&lt;0,0,($C$6-($C$3*$A27)+SUM(OZ$6:OZ27))*OZ$3/365*_xlfn.DAYS($B28,$B27))</f>
        <v>#VALUE!</v>
      </c>
      <c r="PA28" s="5" t="e">
        <f>IF(($C$6-($C$3*$A27)+SUM(PA$6:PA27))*PA$3/365*_xlfn.DAYS($B28,$B27)&lt;0,0,($C$6-($C$3*$A27)+SUM(PA$6:PA27))*PA$3/365*_xlfn.DAYS($B28,$B27))</f>
        <v>#VALUE!</v>
      </c>
      <c r="PB28" s="5" t="e">
        <f>IF(($C$6-($C$3*$A27)+SUM(PB$6:PB27))*PB$3/365*_xlfn.DAYS($B28,$B27)&lt;0,0,($C$6-($C$3*$A27)+SUM(PB$6:PB27))*PB$3/365*_xlfn.DAYS($B28,$B27))</f>
        <v>#VALUE!</v>
      </c>
      <c r="PC28" s="5" t="e">
        <f>IF(($C$6-($C$3*$A27)+SUM(PC$6:PC27))*PC$3/365*_xlfn.DAYS($B28,$B27)&lt;0,0,($C$6-($C$3*$A27)+SUM(PC$6:PC27))*PC$3/365*_xlfn.DAYS($B28,$B27))</f>
        <v>#VALUE!</v>
      </c>
      <c r="PD28" s="5" t="e">
        <f>IF(($C$6-($C$3*$A27)+SUM(PD$6:PD27))*PD$3/365*_xlfn.DAYS($B28,$B27)&lt;0,0,($C$6-($C$3*$A27)+SUM(PD$6:PD27))*PD$3/365*_xlfn.DAYS($B28,$B27))</f>
        <v>#VALUE!</v>
      </c>
      <c r="PE28" s="5" t="e">
        <f>IF(($C$6-($C$3*$A27)+SUM(PE$6:PE27))*PE$3/365*_xlfn.DAYS($B28,$B27)&lt;0,0,($C$6-($C$3*$A27)+SUM(PE$6:PE27))*PE$3/365*_xlfn.DAYS($B28,$B27))</f>
        <v>#VALUE!</v>
      </c>
      <c r="PF28" s="5" t="e">
        <f>IF(($C$6-($C$3*$A27)+SUM(PF$6:PF27))*PF$3/365*_xlfn.DAYS($B28,$B27)&lt;0,0,($C$6-($C$3*$A27)+SUM(PF$6:PF27))*PF$3/365*_xlfn.DAYS($B28,$B27))</f>
        <v>#VALUE!</v>
      </c>
      <c r="PG28" s="5" t="e">
        <f>IF(($C$6-($C$3*$A27)+SUM(PG$6:PG27))*PG$3/365*_xlfn.DAYS($B28,$B27)&lt;0,0,($C$6-($C$3*$A27)+SUM(PG$6:PG27))*PG$3/365*_xlfn.DAYS($B28,$B27))</f>
        <v>#VALUE!</v>
      </c>
      <c r="PH28" s="5" t="e">
        <f>IF(($C$6-($C$3*$A27)+SUM(PH$6:PH27))*PH$3/365*_xlfn.DAYS($B28,$B27)&lt;0,0,($C$6-($C$3*$A27)+SUM(PH$6:PH27))*PH$3/365*_xlfn.DAYS($B28,$B27))</f>
        <v>#VALUE!</v>
      </c>
      <c r="PI28" s="5" t="e">
        <f>IF(($C$6-($C$3*$A27)+SUM(PI$6:PI27))*PI$3/365*_xlfn.DAYS($B28,$B27)&lt;0,0,($C$6-($C$3*$A27)+SUM(PI$6:PI27))*PI$3/365*_xlfn.DAYS($B28,$B27))</f>
        <v>#VALUE!</v>
      </c>
      <c r="PJ28" s="5" t="e">
        <f>IF(($C$6-($C$3*$A27)+SUM(PJ$6:PJ27))*PJ$3/365*_xlfn.DAYS($B28,$B27)&lt;0,0,($C$6-($C$3*$A27)+SUM(PJ$6:PJ27))*PJ$3/365*_xlfn.DAYS($B28,$B27))</f>
        <v>#VALUE!</v>
      </c>
      <c r="PK28" s="5" t="e">
        <f>IF(($C$6-($C$3*$A27)+SUM(PK$6:PK27))*PK$3/365*_xlfn.DAYS($B28,$B27)&lt;0,0,($C$6-($C$3*$A27)+SUM(PK$6:PK27))*PK$3/365*_xlfn.DAYS($B28,$B27))</f>
        <v>#VALUE!</v>
      </c>
      <c r="PL28" s="5" t="e">
        <f>IF(($C$6-($C$3*$A27)+SUM(PL$6:PL27))*PL$3/365*_xlfn.DAYS($B28,$B27)&lt;0,0,($C$6-($C$3*$A27)+SUM(PL$6:PL27))*PL$3/365*_xlfn.DAYS($B28,$B27))</f>
        <v>#VALUE!</v>
      </c>
      <c r="PM28" s="5" t="e">
        <f>IF(($C$6-($C$3*$A27)+SUM(PM$6:PM27))*PM$3/365*_xlfn.DAYS($B28,$B27)&lt;0,0,($C$6-($C$3*$A27)+SUM(PM$6:PM27))*PM$3/365*_xlfn.DAYS($B28,$B27))</f>
        <v>#VALUE!</v>
      </c>
      <c r="PN28" s="5" t="e">
        <f>IF(($C$6-($C$3*$A27)+SUM(PN$6:PN27))*PN$3/365*_xlfn.DAYS($B28,$B27)&lt;0,0,($C$6-($C$3*$A27)+SUM(PN$6:PN27))*PN$3/365*_xlfn.DAYS($B28,$B27))</f>
        <v>#VALUE!</v>
      </c>
      <c r="PO28" s="5" t="e">
        <f>IF(($C$6-($C$3*$A27)+SUM(PO$6:PO27))*PO$3/365*_xlfn.DAYS($B28,$B27)&lt;0,0,($C$6-($C$3*$A27)+SUM(PO$6:PO27))*PO$3/365*_xlfn.DAYS($B28,$B27))</f>
        <v>#VALUE!</v>
      </c>
      <c r="PP28" s="5" t="e">
        <f>IF(($C$6-($C$3*$A27)+SUM(PP$6:PP27))*PP$3/365*_xlfn.DAYS($B28,$B27)&lt;0,0,($C$6-($C$3*$A27)+SUM(PP$6:PP27))*PP$3/365*_xlfn.DAYS($B28,$B27))</f>
        <v>#VALUE!</v>
      </c>
      <c r="PQ28" s="5" t="e">
        <f>IF(($C$6-($C$3*$A27)+SUM(PQ$6:PQ27))*PQ$3/365*_xlfn.DAYS($B28,$B27)&lt;0,0,($C$6-($C$3*$A27)+SUM(PQ$6:PQ27))*PQ$3/365*_xlfn.DAYS($B28,$B27))</f>
        <v>#VALUE!</v>
      </c>
      <c r="PR28" s="5" t="e">
        <f>IF(($C$6-($C$3*$A27)+SUM(PR$6:PR27))*PR$3/365*_xlfn.DAYS($B28,$B27)&lt;0,0,($C$6-($C$3*$A27)+SUM(PR$6:PR27))*PR$3/365*_xlfn.DAYS($B28,$B27))</f>
        <v>#VALUE!</v>
      </c>
      <c r="PS28" s="5" t="e">
        <f>IF(($C$6-($C$3*$A27)+SUM(PS$6:PS27))*PS$3/365*_xlfn.DAYS($B28,$B27)&lt;0,0,($C$6-($C$3*$A27)+SUM(PS$6:PS27))*PS$3/365*_xlfn.DAYS($B28,$B27))</f>
        <v>#VALUE!</v>
      </c>
      <c r="PT28" s="5" t="e">
        <f>IF(($C$6-($C$3*$A27)+SUM(PT$6:PT27))*PT$3/365*_xlfn.DAYS($B28,$B27)&lt;0,0,($C$6-($C$3*$A27)+SUM(PT$6:PT27))*PT$3/365*_xlfn.DAYS($B28,$B27))</f>
        <v>#VALUE!</v>
      </c>
      <c r="PU28" s="5" t="e">
        <f>IF(($C$6-($C$3*$A27)+SUM(PU$6:PU27))*PU$3/365*_xlfn.DAYS($B28,$B27)&lt;0,0,($C$6-($C$3*$A27)+SUM(PU$6:PU27))*PU$3/365*_xlfn.DAYS($B28,$B27))</f>
        <v>#VALUE!</v>
      </c>
      <c r="PV28" s="5" t="e">
        <f>IF(($C$6-($C$3*$A27)+SUM(PV$6:PV27))*PV$3/365*_xlfn.DAYS($B28,$B27)&lt;0,0,($C$6-($C$3*$A27)+SUM(PV$6:PV27))*PV$3/365*_xlfn.DAYS($B28,$B27))</f>
        <v>#VALUE!</v>
      </c>
      <c r="PW28" s="5" t="e">
        <f>IF(($C$6-($C$3*$A27)+SUM(PW$6:PW27))*PW$3/365*_xlfn.DAYS($B28,$B27)&lt;0,0,($C$6-($C$3*$A27)+SUM(PW$6:PW27))*PW$3/365*_xlfn.DAYS($B28,$B27))</f>
        <v>#VALUE!</v>
      </c>
      <c r="PX28" s="5" t="e">
        <f>IF(($C$6-($C$3*$A27)+SUM(PX$6:PX27))*PX$3/365*_xlfn.DAYS($B28,$B27)&lt;0,0,($C$6-($C$3*$A27)+SUM(PX$6:PX27))*PX$3/365*_xlfn.DAYS($B28,$B27))</f>
        <v>#VALUE!</v>
      </c>
      <c r="PY28" s="5" t="e">
        <f>IF(($C$6-($C$3*$A27)+SUM(PY$6:PY27))*PY$3/365*_xlfn.DAYS($B28,$B27)&lt;0,0,($C$6-($C$3*$A27)+SUM(PY$6:PY27))*PY$3/365*_xlfn.DAYS($B28,$B27))</f>
        <v>#VALUE!</v>
      </c>
      <c r="PZ28" s="5" t="e">
        <f>IF(($C$6-($C$3*$A27)+SUM(PZ$6:PZ27))*PZ$3/365*_xlfn.DAYS($B28,$B27)&lt;0,0,($C$6-($C$3*$A27)+SUM(PZ$6:PZ27))*PZ$3/365*_xlfn.DAYS($B28,$B27))</f>
        <v>#VALUE!</v>
      </c>
      <c r="QA28" s="5" t="e">
        <f>IF(($C$6-($C$3*$A27)+SUM(QA$6:QA27))*QA$3/365*_xlfn.DAYS($B28,$B27)&lt;0,0,($C$6-($C$3*$A27)+SUM(QA$6:QA27))*QA$3/365*_xlfn.DAYS($B28,$B27))</f>
        <v>#VALUE!</v>
      </c>
      <c r="QB28" s="5" t="e">
        <f>IF(($C$6-($C$3*$A27)+SUM(QB$6:QB27))*QB$3/365*_xlfn.DAYS($B28,$B27)&lt;0,0,($C$6-($C$3*$A27)+SUM(QB$6:QB27))*QB$3/365*_xlfn.DAYS($B28,$B27))</f>
        <v>#VALUE!</v>
      </c>
      <c r="QC28" s="5" t="e">
        <f>IF(($C$6-($C$3*$A27)+SUM(QC$6:QC27))*QC$3/365*_xlfn.DAYS($B28,$B27)&lt;0,0,($C$6-($C$3*$A27)+SUM(QC$6:QC27))*QC$3/365*_xlfn.DAYS($B28,$B27))</f>
        <v>#VALUE!</v>
      </c>
      <c r="QD28" s="5" t="e">
        <f>IF(($C$6-($C$3*$A27)+SUM(QD$6:QD27))*QD$3/365*_xlfn.DAYS($B28,$B27)&lt;0,0,($C$6-($C$3*$A27)+SUM(QD$6:QD27))*QD$3/365*_xlfn.DAYS($B28,$B27))</f>
        <v>#VALUE!</v>
      </c>
      <c r="QE28" s="5" t="e">
        <f>IF(($C$6-($C$3*$A27)+SUM(QE$6:QE27))*QE$3/365*_xlfn.DAYS($B28,$B27)&lt;0,0,($C$6-($C$3*$A27)+SUM(QE$6:QE27))*QE$3/365*_xlfn.DAYS($B28,$B27))</f>
        <v>#VALUE!</v>
      </c>
      <c r="QF28" s="5" t="e">
        <f>IF(($C$6-($C$3*$A27)+SUM(QF$6:QF27))*QF$3/365*_xlfn.DAYS($B28,$B27)&lt;0,0,($C$6-($C$3*$A27)+SUM(QF$6:QF27))*QF$3/365*_xlfn.DAYS($B28,$B27))</f>
        <v>#VALUE!</v>
      </c>
      <c r="QG28" s="5" t="e">
        <f>IF(($C$6-($C$3*$A27)+SUM(QG$6:QG27))*QG$3/365*_xlfn.DAYS($B28,$B27)&lt;0,0,($C$6-($C$3*$A27)+SUM(QG$6:QG27))*QG$3/365*_xlfn.DAYS($B28,$B27))</f>
        <v>#VALUE!</v>
      </c>
      <c r="QH28" s="5" t="e">
        <f>IF(($C$6-($C$3*$A27)+SUM(QH$6:QH27))*QH$3/365*_xlfn.DAYS($B28,$B27)&lt;0,0,($C$6-($C$3*$A27)+SUM(QH$6:QH27))*QH$3/365*_xlfn.DAYS($B28,$B27))</f>
        <v>#VALUE!</v>
      </c>
      <c r="QI28" s="5" t="e">
        <f>IF(($C$6-($C$3*$A27)+SUM(QI$6:QI27))*QI$3/365*_xlfn.DAYS($B28,$B27)&lt;0,0,($C$6-($C$3*$A27)+SUM(QI$6:QI27))*QI$3/365*_xlfn.DAYS($B28,$B27))</f>
        <v>#VALUE!</v>
      </c>
      <c r="QJ28" s="5" t="e">
        <f>IF(($C$6-($C$3*$A27)+SUM(QJ$6:QJ27))*QJ$3/365*_xlfn.DAYS($B28,$B27)&lt;0,0,($C$6-($C$3*$A27)+SUM(QJ$6:QJ27))*QJ$3/365*_xlfn.DAYS($B28,$B27))</f>
        <v>#VALUE!</v>
      </c>
      <c r="QK28" s="5" t="e">
        <f>IF(($C$6-($C$3*$A27)+SUM(QK$6:QK27))*QK$3/365*_xlfn.DAYS($B28,$B27)&lt;0,0,($C$6-($C$3*$A27)+SUM(QK$6:QK27))*QK$3/365*_xlfn.DAYS($B28,$B27))</f>
        <v>#VALUE!</v>
      </c>
      <c r="QL28" s="5" t="e">
        <f>IF(($C$6-($C$3*$A27)+SUM(QL$6:QL27))*QL$3/365*_xlfn.DAYS($B28,$B27)&lt;0,0,($C$6-($C$3*$A27)+SUM(QL$6:QL27))*QL$3/365*_xlfn.DAYS($B28,$B27))</f>
        <v>#VALUE!</v>
      </c>
      <c r="QM28" s="5" t="e">
        <f>IF(($C$6-($C$3*$A27)+SUM(QM$6:QM27))*QM$3/365*_xlfn.DAYS($B28,$B27)&lt;0,0,($C$6-($C$3*$A27)+SUM(QM$6:QM27))*QM$3/365*_xlfn.DAYS($B28,$B27))</f>
        <v>#VALUE!</v>
      </c>
      <c r="QN28" s="5" t="e">
        <f>IF(($C$6-($C$3*$A27)+SUM(QN$6:QN27))*QN$3/365*_xlfn.DAYS($B28,$B27)&lt;0,0,($C$6-($C$3*$A27)+SUM(QN$6:QN27))*QN$3/365*_xlfn.DAYS($B28,$B27))</f>
        <v>#VALUE!</v>
      </c>
      <c r="QO28" s="5" t="e">
        <f>IF(($C$6-($C$3*$A27)+SUM(QO$6:QO27))*QO$3/365*_xlfn.DAYS($B28,$B27)&lt;0,0,($C$6-($C$3*$A27)+SUM(QO$6:QO27))*QO$3/365*_xlfn.DAYS($B28,$B27))</f>
        <v>#VALUE!</v>
      </c>
      <c r="QP28" s="5" t="e">
        <f>IF(($C$6-($C$3*$A27)+SUM(QP$6:QP27))*QP$3/365*_xlfn.DAYS($B28,$B27)&lt;0,0,($C$6-($C$3*$A27)+SUM(QP$6:QP27))*QP$3/365*_xlfn.DAYS($B28,$B27))</f>
        <v>#VALUE!</v>
      </c>
      <c r="QQ28" s="5" t="e">
        <f>IF(($C$6-($C$3*$A27)+SUM(QQ$6:QQ27))*QQ$3/365*_xlfn.DAYS($B28,$B27)&lt;0,0,($C$6-($C$3*$A27)+SUM(QQ$6:QQ27))*QQ$3/365*_xlfn.DAYS($B28,$B27))</f>
        <v>#VALUE!</v>
      </c>
      <c r="QR28" s="5" t="e">
        <f>IF(($C$6-($C$3*$A27)+SUM(QR$6:QR27))*QR$3/365*_xlfn.DAYS($B28,$B27)&lt;0,0,($C$6-($C$3*$A27)+SUM(QR$6:QR27))*QR$3/365*_xlfn.DAYS($B28,$B27))</f>
        <v>#VALUE!</v>
      </c>
      <c r="QS28" s="5" t="e">
        <f>IF(($C$6-($C$3*$A27)+SUM(QS$6:QS27))*QS$3/365*_xlfn.DAYS($B28,$B27)&lt;0,0,($C$6-($C$3*$A27)+SUM(QS$6:QS27))*QS$3/365*_xlfn.DAYS($B28,$B27))</f>
        <v>#VALUE!</v>
      </c>
      <c r="QT28" s="5" t="e">
        <f>IF(($C$6-($C$3*$A27)+SUM(QT$6:QT27))*QT$3/365*_xlfn.DAYS($B28,$B27)&lt;0,0,($C$6-($C$3*$A27)+SUM(QT$6:QT27))*QT$3/365*_xlfn.DAYS($B28,$B27))</f>
        <v>#VALUE!</v>
      </c>
      <c r="QU28" s="5" t="e">
        <f>IF(($C$6-($C$3*$A27)+SUM(QU$6:QU27))*QU$3/365*_xlfn.DAYS($B28,$B27)&lt;0,0,($C$6-($C$3*$A27)+SUM(QU$6:QU27))*QU$3/365*_xlfn.DAYS($B28,$B27))</f>
        <v>#VALUE!</v>
      </c>
      <c r="QV28" s="5" t="e">
        <f>IF(($C$6-($C$3*$A27)+SUM(QV$6:QV27))*QV$3/365*_xlfn.DAYS($B28,$B27)&lt;0,0,($C$6-($C$3*$A27)+SUM(QV$6:QV27))*QV$3/365*_xlfn.DAYS($B28,$B27))</f>
        <v>#VALUE!</v>
      </c>
      <c r="QW28" s="5" t="e">
        <f>IF(($C$6-($C$3*$A27)+SUM(QW$6:QW27))*QW$3/365*_xlfn.DAYS($B28,$B27)&lt;0,0,($C$6-($C$3*$A27)+SUM(QW$6:QW27))*QW$3/365*_xlfn.DAYS($B28,$B27))</f>
        <v>#VALUE!</v>
      </c>
      <c r="QX28" s="5" t="e">
        <f>IF(($C$6-($C$3*$A27)+SUM(QX$6:QX27))*QX$3/365*_xlfn.DAYS($B28,$B27)&lt;0,0,($C$6-($C$3*$A27)+SUM(QX$6:QX27))*QX$3/365*_xlfn.DAYS($B28,$B27))</f>
        <v>#VALUE!</v>
      </c>
      <c r="QY28" s="5" t="e">
        <f>IF(($C$6-($C$3*$A27)+SUM(QY$6:QY27))*QY$3/365*_xlfn.DAYS($B28,$B27)&lt;0,0,($C$6-($C$3*$A27)+SUM(QY$6:QY27))*QY$3/365*_xlfn.DAYS($B28,$B27))</f>
        <v>#VALUE!</v>
      </c>
      <c r="QZ28" s="5" t="e">
        <f>IF(($C$6-($C$3*$A27)+SUM(QZ$6:QZ27))*QZ$3/365*_xlfn.DAYS($B28,$B27)&lt;0,0,($C$6-($C$3*$A27)+SUM(QZ$6:QZ27))*QZ$3/365*_xlfn.DAYS($B28,$B27))</f>
        <v>#VALUE!</v>
      </c>
      <c r="RA28" s="5" t="e">
        <f>IF(($C$6-($C$3*$A27)+SUM(RA$6:RA27))*RA$3/365*_xlfn.DAYS($B28,$B27)&lt;0,0,($C$6-($C$3*$A27)+SUM(RA$6:RA27))*RA$3/365*_xlfn.DAYS($B28,$B27))</f>
        <v>#VALUE!</v>
      </c>
      <c r="RB28" s="5" t="e">
        <f>IF(($C$6-($C$3*$A27)+SUM(RB$6:RB27))*RB$3/365*_xlfn.DAYS($B28,$B27)&lt;0,0,($C$6-($C$3*$A27)+SUM(RB$6:RB27))*RB$3/365*_xlfn.DAYS($B28,$B27))</f>
        <v>#VALUE!</v>
      </c>
      <c r="RC28" s="5" t="e">
        <f>IF(($C$6-($C$3*$A27)+SUM(RC$6:RC27))*RC$3/365*_xlfn.DAYS($B28,$B27)&lt;0,0,($C$6-($C$3*$A27)+SUM(RC$6:RC27))*RC$3/365*_xlfn.DAYS($B28,$B27))</f>
        <v>#VALUE!</v>
      </c>
      <c r="RD28" s="5" t="e">
        <f>IF(($C$6-($C$3*$A27)+SUM(RD$6:RD27))*RD$3/365*_xlfn.DAYS($B28,$B27)&lt;0,0,($C$6-($C$3*$A27)+SUM(RD$6:RD27))*RD$3/365*_xlfn.DAYS($B28,$B27))</f>
        <v>#VALUE!</v>
      </c>
      <c r="RE28" s="5" t="e">
        <f>IF(($C$6-($C$3*$A27)+SUM(RE$6:RE27))*RE$3/365*_xlfn.DAYS($B28,$B27)&lt;0,0,($C$6-($C$3*$A27)+SUM(RE$6:RE27))*RE$3/365*_xlfn.DAYS($B28,$B27))</f>
        <v>#VALUE!</v>
      </c>
      <c r="RF28" s="5" t="e">
        <f>IF(($C$6-($C$3*$A27)+SUM(RF$6:RF27))*RF$3/365*_xlfn.DAYS($B28,$B27)&lt;0,0,($C$6-($C$3*$A27)+SUM(RF$6:RF27))*RF$3/365*_xlfn.DAYS($B28,$B27))</f>
        <v>#VALUE!</v>
      </c>
      <c r="RG28" s="5" t="e">
        <f>IF(($C$6-($C$3*$A27)+SUM(RG$6:RG27))*RG$3/365*_xlfn.DAYS($B28,$B27)&lt;0,0,($C$6-($C$3*$A27)+SUM(RG$6:RG27))*RG$3/365*_xlfn.DAYS($B28,$B27))</f>
        <v>#VALUE!</v>
      </c>
      <c r="RH28" s="5" t="e">
        <f>IF(($C$6-($C$3*$A27)+SUM(RH$6:RH27))*RH$3/365*_xlfn.DAYS($B28,$B27)&lt;0,0,($C$6-($C$3*$A27)+SUM(RH$6:RH27))*RH$3/365*_xlfn.DAYS($B28,$B27))</f>
        <v>#VALUE!</v>
      </c>
      <c r="RI28" s="5" t="e">
        <f>IF(($C$6-($C$3*$A27)+SUM(RI$6:RI27))*RI$3/365*_xlfn.DAYS($B28,$B27)&lt;0,0,($C$6-($C$3*$A27)+SUM(RI$6:RI27))*RI$3/365*_xlfn.DAYS($B28,$B27))</f>
        <v>#VALUE!</v>
      </c>
      <c r="RJ28" s="5" t="e">
        <f>IF(($C$6-($C$3*$A27)+SUM(RJ$6:RJ27))*RJ$3/365*_xlfn.DAYS($B28,$B27)&lt;0,0,($C$6-($C$3*$A27)+SUM(RJ$6:RJ27))*RJ$3/365*_xlfn.DAYS($B28,$B27))</f>
        <v>#VALUE!</v>
      </c>
      <c r="RK28" s="5" t="e">
        <f>IF(($C$6-($C$3*$A27)+SUM(RK$6:RK27))*RK$3/365*_xlfn.DAYS($B28,$B27)&lt;0,0,($C$6-($C$3*$A27)+SUM(RK$6:RK27))*RK$3/365*_xlfn.DAYS($B28,$B27))</f>
        <v>#VALUE!</v>
      </c>
      <c r="RL28" s="5" t="e">
        <f>IF(($C$6-($C$3*$A27)+SUM(RL$6:RL27))*RL$3/365*_xlfn.DAYS($B28,$B27)&lt;0,0,($C$6-($C$3*$A27)+SUM(RL$6:RL27))*RL$3/365*_xlfn.DAYS($B28,$B27))</f>
        <v>#VALUE!</v>
      </c>
      <c r="RM28" s="5" t="e">
        <f>IF(($C$6-($C$3*$A27)+SUM(RM$6:RM27))*RM$3/365*_xlfn.DAYS($B28,$B27)&lt;0,0,($C$6-($C$3*$A27)+SUM(RM$6:RM27))*RM$3/365*_xlfn.DAYS($B28,$B27))</f>
        <v>#VALUE!</v>
      </c>
      <c r="RN28" s="5" t="e">
        <f>IF(($C$6-($C$3*$A27)+SUM(RN$6:RN27))*RN$3/365*_xlfn.DAYS($B28,$B27)&lt;0,0,($C$6-($C$3*$A27)+SUM(RN$6:RN27))*RN$3/365*_xlfn.DAYS($B28,$B27))</f>
        <v>#VALUE!</v>
      </c>
      <c r="RO28" s="5" t="e">
        <f>IF(($C$6-($C$3*$A27)+SUM(RO$6:RO27))*RO$3/365*_xlfn.DAYS($B28,$B27)&lt;0,0,($C$6-($C$3*$A27)+SUM(RO$6:RO27))*RO$3/365*_xlfn.DAYS($B28,$B27))</f>
        <v>#VALUE!</v>
      </c>
      <c r="RP28" s="5" t="e">
        <f>IF(($C$6-($C$3*$A27)+SUM(RP$6:RP27))*RP$3/365*_xlfn.DAYS($B28,$B27)&lt;0,0,($C$6-($C$3*$A27)+SUM(RP$6:RP27))*RP$3/365*_xlfn.DAYS($B28,$B27))</f>
        <v>#VALUE!</v>
      </c>
      <c r="RQ28" s="5" t="e">
        <f>IF(($C$6-($C$3*$A27)+SUM(RQ$6:RQ27))*RQ$3/365*_xlfn.DAYS($B28,$B27)&lt;0,0,($C$6-($C$3*$A27)+SUM(RQ$6:RQ27))*RQ$3/365*_xlfn.DAYS($B28,$B27))</f>
        <v>#VALUE!</v>
      </c>
      <c r="RR28" s="5" t="e">
        <f>IF(($C$6-($C$3*$A27)+SUM(RR$6:RR27))*RR$3/365*_xlfn.DAYS($B28,$B27)&lt;0,0,($C$6-($C$3*$A27)+SUM(RR$6:RR27))*RR$3/365*_xlfn.DAYS($B28,$B27))</f>
        <v>#VALUE!</v>
      </c>
      <c r="RS28" s="5" t="e">
        <f>IF(($C$6-($C$3*$A27)+SUM(RS$6:RS27))*RS$3/365*_xlfn.DAYS($B28,$B27)&lt;0,0,($C$6-($C$3*$A27)+SUM(RS$6:RS27))*RS$3/365*_xlfn.DAYS($B28,$B27))</f>
        <v>#VALUE!</v>
      </c>
      <c r="RT28" s="5" t="e">
        <f>IF(($C$6-($C$3*$A27)+SUM(RT$6:RT27))*RT$3/365*_xlfn.DAYS($B28,$B27)&lt;0,0,($C$6-($C$3*$A27)+SUM(RT$6:RT27))*RT$3/365*_xlfn.DAYS($B28,$B27))</f>
        <v>#VALUE!</v>
      </c>
      <c r="RU28" s="5" t="e">
        <f>IF(($C$6-($C$3*$A27)+SUM(RU$6:RU27))*RU$3/365*_xlfn.DAYS($B28,$B27)&lt;0,0,($C$6-($C$3*$A27)+SUM(RU$6:RU27))*RU$3/365*_xlfn.DAYS($B28,$B27))</f>
        <v>#VALUE!</v>
      </c>
      <c r="RV28" s="5" t="e">
        <f>IF(($C$6-($C$3*$A27)+SUM(RV$6:RV27))*RV$3/365*_xlfn.DAYS($B28,$B27)&lt;0,0,($C$6-($C$3*$A27)+SUM(RV$6:RV27))*RV$3/365*_xlfn.DAYS($B28,$B27))</f>
        <v>#VALUE!</v>
      </c>
      <c r="RW28" s="5" t="e">
        <f>IF(($C$6-($C$3*$A27)+SUM(RW$6:RW27))*RW$3/365*_xlfn.DAYS($B28,$B27)&lt;0,0,($C$6-($C$3*$A27)+SUM(RW$6:RW27))*RW$3/365*_xlfn.DAYS($B28,$B27))</f>
        <v>#VALUE!</v>
      </c>
      <c r="RX28" s="5" t="e">
        <f>IF(($C$6-($C$3*$A27)+SUM(RX$6:RX27))*RX$3/365*_xlfn.DAYS($B28,$B27)&lt;0,0,($C$6-($C$3*$A27)+SUM(RX$6:RX27))*RX$3/365*_xlfn.DAYS($B28,$B27))</f>
        <v>#VALUE!</v>
      </c>
      <c r="RY28" s="5" t="e">
        <f>IF(($C$6-($C$3*$A27)+SUM(RY$6:RY27))*RY$3/365*_xlfn.DAYS($B28,$B27)&lt;0,0,($C$6-($C$3*$A27)+SUM(RY$6:RY27))*RY$3/365*_xlfn.DAYS($B28,$B27))</f>
        <v>#VALUE!</v>
      </c>
      <c r="RZ28" s="5" t="e">
        <f>IF(($C$6-($C$3*$A27)+SUM(RZ$6:RZ27))*RZ$3/365*_xlfn.DAYS($B28,$B27)&lt;0,0,($C$6-($C$3*$A27)+SUM(RZ$6:RZ27))*RZ$3/365*_xlfn.DAYS($B28,$B27))</f>
        <v>#VALUE!</v>
      </c>
      <c r="SA28" s="5" t="e">
        <f>IF(($C$6-($C$3*$A27)+SUM(SA$6:SA27))*SA$3/365*_xlfn.DAYS($B28,$B27)&lt;0,0,($C$6-($C$3*$A27)+SUM(SA$6:SA27))*SA$3/365*_xlfn.DAYS($B28,$B27))</f>
        <v>#VALUE!</v>
      </c>
      <c r="SB28" s="5" t="e">
        <f>IF(($C$6-($C$3*$A27)+SUM(SB$6:SB27))*SB$3/365*_xlfn.DAYS($B28,$B27)&lt;0,0,($C$6-($C$3*$A27)+SUM(SB$6:SB27))*SB$3/365*_xlfn.DAYS($B28,$B27))</f>
        <v>#VALUE!</v>
      </c>
      <c r="SC28" s="5" t="e">
        <f>IF(($C$6-($C$3*$A27)+SUM(SC$6:SC27))*SC$3/365*_xlfn.DAYS($B28,$B27)&lt;0,0,($C$6-($C$3*$A27)+SUM(SC$6:SC27))*SC$3/365*_xlfn.DAYS($B28,$B27))</f>
        <v>#VALUE!</v>
      </c>
      <c r="SD28" s="5" t="e">
        <f>IF(($C$6-($C$3*$A27)+SUM(SD$6:SD27))*SD$3/365*_xlfn.DAYS($B28,$B27)&lt;0,0,($C$6-($C$3*$A27)+SUM(SD$6:SD27))*SD$3/365*_xlfn.DAYS($B28,$B27))</f>
        <v>#VALUE!</v>
      </c>
      <c r="SE28" s="5" t="e">
        <f>IF(($C$6-($C$3*$A27)+SUM(SE$6:SE27))*SE$3/365*_xlfn.DAYS($B28,$B27)&lt;0,0,($C$6-($C$3*$A27)+SUM(SE$6:SE27))*SE$3/365*_xlfn.DAYS($B28,$B27))</f>
        <v>#VALUE!</v>
      </c>
      <c r="SF28" s="5" t="e">
        <f>IF(($C$6-($C$3*$A27)+SUM(SF$6:SF27))*SF$3/365*_xlfn.DAYS($B28,$B27)&lt;0,0,($C$6-($C$3*$A27)+SUM(SF$6:SF27))*SF$3/365*_xlfn.DAYS($B28,$B27))</f>
        <v>#VALUE!</v>
      </c>
      <c r="SG28" s="5" t="e">
        <f>IF(($C$6-($C$3*$A27)+SUM(SG$6:SG27))*SG$3/365*_xlfn.DAYS($B28,$B27)&lt;0,0,($C$6-($C$3*$A27)+SUM(SG$6:SG27))*SG$3/365*_xlfn.DAYS($B28,$B27))</f>
        <v>#VALUE!</v>
      </c>
      <c r="SH28" s="5" t="e">
        <f>IF(($C$6-($C$3*$A27)+SUM(SH$6:SH27))*SH$3/365*_xlfn.DAYS($B28,$B27)&lt;0,0,($C$6-($C$3*$A27)+SUM(SH$6:SH27))*SH$3/365*_xlfn.DAYS($B28,$B27))</f>
        <v>#VALUE!</v>
      </c>
      <c r="SI28" s="5" t="e">
        <f>IF(($C$6-($C$3*$A27)+SUM(SI$6:SI27))*SI$3/365*_xlfn.DAYS($B28,$B27)&lt;0,0,($C$6-($C$3*$A27)+SUM(SI$6:SI27))*SI$3/365*_xlfn.DAYS($B28,$B27))</f>
        <v>#VALUE!</v>
      </c>
    </row>
    <row r="29" spans="1:503" x14ac:dyDescent="0.25">
      <c r="A29">
        <v>24</v>
      </c>
      <c r="B29" s="1">
        <f>IFERROR(VLOOKUP(IF(WEEKDAY(Sheet3!A24)=7,Sheet3!A24+2,IF(WEEKDAY(Sheet3!A24)=1,Sheet3!A24+1,Sheet3!A24)),Sheet3!D25:F40,3,FALSE),IF(WEEKDAY(Sheet3!A24)=7,Sheet3!A24+2,IF(WEEKDAY(Sheet3!A24)=1,Sheet3!A24+1,Sheet3!A24)))</f>
        <v>44949</v>
      </c>
      <c r="C29" s="4">
        <f t="shared" si="34"/>
        <v>0</v>
      </c>
      <c r="D29" s="5">
        <f t="shared" si="33"/>
        <v>0</v>
      </c>
      <c r="E29" s="5">
        <f>IF(($C$6-($C$3*$A28)+SUM(E$6:E28))*E$3/365*_xlfn.DAYS($B29,$B28)&lt;0,0,($C$6-($C$3*$A28)+SUM(E$6:E28))*E$3/365*_xlfn.DAYS($B29,$B28))</f>
        <v>0</v>
      </c>
      <c r="F29" s="5">
        <f>IF(($C$6-($C$3*$A28)+SUM(F$6:F28))*F$3/365*_xlfn.DAYS($B29,$B28)&lt;0,0,($C$6-($C$3*$A28)+SUM(F$6:F28))*F$3/365*_xlfn.DAYS($B29,$B28))</f>
        <v>0</v>
      </c>
      <c r="G29" s="5">
        <f>IF(($C$6-($C$3*$A28)+SUM(G$6:G28))*G$3/365*_xlfn.DAYS($B29,$B28)&lt;0,0,($C$6-($C$3*$A28)+SUM(G$6:G28))*G$3/365*_xlfn.DAYS($B29,$B28))</f>
        <v>0</v>
      </c>
      <c r="H29" s="5">
        <f>IF(($C$6-($C$3*$A28)+SUM(H$6:H28))*H$3/365*_xlfn.DAYS($B29,$B28)&lt;0,0,($C$6-($C$3*$A28)+SUM(H$6:H28))*H$3/365*_xlfn.DAYS($B29,$B28))</f>
        <v>0</v>
      </c>
      <c r="I29" s="5">
        <f>IF(($C$6-($C$3*$A28)+SUM(I$6:I28))*I$3/365*_xlfn.DAYS($B29,$B28)&lt;0,0,($C$6-($C$3*$A28)+SUM(I$6:I28))*I$3/365*_xlfn.DAYS($B29,$B28))</f>
        <v>0</v>
      </c>
      <c r="J29" s="5">
        <f>IF(($C$6-($C$3*$A28)+SUM(J$6:J28))*J$3/365*_xlfn.DAYS($B29,$B28)&lt;0,0,($C$6-($C$3*$A28)+SUM(J$6:J28))*J$3/365*_xlfn.DAYS($B29,$B28))</f>
        <v>0</v>
      </c>
      <c r="K29" s="5">
        <f>IF(($C$6-($C$3*$A28)+SUM(K$6:K28))*K$3/365*_xlfn.DAYS($B29,$B28)&lt;0,0,($C$6-($C$3*$A28)+SUM(K$6:K28))*K$3/365*_xlfn.DAYS($B29,$B28))</f>
        <v>0</v>
      </c>
      <c r="L29" s="5">
        <f>IF(($C$6-($C$3*$A28)+SUM(L$6:L28))*L$3/365*_xlfn.DAYS($B29,$B28)&lt;0,0,($C$6-($C$3*$A28)+SUM(L$6:L28))*L$3/365*_xlfn.DAYS($B29,$B28))</f>
        <v>0</v>
      </c>
      <c r="M29" s="5">
        <f>IF(($C$6-($C$3*$A28)+SUM(M$6:M28))*M$3/365*_xlfn.DAYS($B29,$B28)&lt;0,0,($C$6-($C$3*$A28)+SUM(M$6:M28))*M$3/365*_xlfn.DAYS($B29,$B28))</f>
        <v>0</v>
      </c>
      <c r="N29" s="5">
        <f>IF(($C$6-($C$3*$A28)+SUM(N$6:N28))*N$3/365*_xlfn.DAYS($B29,$B28)&lt;0,0,($C$6-($C$3*$A28)+SUM(N$6:N28))*N$3/365*_xlfn.DAYS($B29,$B28))</f>
        <v>0</v>
      </c>
      <c r="O29" s="5">
        <f>IF(($C$6-($C$3*$A28)+SUM(O$6:O28))*O$3/365*_xlfn.DAYS($B29,$B28)&lt;0,0,($C$6-($C$3*$A28)+SUM(O$6:O28))*O$3/365*_xlfn.DAYS($B29,$B28))</f>
        <v>0</v>
      </c>
      <c r="P29" s="5">
        <f>IF(($C$6-($C$3*$A28)+SUM(P$6:P28))*P$3/365*_xlfn.DAYS($B29,$B28)&lt;0,0,($C$6-($C$3*$A28)+SUM(P$6:P28))*P$3/365*_xlfn.DAYS($B29,$B28))</f>
        <v>0</v>
      </c>
      <c r="Q29" s="5">
        <f>IF(($C$6-($C$3*$A28)+SUM(Q$6:Q28))*Q$3/365*_xlfn.DAYS($B29,$B28)&lt;0,0,($C$6-($C$3*$A28)+SUM(Q$6:Q28))*Q$3/365*_xlfn.DAYS($B29,$B28))</f>
        <v>0</v>
      </c>
      <c r="R29" s="5">
        <f>IF(($C$6-($C$3*$A28)+SUM(R$6:R28))*R$3/365*_xlfn.DAYS($B29,$B28)&lt;0,0,($C$6-($C$3*$A28)+SUM(R$6:R28))*R$3/365*_xlfn.DAYS($B29,$B28))</f>
        <v>0</v>
      </c>
      <c r="S29" s="5">
        <f>IF(($C$6-($C$3*$A28)+SUM(S$6:S28))*S$3/365*_xlfn.DAYS($B29,$B28)&lt;0,0,($C$6-($C$3*$A28)+SUM(S$6:S28))*S$3/365*_xlfn.DAYS($B29,$B28))</f>
        <v>0</v>
      </c>
      <c r="T29" s="5">
        <f>IF(($C$6-($C$3*$A28)+SUM(T$6:T28))*T$3/365*_xlfn.DAYS($B29,$B28)&lt;0,0,($C$6-($C$3*$A28)+SUM(T$6:T28))*T$3/365*_xlfn.DAYS($B29,$B28))</f>
        <v>0</v>
      </c>
      <c r="U29" s="5">
        <f>IF(($C$6-($C$3*$A28)+SUM(U$6:U28))*U$3/365*_xlfn.DAYS($B29,$B28)&lt;0,0,($C$6-($C$3*$A28)+SUM(U$6:U28))*U$3/365*_xlfn.DAYS($B29,$B28))</f>
        <v>0</v>
      </c>
      <c r="V29" s="5">
        <f>IF(($C$6-($C$3*$A28)+SUM(V$6:V28))*V$3/365*_xlfn.DAYS($B29,$B28)&lt;0,0,($C$6-($C$3*$A28)+SUM(V$6:V28))*V$3/365*_xlfn.DAYS($B29,$B28))</f>
        <v>0</v>
      </c>
      <c r="W29" s="5">
        <f>IF(($C$6-($C$3*$A28)+SUM(W$6:W28))*W$3/365*_xlfn.DAYS($B29,$B28)&lt;0,0,($C$6-($C$3*$A28)+SUM(W$6:W28))*W$3/365*_xlfn.DAYS($B29,$B28))</f>
        <v>0</v>
      </c>
      <c r="X29" s="5">
        <f>IF(($C$6-($C$3*$A28)+SUM(X$6:X28))*X$3/365*_xlfn.DAYS($B29,$B28)&lt;0,0,($C$6-($C$3*$A28)+SUM(X$6:X28))*X$3/365*_xlfn.DAYS($B29,$B28))</f>
        <v>0</v>
      </c>
      <c r="Y29" s="5">
        <f>IF(($C$6-($C$3*$A28)+SUM(Y$6:Y28))*Y$3/365*_xlfn.DAYS($B29,$B28)&lt;0,0,($C$6-($C$3*$A28)+SUM(Y$6:Y28))*Y$3/365*_xlfn.DAYS($B29,$B28))</f>
        <v>0</v>
      </c>
      <c r="Z29" s="5">
        <f>IF(($C$6-($C$3*$A28)+SUM(Z$6:Z28))*Z$3/365*_xlfn.DAYS($B29,$B28)&lt;0,0,($C$6-($C$3*$A28)+SUM(Z$6:Z28))*Z$3/365*_xlfn.DAYS($B29,$B28))</f>
        <v>0</v>
      </c>
      <c r="AA29" s="5">
        <f>IF(($C$6-($C$3*$A28)+SUM(AA$6:AA28))*AA$3/365*_xlfn.DAYS($B29,$B28)&lt;0,0,($C$6-($C$3*$A28)+SUM(AA$6:AA28))*AA$3/365*_xlfn.DAYS($B29,$B28))</f>
        <v>0</v>
      </c>
      <c r="AB29" s="5">
        <f>IF(($C$6-($C$3*$A28)+SUM(AB$6:AB28))*AB$3/365*_xlfn.DAYS($B29,$B28)&lt;0,0,($C$6-($C$3*$A28)+SUM(AB$6:AB28))*AB$3/365*_xlfn.DAYS($B29,$B28))</f>
        <v>0</v>
      </c>
      <c r="AC29" s="5">
        <f>IF(($C$6-($C$3*$A28)+SUM(AC$6:AC28))*AC$3/365*_xlfn.DAYS($B29,$B28)&lt;0,0,($C$6-($C$3*$A28)+SUM(AC$6:AC28))*AC$3/365*_xlfn.DAYS($B29,$B28))</f>
        <v>0</v>
      </c>
      <c r="AD29" s="5">
        <f>IF(($C$6-($C$3*$A28)+SUM(AD$6:AD28))*AD$3/365*_xlfn.DAYS($B29,$B28)&lt;0,0,($C$6-($C$3*$A28)+SUM(AD$6:AD28))*AD$3/365*_xlfn.DAYS($B29,$B28))</f>
        <v>0</v>
      </c>
      <c r="AE29" s="5">
        <f>IF(($C$6-($C$3*$A28)+SUM(AE$6:AE28))*AE$3/365*_xlfn.DAYS($B29,$B28)&lt;0,0,($C$6-($C$3*$A28)+SUM(AE$6:AE28))*AE$3/365*_xlfn.DAYS($B29,$B28))</f>
        <v>0</v>
      </c>
      <c r="AF29" s="5">
        <f>IF(($C$6-($C$3*$A28)+SUM(AF$6:AF28))*AF$3/365*_xlfn.DAYS($B29,$B28)&lt;0,0,($C$6-($C$3*$A28)+SUM(AF$6:AF28))*AF$3/365*_xlfn.DAYS($B29,$B28))</f>
        <v>0</v>
      </c>
      <c r="AG29" s="5">
        <f>IF(($C$6-($C$3*$A28)+SUM(AG$6:AG28))*AG$3/365*_xlfn.DAYS($B29,$B28)&lt;0,0,($C$6-($C$3*$A28)+SUM(AG$6:AG28))*AG$3/365*_xlfn.DAYS($B29,$B28))</f>
        <v>0</v>
      </c>
      <c r="AH29" s="5">
        <f>IF(($C$6-($C$3*$A28)+SUM(AH$6:AH28))*AH$3/365*_xlfn.DAYS($B29,$B28)&lt;0,0,($C$6-($C$3*$A28)+SUM(AH$6:AH28))*AH$3/365*_xlfn.DAYS($B29,$B28))</f>
        <v>0</v>
      </c>
      <c r="AI29" s="5">
        <f>IF(($C$6-($C$3*$A28)+SUM(AI$6:AI28))*AI$3/365*_xlfn.DAYS($B29,$B28)&lt;0,0,($C$6-($C$3*$A28)+SUM(AI$6:AI28))*AI$3/365*_xlfn.DAYS($B29,$B28))</f>
        <v>0</v>
      </c>
      <c r="AJ29" s="5">
        <f>IF(($C$6-($C$3*$A28)+SUM(AJ$6:AJ28))*AJ$3/365*_xlfn.DAYS($B29,$B28)&lt;0,0,($C$6-($C$3*$A28)+SUM(AJ$6:AJ28))*AJ$3/365*_xlfn.DAYS($B29,$B28))</f>
        <v>0</v>
      </c>
      <c r="AK29" s="5">
        <f>IF(($C$6-($C$3*$A28)+SUM(AK$6:AK28))*AK$3/365*_xlfn.DAYS($B29,$B28)&lt;0,0,($C$6-($C$3*$A28)+SUM(AK$6:AK28))*AK$3/365*_xlfn.DAYS($B29,$B28))</f>
        <v>0</v>
      </c>
      <c r="AL29" s="5">
        <f>IF(($C$6-($C$3*$A28)+SUM(AL$6:AL28))*AL$3/365*_xlfn.DAYS($B29,$B28)&lt;0,0,($C$6-($C$3*$A28)+SUM(AL$6:AL28))*AL$3/365*_xlfn.DAYS($B29,$B28))</f>
        <v>0</v>
      </c>
      <c r="AM29" s="5">
        <f>IF(($C$6-($C$3*$A28)+SUM(AM$6:AM28))*AM$3/365*_xlfn.DAYS($B29,$B28)&lt;0,0,($C$6-($C$3*$A28)+SUM(AM$6:AM28))*AM$3/365*_xlfn.DAYS($B29,$B28))</f>
        <v>0</v>
      </c>
      <c r="AN29" s="5">
        <f>IF(($C$6-($C$3*$A28)+SUM(AN$6:AN28))*AN$3/365*_xlfn.DAYS($B29,$B28)&lt;0,0,($C$6-($C$3*$A28)+SUM(AN$6:AN28))*AN$3/365*_xlfn.DAYS($B29,$B28))</f>
        <v>0</v>
      </c>
      <c r="AO29" s="5">
        <f>IF(($C$6-($C$3*$A28)+SUM(AO$6:AO28))*AO$3/365*_xlfn.DAYS($B29,$B28)&lt;0,0,($C$6-($C$3*$A28)+SUM(AO$6:AO28))*AO$3/365*_xlfn.DAYS($B29,$B28))</f>
        <v>0</v>
      </c>
      <c r="AP29" s="5">
        <f>IF(($C$6-($C$3*$A28)+SUM(AP$6:AP28))*AP$3/365*_xlfn.DAYS($B29,$B28)&lt;0,0,($C$6-($C$3*$A28)+SUM(AP$6:AP28))*AP$3/365*_xlfn.DAYS($B29,$B28))</f>
        <v>0</v>
      </c>
      <c r="AQ29" s="5">
        <f>IF(($C$6-($C$3*$A28)+SUM(AQ$6:AQ28))*AQ$3/365*_xlfn.DAYS($B29,$B28)&lt;0,0,($C$6-($C$3*$A28)+SUM(AQ$6:AQ28))*AQ$3/365*_xlfn.DAYS($B29,$B28))</f>
        <v>0</v>
      </c>
      <c r="AR29" s="5">
        <f>IF(($C$6-($C$3*$A28)+SUM(AR$6:AR28))*AR$3/365*_xlfn.DAYS($B29,$B28)&lt;0,0,($C$6-($C$3*$A28)+SUM(AR$6:AR28))*AR$3/365*_xlfn.DAYS($B29,$B28))</f>
        <v>0</v>
      </c>
      <c r="AS29" s="5">
        <f>IF(($C$6-($C$3*$A28)+SUM(AS$6:AS28))*AS$3/365*_xlfn.DAYS($B29,$B28)&lt;0,0,($C$6-($C$3*$A28)+SUM(AS$6:AS28))*AS$3/365*_xlfn.DAYS($B29,$B28))</f>
        <v>0</v>
      </c>
      <c r="AT29" s="5">
        <f>IF(($C$6-($C$3*$A28)+SUM(AT$6:AT28))*AT$3/365*_xlfn.DAYS($B29,$B28)&lt;0,0,($C$6-($C$3*$A28)+SUM(AT$6:AT28))*AT$3/365*_xlfn.DAYS($B29,$B28))</f>
        <v>0</v>
      </c>
      <c r="AU29" s="5">
        <f>IF(($C$6-($C$3*$A28)+SUM(AU$6:AU28))*AU$3/365*_xlfn.DAYS($B29,$B28)&lt;0,0,($C$6-($C$3*$A28)+SUM(AU$6:AU28))*AU$3/365*_xlfn.DAYS($B29,$B28))</f>
        <v>0</v>
      </c>
      <c r="AV29" s="5">
        <f>IF(($C$6-($C$3*$A28)+SUM(AV$6:AV28))*AV$3/365*_xlfn.DAYS($B29,$B28)&lt;0,0,($C$6-($C$3*$A28)+SUM(AV$6:AV28))*AV$3/365*_xlfn.DAYS($B29,$B28))</f>
        <v>0</v>
      </c>
      <c r="AW29" s="5">
        <f>IF(($C$6-($C$3*$A28)+SUM(AW$6:AW28))*AW$3/365*_xlfn.DAYS($B29,$B28)&lt;0,0,($C$6-($C$3*$A28)+SUM(AW$6:AW28))*AW$3/365*_xlfn.DAYS($B29,$B28))</f>
        <v>0</v>
      </c>
      <c r="AX29" s="5">
        <f>IF(($C$6-($C$3*$A28)+SUM(AX$6:AX28))*AX$3/365*_xlfn.DAYS($B29,$B28)&lt;0,0,($C$6-($C$3*$A28)+SUM(AX$6:AX28))*AX$3/365*_xlfn.DAYS($B29,$B28))</f>
        <v>0</v>
      </c>
      <c r="AY29" s="5">
        <f>IF(($C$6-($C$3*$A28)+SUM(AY$6:AY28))*AY$3/365*_xlfn.DAYS($B29,$B28)&lt;0,0,($C$6-($C$3*$A28)+SUM(AY$6:AY28))*AY$3/365*_xlfn.DAYS($B29,$B28))</f>
        <v>0</v>
      </c>
      <c r="AZ29" s="5">
        <f>IF(($C$6-($C$3*$A28)+SUM(AZ$6:AZ28))*AZ$3/365*_xlfn.DAYS($B29,$B28)&lt;0,0,($C$6-($C$3*$A28)+SUM(AZ$6:AZ28))*AZ$3/365*_xlfn.DAYS($B29,$B28))</f>
        <v>0</v>
      </c>
      <c r="BA29" s="5">
        <f>IF(($C$6-($C$3*$A28)+SUM(BA$6:BA28))*BA$3/365*_xlfn.DAYS($B29,$B28)&lt;0,0,($C$6-($C$3*$A28)+SUM(BA$6:BA28))*BA$3/365*_xlfn.DAYS($B29,$B28))</f>
        <v>0</v>
      </c>
      <c r="BB29" s="5">
        <f>IF(($C$6-($C$3*$A28)+SUM(BB$6:BB28))*BB$3/365*_xlfn.DAYS($B29,$B28)&lt;0,0,($C$6-($C$3*$A28)+SUM(BB$6:BB28))*BB$3/365*_xlfn.DAYS($B29,$B28))</f>
        <v>0</v>
      </c>
      <c r="BC29" s="5">
        <f>IF(($C$6-($C$3*$A28)+SUM(BC$6:BC28))*BC$3/365*_xlfn.DAYS($B29,$B28)&lt;0,0,($C$6-($C$3*$A28)+SUM(BC$6:BC28))*BC$3/365*_xlfn.DAYS($B29,$B28))</f>
        <v>0</v>
      </c>
      <c r="BD29" s="5">
        <f>IF(($C$6-($C$3*$A28)+SUM(BD$6:BD28))*BD$3/365*_xlfn.DAYS($B29,$B28)&lt;0,0,($C$6-($C$3*$A28)+SUM(BD$6:BD28))*BD$3/365*_xlfn.DAYS($B29,$B28))</f>
        <v>0</v>
      </c>
      <c r="BE29" s="5">
        <f>IF(($C$6-($C$3*$A28)+SUM(BE$6:BE28))*BE$3/365*_xlfn.DAYS($B29,$B28)&lt;0,0,($C$6-($C$3*$A28)+SUM(BE$6:BE28))*BE$3/365*_xlfn.DAYS($B29,$B28))</f>
        <v>0</v>
      </c>
      <c r="BF29" s="5">
        <f>IF(($C$6-($C$3*$A28)+SUM(BF$6:BF28))*BF$3/365*_xlfn.DAYS($B29,$B28)&lt;0,0,($C$6-($C$3*$A28)+SUM(BF$6:BF28))*BF$3/365*_xlfn.DAYS($B29,$B28))</f>
        <v>0</v>
      </c>
      <c r="BG29" s="5">
        <f>IF(($C$6-($C$3*$A28)+SUM(BG$6:BG28))*BG$3/365*_xlfn.DAYS($B29,$B28)&lt;0,0,($C$6-($C$3*$A28)+SUM(BG$6:BG28))*BG$3/365*_xlfn.DAYS($B29,$B28))</f>
        <v>0</v>
      </c>
      <c r="BH29" s="5">
        <f>IF(($C$6-($C$3*$A28)+SUM(BH$6:BH28))*BH$3/365*_xlfn.DAYS($B29,$B28)&lt;0,0,($C$6-($C$3*$A28)+SUM(BH$6:BH28))*BH$3/365*_xlfn.DAYS($B29,$B28))</f>
        <v>0</v>
      </c>
      <c r="BI29" s="5">
        <f>IF(($C$6-($C$3*$A28)+SUM(BI$6:BI28))*BI$3/365*_xlfn.DAYS($B29,$B28)&lt;0,0,($C$6-($C$3*$A28)+SUM(BI$6:BI28))*BI$3/365*_xlfn.DAYS($B29,$B28))</f>
        <v>0</v>
      </c>
      <c r="BJ29" s="5">
        <f>IF(($C$6-($C$3*$A28)+SUM(BJ$6:BJ28))*BJ$3/365*_xlfn.DAYS($B29,$B28)&lt;0,0,($C$6-($C$3*$A28)+SUM(BJ$6:BJ28))*BJ$3/365*_xlfn.DAYS($B29,$B28))</f>
        <v>0</v>
      </c>
      <c r="BK29" s="5">
        <f>IF(($C$6-($C$3*$A28)+SUM(BK$6:BK28))*BK$3/365*_xlfn.DAYS($B29,$B28)&lt;0,0,($C$6-($C$3*$A28)+SUM(BK$6:BK28))*BK$3/365*_xlfn.DAYS($B29,$B28))</f>
        <v>0</v>
      </c>
      <c r="BL29" s="5">
        <f>IF(($C$6-($C$3*$A28)+SUM(BL$6:BL28))*BL$3/365*_xlfn.DAYS($B29,$B28)&lt;0,0,($C$6-($C$3*$A28)+SUM(BL$6:BL28))*BL$3/365*_xlfn.DAYS($B29,$B28))</f>
        <v>0</v>
      </c>
      <c r="BM29" s="5">
        <f>IF(($C$6-($C$3*$A28)+SUM(BM$6:BM28))*BM$3/365*_xlfn.DAYS($B29,$B28)&lt;0,0,($C$6-($C$3*$A28)+SUM(BM$6:BM28))*BM$3/365*_xlfn.DAYS($B29,$B28))</f>
        <v>0</v>
      </c>
      <c r="BN29" s="5">
        <f>IF(($C$6-($C$3*$A28)+SUM(BN$6:BN28))*BN$3/365*_xlfn.DAYS($B29,$B28)&lt;0,0,($C$6-($C$3*$A28)+SUM(BN$6:BN28))*BN$3/365*_xlfn.DAYS($B29,$B28))</f>
        <v>0</v>
      </c>
      <c r="BO29" s="5">
        <f>IF(($C$6-($C$3*$A28)+SUM(BO$6:BO28))*BO$3/365*_xlfn.DAYS($B29,$B28)&lt;0,0,($C$6-($C$3*$A28)+SUM(BO$6:BO28))*BO$3/365*_xlfn.DAYS($B29,$B28))</f>
        <v>0</v>
      </c>
      <c r="BP29" s="5">
        <f>IF(($C$6-($C$3*$A28)+SUM(BP$6:BP28))*BP$3/365*_xlfn.DAYS($B29,$B28)&lt;0,0,($C$6-($C$3*$A28)+SUM(BP$6:BP28))*BP$3/365*_xlfn.DAYS($B29,$B28))</f>
        <v>0</v>
      </c>
      <c r="BQ29" s="5">
        <f>IF(($C$6-($C$3*$A28)+SUM(BQ$6:BQ28))*BQ$3/365*_xlfn.DAYS($B29,$B28)&lt;0,0,($C$6-($C$3*$A28)+SUM(BQ$6:BQ28))*BQ$3/365*_xlfn.DAYS($B29,$B28))</f>
        <v>0</v>
      </c>
      <c r="BR29" s="5">
        <f>IF(($C$6-($C$3*$A28)+SUM(BR$6:BR28))*BR$3/365*_xlfn.DAYS($B29,$B28)&lt;0,0,($C$6-($C$3*$A28)+SUM(BR$6:BR28))*BR$3/365*_xlfn.DAYS($B29,$B28))</f>
        <v>0</v>
      </c>
      <c r="BS29" s="5">
        <f>IF(($C$6-($C$3*$A28)+SUM(BS$6:BS28))*BS$3/365*_xlfn.DAYS($B29,$B28)&lt;0,0,($C$6-($C$3*$A28)+SUM(BS$6:BS28))*BS$3/365*_xlfn.DAYS($B29,$B28))</f>
        <v>0</v>
      </c>
      <c r="BT29" s="5">
        <f>IF(($C$6-($C$3*$A28)+SUM(BT$6:BT28))*BT$3/365*_xlfn.DAYS($B29,$B28)&lt;0,0,($C$6-($C$3*$A28)+SUM(BT$6:BT28))*BT$3/365*_xlfn.DAYS($B29,$B28))</f>
        <v>0</v>
      </c>
      <c r="BU29" s="5">
        <f>IF(($C$6-($C$3*$A28)+SUM(BU$6:BU28))*BU$3/365*_xlfn.DAYS($B29,$B28)&lt;0,0,($C$6-($C$3*$A28)+SUM(BU$6:BU28))*BU$3/365*_xlfn.DAYS($B29,$B28))</f>
        <v>0</v>
      </c>
      <c r="BV29" s="5">
        <f>IF(($C$6-($C$3*$A28)+SUM(BV$6:BV28))*BV$3/365*_xlfn.DAYS($B29,$B28)&lt;0,0,($C$6-($C$3*$A28)+SUM(BV$6:BV28))*BV$3/365*_xlfn.DAYS($B29,$B28))</f>
        <v>0</v>
      </c>
      <c r="BW29" s="5">
        <f>IF(($C$6-($C$3*$A28)+SUM(BW$6:BW28))*BW$3/365*_xlfn.DAYS($B29,$B28)&lt;0,0,($C$6-($C$3*$A28)+SUM(BW$6:BW28))*BW$3/365*_xlfn.DAYS($B29,$B28))</f>
        <v>0</v>
      </c>
      <c r="BX29" s="5">
        <f>IF(($C$6-($C$3*$A28)+SUM(BX$6:BX28))*BX$3/365*_xlfn.DAYS($B29,$B28)&lt;0,0,($C$6-($C$3*$A28)+SUM(BX$6:BX28))*BX$3/365*_xlfn.DAYS($B29,$B28))</f>
        <v>0</v>
      </c>
      <c r="BY29" s="5">
        <f>IF(($C$6-($C$3*$A28)+SUM(BY$6:BY28))*BY$3/365*_xlfn.DAYS($B29,$B28)&lt;0,0,($C$6-($C$3*$A28)+SUM(BY$6:BY28))*BY$3/365*_xlfn.DAYS($B29,$B28))</f>
        <v>0</v>
      </c>
      <c r="BZ29" s="5">
        <f>IF(($C$6-($C$3*$A28)+SUM(BZ$6:BZ28))*BZ$3/365*_xlfn.DAYS($B29,$B28)&lt;0,0,($C$6-($C$3*$A28)+SUM(BZ$6:BZ28))*BZ$3/365*_xlfn.DAYS($B29,$B28))</f>
        <v>0</v>
      </c>
      <c r="CA29" s="5">
        <f>IF(($C$6-($C$3*$A28)+SUM(CA$6:CA28))*CA$3/365*_xlfn.DAYS($B29,$B28)&lt;0,0,($C$6-($C$3*$A28)+SUM(CA$6:CA28))*CA$3/365*_xlfn.DAYS($B29,$B28))</f>
        <v>0</v>
      </c>
      <c r="CB29" s="5">
        <f>IF(($C$6-($C$3*$A28)+SUM(CB$6:CB28))*CB$3/365*_xlfn.DAYS($B29,$B28)&lt;0,0,($C$6-($C$3*$A28)+SUM(CB$6:CB28))*CB$3/365*_xlfn.DAYS($B29,$B28))</f>
        <v>0</v>
      </c>
      <c r="CC29" s="5">
        <f>IF(($C$6-($C$3*$A28)+SUM(CC$6:CC28))*CC$3/365*_xlfn.DAYS($B29,$B28)&lt;0,0,($C$6-($C$3*$A28)+SUM(CC$6:CC28))*CC$3/365*_xlfn.DAYS($B29,$B28))</f>
        <v>0</v>
      </c>
      <c r="CD29" s="5">
        <f>IF(($C$6-($C$3*$A28)+SUM(CD$6:CD28))*CD$3/365*_xlfn.DAYS($B29,$B28)&lt;0,0,($C$6-($C$3*$A28)+SUM(CD$6:CD28))*CD$3/365*_xlfn.DAYS($B29,$B28))</f>
        <v>0</v>
      </c>
      <c r="CE29" s="5">
        <f>IF(($C$6-($C$3*$A28)+SUM(CE$6:CE28))*CE$3/365*_xlfn.DAYS($B29,$B28)&lt;0,0,($C$6-($C$3*$A28)+SUM(CE$6:CE28))*CE$3/365*_xlfn.DAYS($B29,$B28))</f>
        <v>0</v>
      </c>
      <c r="CF29" s="5">
        <f>IF(($C$6-($C$3*$A28)+SUM(CF$6:CF28))*CF$3/365*_xlfn.DAYS($B29,$B28)&lt;0,0,($C$6-($C$3*$A28)+SUM(CF$6:CF28))*CF$3/365*_xlfn.DAYS($B29,$B28))</f>
        <v>0</v>
      </c>
      <c r="CG29" s="5">
        <f>IF(($C$6-($C$3*$A28)+SUM(CG$6:CG28))*CG$3/365*_xlfn.DAYS($B29,$B28)&lt;0,0,($C$6-($C$3*$A28)+SUM(CG$6:CG28))*CG$3/365*_xlfn.DAYS($B29,$B28))</f>
        <v>0</v>
      </c>
      <c r="CH29" s="5">
        <f>IF(($C$6-($C$3*$A28)+SUM(CH$6:CH28))*CH$3/365*_xlfn.DAYS($B29,$B28)&lt;0,0,($C$6-($C$3*$A28)+SUM(CH$6:CH28))*CH$3/365*_xlfn.DAYS($B29,$B28))</f>
        <v>0</v>
      </c>
      <c r="CI29" s="5">
        <f>IF(($C$6-($C$3*$A28)+SUM(CI$6:CI28))*CI$3/365*_xlfn.DAYS($B29,$B28)&lt;0,0,($C$6-($C$3*$A28)+SUM(CI$6:CI28))*CI$3/365*_xlfn.DAYS($B29,$B28))</f>
        <v>0</v>
      </c>
      <c r="CJ29" s="5">
        <f>IF(($C$6-($C$3*$A28)+SUM(CJ$6:CJ28))*CJ$3/365*_xlfn.DAYS($B29,$B28)&lt;0,0,($C$6-($C$3*$A28)+SUM(CJ$6:CJ28))*CJ$3/365*_xlfn.DAYS($B29,$B28))</f>
        <v>0</v>
      </c>
      <c r="CK29" s="5">
        <f>IF(($C$6-($C$3*$A28)+SUM(CK$6:CK28))*CK$3/365*_xlfn.DAYS($B29,$B28)&lt;0,0,($C$6-($C$3*$A28)+SUM(CK$6:CK28))*CK$3/365*_xlfn.DAYS($B29,$B28))</f>
        <v>0</v>
      </c>
      <c r="CL29" s="5">
        <f>IF(($C$6-($C$3*$A28)+SUM(CL$6:CL28))*CL$3/365*_xlfn.DAYS($B29,$B28)&lt;0,0,($C$6-($C$3*$A28)+SUM(CL$6:CL28))*CL$3/365*_xlfn.DAYS($B29,$B28))</f>
        <v>0</v>
      </c>
      <c r="CM29" s="5">
        <f>IF(($C$6-($C$3*$A28)+SUM(CM$6:CM28))*CM$3/365*_xlfn.DAYS($B29,$B28)&lt;0,0,($C$6-($C$3*$A28)+SUM(CM$6:CM28))*CM$3/365*_xlfn.DAYS($B29,$B28))</f>
        <v>0</v>
      </c>
      <c r="CN29" s="5">
        <f>IF(($C$6-($C$3*$A28)+SUM(CN$6:CN28))*CN$3/365*_xlfn.DAYS($B29,$B28)&lt;0,0,($C$6-($C$3*$A28)+SUM(CN$6:CN28))*CN$3/365*_xlfn.DAYS($B29,$B28))</f>
        <v>0</v>
      </c>
      <c r="CO29" s="5">
        <f>IF(($C$6-($C$3*$A28)+SUM(CO$6:CO28))*CO$3/365*_xlfn.DAYS($B29,$B28)&lt;0,0,($C$6-($C$3*$A28)+SUM(CO$6:CO28))*CO$3/365*_xlfn.DAYS($B29,$B28))</f>
        <v>0</v>
      </c>
      <c r="CP29" s="5">
        <f>IF(($C$6-($C$3*$A28)+SUM(CP$6:CP28))*CP$3/365*_xlfn.DAYS($B29,$B28)&lt;0,0,($C$6-($C$3*$A28)+SUM(CP$6:CP28))*CP$3/365*_xlfn.DAYS($B29,$B28))</f>
        <v>0</v>
      </c>
      <c r="CQ29" s="5">
        <f>IF(($C$6-($C$3*$A28)+SUM(CQ$6:CQ28))*CQ$3/365*_xlfn.DAYS($B29,$B28)&lt;0,0,($C$6-($C$3*$A28)+SUM(CQ$6:CQ28))*CQ$3/365*_xlfn.DAYS($B29,$B28))</f>
        <v>0</v>
      </c>
      <c r="CR29" s="5">
        <f>IF(($C$6-($C$3*$A28)+SUM(CR$6:CR28))*CR$3/365*_xlfn.DAYS($B29,$B28)&lt;0,0,($C$6-($C$3*$A28)+SUM(CR$6:CR28))*CR$3/365*_xlfn.DAYS($B29,$B28))</f>
        <v>0</v>
      </c>
      <c r="CS29" s="5">
        <f>IF(($C$6-($C$3*$A28)+SUM(CS$6:CS28))*CS$3/365*_xlfn.DAYS($B29,$B28)&lt;0,0,($C$6-($C$3*$A28)+SUM(CS$6:CS28))*CS$3/365*_xlfn.DAYS($B29,$B28))</f>
        <v>0</v>
      </c>
      <c r="CT29" s="5">
        <f>IF(($C$6-($C$3*$A28)+SUM(CT$6:CT28))*CT$3/365*_xlfn.DAYS($B29,$B28)&lt;0,0,($C$6-($C$3*$A28)+SUM(CT$6:CT28))*CT$3/365*_xlfn.DAYS($B29,$B28))</f>
        <v>0</v>
      </c>
      <c r="CU29" s="5">
        <f>IF(($C$6-($C$3*$A28)+SUM(CU$6:CU28))*CU$3/365*_xlfn.DAYS($B29,$B28)&lt;0,0,($C$6-($C$3*$A28)+SUM(CU$6:CU28))*CU$3/365*_xlfn.DAYS($B29,$B28))</f>
        <v>0</v>
      </c>
      <c r="CV29" s="5">
        <f>IF(($C$6-($C$3*$A28)+SUM(CV$6:CV28))*CV$3/365*_xlfn.DAYS($B29,$B28)&lt;0,0,($C$6-($C$3*$A28)+SUM(CV$6:CV28))*CV$3/365*_xlfn.DAYS($B29,$B28))</f>
        <v>0</v>
      </c>
      <c r="CW29" s="5">
        <f>IF(($C$6-($C$3*$A28)+SUM(CW$6:CW28))*CW$3/365*_xlfn.DAYS($B29,$B28)&lt;0,0,($C$6-($C$3*$A28)+SUM(CW$6:CW28))*CW$3/365*_xlfn.DAYS($B29,$B28))</f>
        <v>0</v>
      </c>
      <c r="CX29" s="5">
        <f>IF(($C$6-($C$3*$A28)+SUM(CX$6:CX28))*CX$3/365*_xlfn.DAYS($B29,$B28)&lt;0,0,($C$6-($C$3*$A28)+SUM(CX$6:CX28))*CX$3/365*_xlfn.DAYS($B29,$B28))</f>
        <v>0</v>
      </c>
      <c r="CY29" s="5">
        <f>IF(($C$6-($C$3*$A28)+SUM(CY$6:CY28))*CY$3/365*_xlfn.DAYS($B29,$B28)&lt;0,0,($C$6-($C$3*$A28)+SUM(CY$6:CY28))*CY$3/365*_xlfn.DAYS($B29,$B28))</f>
        <v>0</v>
      </c>
      <c r="CZ29" s="5">
        <f>IF(($C$6-($C$3*$A28)+SUM(CZ$6:CZ28))*CZ$3/365*_xlfn.DAYS($B29,$B28)&lt;0,0,($C$6-($C$3*$A28)+SUM(CZ$6:CZ28))*CZ$3/365*_xlfn.DAYS($B29,$B28))</f>
        <v>0</v>
      </c>
      <c r="DA29" s="5">
        <f>IF(($C$6-($C$3*$A28)+SUM(DA$6:DA28))*DA$3/365*_xlfn.DAYS($B29,$B28)&lt;0,0,($C$6-($C$3*$A28)+SUM(DA$6:DA28))*DA$3/365*_xlfn.DAYS($B29,$B28))</f>
        <v>0</v>
      </c>
      <c r="DB29" s="5">
        <f>IF(($C$6-($C$3*$A28)+SUM(DB$6:DB28))*DB$3/365*_xlfn.DAYS($B29,$B28)&lt;0,0,($C$6-($C$3*$A28)+SUM(DB$6:DB28))*DB$3/365*_xlfn.DAYS($B29,$B28))</f>
        <v>0</v>
      </c>
      <c r="DC29" s="5">
        <f>IF(($C$6-($C$3*$A28)+SUM(DC$6:DC28))*DC$3/365*_xlfn.DAYS($B29,$B28)&lt;0,0,($C$6-($C$3*$A28)+SUM(DC$6:DC28))*DC$3/365*_xlfn.DAYS($B29,$B28))</f>
        <v>0</v>
      </c>
      <c r="DD29" s="5">
        <f>IF(($C$6-($C$3*$A28)+SUM(DD$6:DD28))*DD$3/365*_xlfn.DAYS($B29,$B28)&lt;0,0,($C$6-($C$3*$A28)+SUM(DD$6:DD28))*DD$3/365*_xlfn.DAYS($B29,$B28))</f>
        <v>0</v>
      </c>
      <c r="DE29" s="5">
        <f>IF(($C$6-($C$3*$A28)+SUM(DE$6:DE28))*DE$3/365*_xlfn.DAYS($B29,$B28)&lt;0,0,($C$6-($C$3*$A28)+SUM(DE$6:DE28))*DE$3/365*_xlfn.DAYS($B29,$B28))</f>
        <v>0</v>
      </c>
      <c r="DF29" s="5">
        <f>IF(($C$6-($C$3*$A28)+SUM(DF$6:DF28))*DF$3/365*_xlfn.DAYS($B29,$B28)&lt;0,0,($C$6-($C$3*$A28)+SUM(DF$6:DF28))*DF$3/365*_xlfn.DAYS($B29,$B28))</f>
        <v>0</v>
      </c>
      <c r="DG29" s="5">
        <f>IF(($C$6-($C$3*$A28)+SUM(DG$6:DG28))*DG$3/365*_xlfn.DAYS($B29,$B28)&lt;0,0,($C$6-($C$3*$A28)+SUM(DG$6:DG28))*DG$3/365*_xlfn.DAYS($B29,$B28))</f>
        <v>0</v>
      </c>
      <c r="DH29" s="5">
        <f>IF(($C$6-($C$3*$A28)+SUM(DH$6:DH28))*DH$3/365*_xlfn.DAYS($B29,$B28)&lt;0,0,($C$6-($C$3*$A28)+SUM(DH$6:DH28))*DH$3/365*_xlfn.DAYS($B29,$B28))</f>
        <v>0</v>
      </c>
      <c r="DI29" s="5">
        <f>IF(($C$6-($C$3*$A28)+SUM(DI$6:DI28))*DI$3/365*_xlfn.DAYS($B29,$B28)&lt;0,0,($C$6-($C$3*$A28)+SUM(DI$6:DI28))*DI$3/365*_xlfn.DAYS($B29,$B28))</f>
        <v>0</v>
      </c>
      <c r="DJ29" s="5">
        <f>IF(($C$6-($C$3*$A28)+SUM(DJ$6:DJ28))*DJ$3/365*_xlfn.DAYS($B29,$B28)&lt;0,0,($C$6-($C$3*$A28)+SUM(DJ$6:DJ28))*DJ$3/365*_xlfn.DAYS($B29,$B28))</f>
        <v>0</v>
      </c>
      <c r="DK29" s="5">
        <f>IF(($C$6-($C$3*$A28)+SUM(DK$6:DK28))*DK$3/365*_xlfn.DAYS($B29,$B28)&lt;0,0,($C$6-($C$3*$A28)+SUM(DK$6:DK28))*DK$3/365*_xlfn.DAYS($B29,$B28))</f>
        <v>0</v>
      </c>
      <c r="DL29" s="5">
        <f>IF(($C$6-($C$3*$A28)+SUM(DL$6:DL28))*DL$3/365*_xlfn.DAYS($B29,$B28)&lt;0,0,($C$6-($C$3*$A28)+SUM(DL$6:DL28))*DL$3/365*_xlfn.DAYS($B29,$B28))</f>
        <v>0</v>
      </c>
      <c r="DM29" s="5">
        <f>IF(($C$6-($C$3*$A28)+SUM(DM$6:DM28))*DM$3/365*_xlfn.DAYS($B29,$B28)&lt;0,0,($C$6-($C$3*$A28)+SUM(DM$6:DM28))*DM$3/365*_xlfn.DAYS($B29,$B28))</f>
        <v>0</v>
      </c>
      <c r="DN29" s="5">
        <f>IF(($C$6-($C$3*$A28)+SUM(DN$6:DN28))*DN$3/365*_xlfn.DAYS($B29,$B28)&lt;0,0,($C$6-($C$3*$A28)+SUM(DN$6:DN28))*DN$3/365*_xlfn.DAYS($B29,$B28))</f>
        <v>0</v>
      </c>
      <c r="DO29" s="5">
        <f>IF(($C$6-($C$3*$A28)+SUM(DO$6:DO28))*DO$3/365*_xlfn.DAYS($B29,$B28)&lt;0,0,($C$6-($C$3*$A28)+SUM(DO$6:DO28))*DO$3/365*_xlfn.DAYS($B29,$B28))</f>
        <v>0</v>
      </c>
      <c r="DP29" s="5">
        <f>IF(($C$6-($C$3*$A28)+SUM(DP$6:DP28))*DP$3/365*_xlfn.DAYS($B29,$B28)&lt;0,0,($C$6-($C$3*$A28)+SUM(DP$6:DP28))*DP$3/365*_xlfn.DAYS($B29,$B28))</f>
        <v>0</v>
      </c>
      <c r="DQ29" s="5">
        <f>IF(($C$6-($C$3*$A28)+SUM(DQ$6:DQ28))*DQ$3/365*_xlfn.DAYS($B29,$B28)&lt;0,0,($C$6-($C$3*$A28)+SUM(DQ$6:DQ28))*DQ$3/365*_xlfn.DAYS($B29,$B28))</f>
        <v>0</v>
      </c>
      <c r="DR29" s="5">
        <f>IF(($C$6-($C$3*$A28)+SUM(DR$6:DR28))*DR$3/365*_xlfn.DAYS($B29,$B28)&lt;0,0,($C$6-($C$3*$A28)+SUM(DR$6:DR28))*DR$3/365*_xlfn.DAYS($B29,$B28))</f>
        <v>0</v>
      </c>
      <c r="DS29" s="5">
        <f>IF(($C$6-($C$3*$A28)+SUM(DS$6:DS28))*DS$3/365*_xlfn.DAYS($B29,$B28)&lt;0,0,($C$6-($C$3*$A28)+SUM(DS$6:DS28))*DS$3/365*_xlfn.DAYS($B29,$B28))</f>
        <v>0</v>
      </c>
      <c r="DT29" s="5">
        <f>IF(($C$6-($C$3*$A28)+SUM(DT$6:DT28))*DT$3/365*_xlfn.DAYS($B29,$B28)&lt;0,0,($C$6-($C$3*$A28)+SUM(DT$6:DT28))*DT$3/365*_xlfn.DAYS($B29,$B28))</f>
        <v>0</v>
      </c>
      <c r="DU29" s="5">
        <f>IF(($C$6-($C$3*$A28)+SUM(DU$6:DU28))*DU$3/365*_xlfn.DAYS($B29,$B28)&lt;0,0,($C$6-($C$3*$A28)+SUM(DU$6:DU28))*DU$3/365*_xlfn.DAYS($B29,$B28))</f>
        <v>0</v>
      </c>
      <c r="DV29" s="5">
        <f>IF(($C$6-($C$3*$A28)+SUM(DV$6:DV28))*DV$3/365*_xlfn.DAYS($B29,$B28)&lt;0,0,($C$6-($C$3*$A28)+SUM(DV$6:DV28))*DV$3/365*_xlfn.DAYS($B29,$B28))</f>
        <v>0</v>
      </c>
      <c r="DW29" s="5">
        <f>IF(($C$6-($C$3*$A28)+SUM(DW$6:DW28))*DW$3/365*_xlfn.DAYS($B29,$B28)&lt;0,0,($C$6-($C$3*$A28)+SUM(DW$6:DW28))*DW$3/365*_xlfn.DAYS($B29,$B28))</f>
        <v>0</v>
      </c>
      <c r="DX29" s="5">
        <f>IF(($C$6-($C$3*$A28)+SUM(DX$6:DX28))*DX$3/365*_xlfn.DAYS($B29,$B28)&lt;0,0,($C$6-($C$3*$A28)+SUM(DX$6:DX28))*DX$3/365*_xlfn.DAYS($B29,$B28))</f>
        <v>0</v>
      </c>
      <c r="DY29" s="5">
        <f>IF(($C$6-($C$3*$A28)+SUM(DY$6:DY28))*DY$3/365*_xlfn.DAYS($B29,$B28)&lt;0,0,($C$6-($C$3*$A28)+SUM(DY$6:DY28))*DY$3/365*_xlfn.DAYS($B29,$B28))</f>
        <v>0</v>
      </c>
      <c r="DZ29" s="5">
        <f>IF(($C$6-($C$3*$A28)+SUM(DZ$6:DZ28))*DZ$3/365*_xlfn.DAYS($B29,$B28)&lt;0,0,($C$6-($C$3*$A28)+SUM(DZ$6:DZ28))*DZ$3/365*_xlfn.DAYS($B29,$B28))</f>
        <v>0</v>
      </c>
      <c r="EA29" s="5">
        <f>IF(($C$6-($C$3*$A28)+SUM(EA$6:EA28))*EA$3/365*_xlfn.DAYS($B29,$B28)&lt;0,0,($C$6-($C$3*$A28)+SUM(EA$6:EA28))*EA$3/365*_xlfn.DAYS($B29,$B28))</f>
        <v>0</v>
      </c>
      <c r="EB29" s="5">
        <f>IF(($C$6-($C$3*$A28)+SUM(EB$6:EB28))*EB$3/365*_xlfn.DAYS($B29,$B28)&lt;0,0,($C$6-($C$3*$A28)+SUM(EB$6:EB28))*EB$3/365*_xlfn.DAYS($B29,$B28))</f>
        <v>0</v>
      </c>
      <c r="EC29" s="5">
        <f>IF(($C$6-($C$3*$A28)+SUM(EC$6:EC28))*EC$3/365*_xlfn.DAYS($B29,$B28)&lt;0,0,($C$6-($C$3*$A28)+SUM(EC$6:EC28))*EC$3/365*_xlfn.DAYS($B29,$B28))</f>
        <v>0</v>
      </c>
      <c r="ED29" s="5">
        <f>IF(($C$6-($C$3*$A28)+SUM(ED$6:ED28))*ED$3/365*_xlfn.DAYS($B29,$B28)&lt;0,0,($C$6-($C$3*$A28)+SUM(ED$6:ED28))*ED$3/365*_xlfn.DAYS($B29,$B28))</f>
        <v>0</v>
      </c>
      <c r="EE29" s="5">
        <f>IF(($C$6-($C$3*$A28)+SUM(EE$6:EE28))*EE$3/365*_xlfn.DAYS($B29,$B28)&lt;0,0,($C$6-($C$3*$A28)+SUM(EE$6:EE28))*EE$3/365*_xlfn.DAYS($B29,$B28))</f>
        <v>0</v>
      </c>
      <c r="EF29" s="5">
        <f>IF(($C$6-($C$3*$A28)+SUM(EF$6:EF28))*EF$3/365*_xlfn.DAYS($B29,$B28)&lt;0,0,($C$6-($C$3*$A28)+SUM(EF$6:EF28))*EF$3/365*_xlfn.DAYS($B29,$B28))</f>
        <v>0</v>
      </c>
      <c r="EG29" s="5">
        <f>IF(($C$6-($C$3*$A28)+SUM(EG$6:EG28))*EG$3/365*_xlfn.DAYS($B29,$B28)&lt;0,0,($C$6-($C$3*$A28)+SUM(EG$6:EG28))*EG$3/365*_xlfn.DAYS($B29,$B28))</f>
        <v>0</v>
      </c>
      <c r="EH29" s="5">
        <f>IF(($C$6-($C$3*$A28)+SUM(EH$6:EH28))*EH$3/365*_xlfn.DAYS($B29,$B28)&lt;0,0,($C$6-($C$3*$A28)+SUM(EH$6:EH28))*EH$3/365*_xlfn.DAYS($B29,$B28))</f>
        <v>0</v>
      </c>
      <c r="EI29" s="5">
        <f>IF(($C$6-($C$3*$A28)+SUM(EI$6:EI28))*EI$3/365*_xlfn.DAYS($B29,$B28)&lt;0,0,($C$6-($C$3*$A28)+SUM(EI$6:EI28))*EI$3/365*_xlfn.DAYS($B29,$B28))</f>
        <v>0</v>
      </c>
      <c r="EJ29" s="5">
        <f>IF(($C$6-($C$3*$A28)+SUM(EJ$6:EJ28))*EJ$3/365*_xlfn.DAYS($B29,$B28)&lt;0,0,($C$6-($C$3*$A28)+SUM(EJ$6:EJ28))*EJ$3/365*_xlfn.DAYS($B29,$B28))</f>
        <v>0</v>
      </c>
      <c r="EK29" s="5">
        <f>IF(($C$6-($C$3*$A28)+SUM(EK$6:EK28))*EK$3/365*_xlfn.DAYS($B29,$B28)&lt;0,0,($C$6-($C$3*$A28)+SUM(EK$6:EK28))*EK$3/365*_xlfn.DAYS($B29,$B28))</f>
        <v>0</v>
      </c>
      <c r="EL29" s="5">
        <f>IF(($C$6-($C$3*$A28)+SUM(EL$6:EL28))*EL$3/365*_xlfn.DAYS($B29,$B28)&lt;0,0,($C$6-($C$3*$A28)+SUM(EL$6:EL28))*EL$3/365*_xlfn.DAYS($B29,$B28))</f>
        <v>0</v>
      </c>
      <c r="EM29" s="5">
        <f>IF(($C$6-($C$3*$A28)+SUM(EM$6:EM28))*EM$3/365*_xlfn.DAYS($B29,$B28)&lt;0,0,($C$6-($C$3*$A28)+SUM(EM$6:EM28))*EM$3/365*_xlfn.DAYS($B29,$B28))</f>
        <v>0</v>
      </c>
      <c r="EN29" s="5">
        <f>IF(($C$6-($C$3*$A28)+SUM(EN$6:EN28))*EN$3/365*_xlfn.DAYS($B29,$B28)&lt;0,0,($C$6-($C$3*$A28)+SUM(EN$6:EN28))*EN$3/365*_xlfn.DAYS($B29,$B28))</f>
        <v>0</v>
      </c>
      <c r="EO29" s="5">
        <f>IF(($C$6-($C$3*$A28)+SUM(EO$6:EO28))*EO$3/365*_xlfn.DAYS($B29,$B28)&lt;0,0,($C$6-($C$3*$A28)+SUM(EO$6:EO28))*EO$3/365*_xlfn.DAYS($B29,$B28))</f>
        <v>0</v>
      </c>
      <c r="EP29" s="5">
        <f>IF(($C$6-($C$3*$A28)+SUM(EP$6:EP28))*EP$3/365*_xlfn.DAYS($B29,$B28)&lt;0,0,($C$6-($C$3*$A28)+SUM(EP$6:EP28))*EP$3/365*_xlfn.DAYS($B29,$B28))</f>
        <v>0</v>
      </c>
      <c r="EQ29" s="5">
        <f>IF(($C$6-($C$3*$A28)+SUM(EQ$6:EQ28))*EQ$3/365*_xlfn.DAYS($B29,$B28)&lt;0,0,($C$6-($C$3*$A28)+SUM(EQ$6:EQ28))*EQ$3/365*_xlfn.DAYS($B29,$B28))</f>
        <v>0</v>
      </c>
      <c r="ER29" s="5">
        <f>IF(($C$6-($C$3*$A28)+SUM(ER$6:ER28))*ER$3/365*_xlfn.DAYS($B29,$B28)&lt;0,0,($C$6-($C$3*$A28)+SUM(ER$6:ER28))*ER$3/365*_xlfn.DAYS($B29,$B28))</f>
        <v>0</v>
      </c>
      <c r="ES29" s="5">
        <f>IF(($C$6-($C$3*$A28)+SUM(ES$6:ES28))*ES$3/365*_xlfn.DAYS($B29,$B28)&lt;0,0,($C$6-($C$3*$A28)+SUM(ES$6:ES28))*ES$3/365*_xlfn.DAYS($B29,$B28))</f>
        <v>0</v>
      </c>
      <c r="ET29" s="5">
        <f>IF(($C$6-($C$3*$A28)+SUM(ET$6:ET28))*ET$3/365*_xlfn.DAYS($B29,$B28)&lt;0,0,($C$6-($C$3*$A28)+SUM(ET$6:ET28))*ET$3/365*_xlfn.DAYS($B29,$B28))</f>
        <v>0</v>
      </c>
      <c r="EU29" s="5">
        <f>IF(($C$6-($C$3*$A28)+SUM(EU$6:EU28))*EU$3/365*_xlfn.DAYS($B29,$B28)&lt;0,0,($C$6-($C$3*$A28)+SUM(EU$6:EU28))*EU$3/365*_xlfn.DAYS($B29,$B28))</f>
        <v>0</v>
      </c>
      <c r="EV29" s="5">
        <f>IF(($C$6-($C$3*$A28)+SUM(EV$6:EV28))*EV$3/365*_xlfn.DAYS($B29,$B28)&lt;0,0,($C$6-($C$3*$A28)+SUM(EV$6:EV28))*EV$3/365*_xlfn.DAYS($B29,$B28))</f>
        <v>0</v>
      </c>
      <c r="EW29" s="5">
        <f>IF(($C$6-($C$3*$A28)+SUM(EW$6:EW28))*EW$3/365*_xlfn.DAYS($B29,$B28)&lt;0,0,($C$6-($C$3*$A28)+SUM(EW$6:EW28))*EW$3/365*_xlfn.DAYS($B29,$B28))</f>
        <v>0</v>
      </c>
      <c r="EX29" s="5">
        <f>IF(($C$6-($C$3*$A28)+SUM(EX$6:EX28))*EX$3/365*_xlfn.DAYS($B29,$B28)&lt;0,0,($C$6-($C$3*$A28)+SUM(EX$6:EX28))*EX$3/365*_xlfn.DAYS($B29,$B28))</f>
        <v>0</v>
      </c>
      <c r="EY29" s="5">
        <f>IF(($C$6-($C$3*$A28)+SUM(EY$6:EY28))*EY$3/365*_xlfn.DAYS($B29,$B28)&lt;0,0,($C$6-($C$3*$A28)+SUM(EY$6:EY28))*EY$3/365*_xlfn.DAYS($B29,$B28))</f>
        <v>0</v>
      </c>
      <c r="EZ29" s="5">
        <f>IF(($C$6-($C$3*$A28)+SUM(EZ$6:EZ28))*EZ$3/365*_xlfn.DAYS($B29,$B28)&lt;0,0,($C$6-($C$3*$A28)+SUM(EZ$6:EZ28))*EZ$3/365*_xlfn.DAYS($B29,$B28))</f>
        <v>0</v>
      </c>
      <c r="FA29" s="5">
        <f>IF(($C$6-($C$3*$A28)+SUM(FA$6:FA28))*FA$3/365*_xlfn.DAYS($B29,$B28)&lt;0,0,($C$6-($C$3*$A28)+SUM(FA$6:FA28))*FA$3/365*_xlfn.DAYS($B29,$B28))</f>
        <v>0</v>
      </c>
      <c r="FB29" s="5">
        <f>IF(($C$6-($C$3*$A28)+SUM(FB$6:FB28))*FB$3/365*_xlfn.DAYS($B29,$B28)&lt;0,0,($C$6-($C$3*$A28)+SUM(FB$6:FB28))*FB$3/365*_xlfn.DAYS($B29,$B28))</f>
        <v>0</v>
      </c>
      <c r="FC29" s="5">
        <f>IF(($C$6-($C$3*$A28)+SUM(FC$6:FC28))*FC$3/365*_xlfn.DAYS($B29,$B28)&lt;0,0,($C$6-($C$3*$A28)+SUM(FC$6:FC28))*FC$3/365*_xlfn.DAYS($B29,$B28))</f>
        <v>0</v>
      </c>
      <c r="FD29" s="5">
        <f>IF(($C$6-($C$3*$A28)+SUM(FD$6:FD28))*FD$3/365*_xlfn.DAYS($B29,$B28)&lt;0,0,($C$6-($C$3*$A28)+SUM(FD$6:FD28))*FD$3/365*_xlfn.DAYS($B29,$B28))</f>
        <v>0</v>
      </c>
      <c r="FE29" s="5">
        <f>IF(($C$6-($C$3*$A28)+SUM(FE$6:FE28))*FE$3/365*_xlfn.DAYS($B29,$B28)&lt;0,0,($C$6-($C$3*$A28)+SUM(FE$6:FE28))*FE$3/365*_xlfn.DAYS($B29,$B28))</f>
        <v>0</v>
      </c>
      <c r="FF29" s="5">
        <f>IF(($C$6-($C$3*$A28)+SUM(FF$6:FF28))*FF$3/365*_xlfn.DAYS($B29,$B28)&lt;0,0,($C$6-($C$3*$A28)+SUM(FF$6:FF28))*FF$3/365*_xlfn.DAYS($B29,$B28))</f>
        <v>0</v>
      </c>
      <c r="FG29" s="5">
        <f>IF(($C$6-($C$3*$A28)+SUM(FG$6:FG28))*FG$3/365*_xlfn.DAYS($B29,$B28)&lt;0,0,($C$6-($C$3*$A28)+SUM(FG$6:FG28))*FG$3/365*_xlfn.DAYS($B29,$B28))</f>
        <v>0</v>
      </c>
      <c r="FH29" s="5">
        <f>IF(($C$6-($C$3*$A28)+SUM(FH$6:FH28))*FH$3/365*_xlfn.DAYS($B29,$B28)&lt;0,0,($C$6-($C$3*$A28)+SUM(FH$6:FH28))*FH$3/365*_xlfn.DAYS($B29,$B28))</f>
        <v>0</v>
      </c>
      <c r="FI29" s="5">
        <f>IF(($C$6-($C$3*$A28)+SUM(FI$6:FI28))*FI$3/365*_xlfn.DAYS($B29,$B28)&lt;0,0,($C$6-($C$3*$A28)+SUM(FI$6:FI28))*FI$3/365*_xlfn.DAYS($B29,$B28))</f>
        <v>0</v>
      </c>
      <c r="FJ29" s="5">
        <f>IF(($C$6-($C$3*$A28)+SUM(FJ$6:FJ28))*FJ$3/365*_xlfn.DAYS($B29,$B28)&lt;0,0,($C$6-($C$3*$A28)+SUM(FJ$6:FJ28))*FJ$3/365*_xlfn.DAYS($B29,$B28))</f>
        <v>0</v>
      </c>
      <c r="FK29" s="5">
        <f>IF(($C$6-($C$3*$A28)+SUM(FK$6:FK28))*FK$3/365*_xlfn.DAYS($B29,$B28)&lt;0,0,($C$6-($C$3*$A28)+SUM(FK$6:FK28))*FK$3/365*_xlfn.DAYS($B29,$B28))</f>
        <v>0</v>
      </c>
      <c r="FL29" s="5">
        <f>IF(($C$6-($C$3*$A28)+SUM(FL$6:FL28))*FL$3/365*_xlfn.DAYS($B29,$B28)&lt;0,0,($C$6-($C$3*$A28)+SUM(FL$6:FL28))*FL$3/365*_xlfn.DAYS($B29,$B28))</f>
        <v>0</v>
      </c>
      <c r="FM29" s="5">
        <f>IF(($C$6-($C$3*$A28)+SUM(FM$6:FM28))*FM$3/365*_xlfn.DAYS($B29,$B28)&lt;0,0,($C$6-($C$3*$A28)+SUM(FM$6:FM28))*FM$3/365*_xlfn.DAYS($B29,$B28))</f>
        <v>0</v>
      </c>
      <c r="FN29" s="5">
        <f>IF(($C$6-($C$3*$A28)+SUM(FN$6:FN28))*FN$3/365*_xlfn.DAYS($B29,$B28)&lt;0,0,($C$6-($C$3*$A28)+SUM(FN$6:FN28))*FN$3/365*_xlfn.DAYS($B29,$B28))</f>
        <v>0</v>
      </c>
      <c r="FO29" s="5">
        <f>IF(($C$6-($C$3*$A28)+SUM(FO$6:FO28))*FO$3/365*_xlfn.DAYS($B29,$B28)&lt;0,0,($C$6-($C$3*$A28)+SUM(FO$6:FO28))*FO$3/365*_xlfn.DAYS($B29,$B28))</f>
        <v>0</v>
      </c>
      <c r="FP29" s="5">
        <f>IF(($C$6-($C$3*$A28)+SUM(FP$6:FP28))*FP$3/365*_xlfn.DAYS($B29,$B28)&lt;0,0,($C$6-($C$3*$A28)+SUM(FP$6:FP28))*FP$3/365*_xlfn.DAYS($B29,$B28))</f>
        <v>0</v>
      </c>
      <c r="FQ29" s="5">
        <f>IF(($C$6-($C$3*$A28)+SUM(FQ$6:FQ28))*FQ$3/365*_xlfn.DAYS($B29,$B28)&lt;0,0,($C$6-($C$3*$A28)+SUM(FQ$6:FQ28))*FQ$3/365*_xlfn.DAYS($B29,$B28))</f>
        <v>0</v>
      </c>
      <c r="FR29" s="5">
        <f>IF(($C$6-($C$3*$A28)+SUM(FR$6:FR28))*FR$3/365*_xlfn.DAYS($B29,$B28)&lt;0,0,($C$6-($C$3*$A28)+SUM(FR$6:FR28))*FR$3/365*_xlfn.DAYS($B29,$B28))</f>
        <v>0</v>
      </c>
      <c r="FS29" s="5">
        <f>IF(($C$6-($C$3*$A28)+SUM(FS$6:FS28))*FS$3/365*_xlfn.DAYS($B29,$B28)&lt;0,0,($C$6-($C$3*$A28)+SUM(FS$6:FS28))*FS$3/365*_xlfn.DAYS($B29,$B28))</f>
        <v>0</v>
      </c>
      <c r="FT29" s="5">
        <f>IF(($C$6-($C$3*$A28)+SUM(FT$6:FT28))*FT$3/365*_xlfn.DAYS($B29,$B28)&lt;0,0,($C$6-($C$3*$A28)+SUM(FT$6:FT28))*FT$3/365*_xlfn.DAYS($B29,$B28))</f>
        <v>0</v>
      </c>
      <c r="FU29" s="5">
        <f>IF(($C$6-($C$3*$A28)+SUM(FU$6:FU28))*FU$3/365*_xlfn.DAYS($B29,$B28)&lt;0,0,($C$6-($C$3*$A28)+SUM(FU$6:FU28))*FU$3/365*_xlfn.DAYS($B29,$B28))</f>
        <v>0</v>
      </c>
      <c r="FV29" s="5">
        <f>IF(($C$6-($C$3*$A28)+SUM(FV$6:FV28))*FV$3/365*_xlfn.DAYS($B29,$B28)&lt;0,0,($C$6-($C$3*$A28)+SUM(FV$6:FV28))*FV$3/365*_xlfn.DAYS($B29,$B28))</f>
        <v>0</v>
      </c>
      <c r="FW29" s="5">
        <f>IF(($C$6-($C$3*$A28)+SUM(FW$6:FW28))*FW$3/365*_xlfn.DAYS($B29,$B28)&lt;0,0,($C$6-($C$3*$A28)+SUM(FW$6:FW28))*FW$3/365*_xlfn.DAYS($B29,$B28))</f>
        <v>0</v>
      </c>
      <c r="FX29" s="5">
        <f>IF(($C$6-($C$3*$A28)+SUM(FX$6:FX28))*FX$3/365*_xlfn.DAYS($B29,$B28)&lt;0,0,($C$6-($C$3*$A28)+SUM(FX$6:FX28))*FX$3/365*_xlfn.DAYS($B29,$B28))</f>
        <v>0</v>
      </c>
      <c r="FY29" s="5">
        <f>IF(($C$6-($C$3*$A28)+SUM(FY$6:FY28))*FY$3/365*_xlfn.DAYS($B29,$B28)&lt;0,0,($C$6-($C$3*$A28)+SUM(FY$6:FY28))*FY$3/365*_xlfn.DAYS($B29,$B28))</f>
        <v>0</v>
      </c>
      <c r="FZ29" s="5">
        <f>IF(($C$6-($C$3*$A28)+SUM(FZ$6:FZ28))*FZ$3/365*_xlfn.DAYS($B29,$B28)&lt;0,0,($C$6-($C$3*$A28)+SUM(FZ$6:FZ28))*FZ$3/365*_xlfn.DAYS($B29,$B28))</f>
        <v>0</v>
      </c>
      <c r="GA29" s="5">
        <f>IF(($C$6-($C$3*$A28)+SUM(GA$6:GA28))*GA$3/365*_xlfn.DAYS($B29,$B28)&lt;0,0,($C$6-($C$3*$A28)+SUM(GA$6:GA28))*GA$3/365*_xlfn.DAYS($B29,$B28))</f>
        <v>0</v>
      </c>
      <c r="GB29" s="5">
        <f>IF(($C$6-($C$3*$A28)+SUM(GB$6:GB28))*GB$3/365*_xlfn.DAYS($B29,$B28)&lt;0,0,($C$6-($C$3*$A28)+SUM(GB$6:GB28))*GB$3/365*_xlfn.DAYS($B29,$B28))</f>
        <v>0</v>
      </c>
      <c r="GC29" s="5">
        <f>IF(($C$6-($C$3*$A28)+SUM(GC$6:GC28))*GC$3/365*_xlfn.DAYS($B29,$B28)&lt;0,0,($C$6-($C$3*$A28)+SUM(GC$6:GC28))*GC$3/365*_xlfn.DAYS($B29,$B28))</f>
        <v>0</v>
      </c>
      <c r="GD29" s="5">
        <f>IF(($C$6-($C$3*$A28)+SUM(GD$6:GD28))*GD$3/365*_xlfn.DAYS($B29,$B28)&lt;0,0,($C$6-($C$3*$A28)+SUM(GD$6:GD28))*GD$3/365*_xlfn.DAYS($B29,$B28))</f>
        <v>0</v>
      </c>
      <c r="GE29" s="5">
        <f>IF(($C$6-($C$3*$A28)+SUM(GE$6:GE28))*GE$3/365*_xlfn.DAYS($B29,$B28)&lt;0,0,($C$6-($C$3*$A28)+SUM(GE$6:GE28))*GE$3/365*_xlfn.DAYS($B29,$B28))</f>
        <v>0</v>
      </c>
      <c r="GF29" s="5">
        <f>IF(($C$6-($C$3*$A28)+SUM(GF$6:GF28))*GF$3/365*_xlfn.DAYS($B29,$B28)&lt;0,0,($C$6-($C$3*$A28)+SUM(GF$6:GF28))*GF$3/365*_xlfn.DAYS($B29,$B28))</f>
        <v>0</v>
      </c>
      <c r="GG29" s="5">
        <f>IF(($C$6-($C$3*$A28)+SUM(GG$6:GG28))*GG$3/365*_xlfn.DAYS($B29,$B28)&lt;0,0,($C$6-($C$3*$A28)+SUM(GG$6:GG28))*GG$3/365*_xlfn.DAYS($B29,$B28))</f>
        <v>0</v>
      </c>
      <c r="GH29" s="5">
        <f>IF(($C$6-($C$3*$A28)+SUM(GH$6:GH28))*GH$3/365*_xlfn.DAYS($B29,$B28)&lt;0,0,($C$6-($C$3*$A28)+SUM(GH$6:GH28))*GH$3/365*_xlfn.DAYS($B29,$B28))</f>
        <v>0</v>
      </c>
      <c r="GI29" s="5">
        <f>IF(($C$6-($C$3*$A28)+SUM(GI$6:GI28))*GI$3/365*_xlfn.DAYS($B29,$B28)&lt;0,0,($C$6-($C$3*$A28)+SUM(GI$6:GI28))*GI$3/365*_xlfn.DAYS($B29,$B28))</f>
        <v>0</v>
      </c>
      <c r="GJ29" s="5">
        <f>IF(($C$6-($C$3*$A28)+SUM(GJ$6:GJ28))*GJ$3/365*_xlfn.DAYS($B29,$B28)&lt;0,0,($C$6-($C$3*$A28)+SUM(GJ$6:GJ28))*GJ$3/365*_xlfn.DAYS($B29,$B28))</f>
        <v>0</v>
      </c>
      <c r="GK29" s="5">
        <f>IF(($C$6-($C$3*$A28)+SUM(GK$6:GK28))*GK$3/365*_xlfn.DAYS($B29,$B28)&lt;0,0,($C$6-($C$3*$A28)+SUM(GK$6:GK28))*GK$3/365*_xlfn.DAYS($B29,$B28))</f>
        <v>0</v>
      </c>
      <c r="GL29" s="5">
        <f>IF(($C$6-($C$3*$A28)+SUM(GL$6:GL28))*GL$3/365*_xlfn.DAYS($B29,$B28)&lt;0,0,($C$6-($C$3*$A28)+SUM(GL$6:GL28))*GL$3/365*_xlfn.DAYS($B29,$B28))</f>
        <v>0</v>
      </c>
      <c r="GM29" s="5">
        <f>IF(($C$6-($C$3*$A28)+SUM(GM$6:GM28))*GM$3/365*_xlfn.DAYS($B29,$B28)&lt;0,0,($C$6-($C$3*$A28)+SUM(GM$6:GM28))*GM$3/365*_xlfn.DAYS($B29,$B28))</f>
        <v>0</v>
      </c>
      <c r="GN29" s="5">
        <f>IF(($C$6-($C$3*$A28)+SUM(GN$6:GN28))*GN$3/365*_xlfn.DAYS($B29,$B28)&lt;0,0,($C$6-($C$3*$A28)+SUM(GN$6:GN28))*GN$3/365*_xlfn.DAYS($B29,$B28))</f>
        <v>0</v>
      </c>
      <c r="GO29" s="5">
        <f>IF(($C$6-($C$3*$A28)+SUM(GO$6:GO28))*GO$3/365*_xlfn.DAYS($B29,$B28)&lt;0,0,($C$6-($C$3*$A28)+SUM(GO$6:GO28))*GO$3/365*_xlfn.DAYS($B29,$B28))</f>
        <v>0</v>
      </c>
      <c r="GP29" s="5">
        <f>IF(($C$6-($C$3*$A28)+SUM(GP$6:GP28))*GP$3/365*_xlfn.DAYS($B29,$B28)&lt;0,0,($C$6-($C$3*$A28)+SUM(GP$6:GP28))*GP$3/365*_xlfn.DAYS($B29,$B28))</f>
        <v>0</v>
      </c>
      <c r="GQ29" s="5">
        <f>IF(($C$6-($C$3*$A28)+SUM(GQ$6:GQ28))*GQ$3/365*_xlfn.DAYS($B29,$B28)&lt;0,0,($C$6-($C$3*$A28)+SUM(GQ$6:GQ28))*GQ$3/365*_xlfn.DAYS($B29,$B28))</f>
        <v>0</v>
      </c>
      <c r="GR29" s="5">
        <f>IF(($C$6-($C$3*$A28)+SUM(GR$6:GR28))*GR$3/365*_xlfn.DAYS($B29,$B28)&lt;0,0,($C$6-($C$3*$A28)+SUM(GR$6:GR28))*GR$3/365*_xlfn.DAYS($B29,$B28))</f>
        <v>0</v>
      </c>
      <c r="GS29" s="5">
        <f>IF(($C$6-($C$3*$A28)+SUM(GS$6:GS28))*GS$3/365*_xlfn.DAYS($B29,$B28)&lt;0,0,($C$6-($C$3*$A28)+SUM(GS$6:GS28))*GS$3/365*_xlfn.DAYS($B29,$B28))</f>
        <v>0</v>
      </c>
      <c r="GT29" s="5">
        <f>IF(($C$6-($C$3*$A28)+SUM(GT$6:GT28))*GT$3/365*_xlfn.DAYS($B29,$B28)&lt;0,0,($C$6-($C$3*$A28)+SUM(GT$6:GT28))*GT$3/365*_xlfn.DAYS($B29,$B28))</f>
        <v>0</v>
      </c>
      <c r="GU29" s="5">
        <f>IF(($C$6-($C$3*$A28)+SUM(GU$6:GU28))*GU$3/365*_xlfn.DAYS($B29,$B28)&lt;0,0,($C$6-($C$3*$A28)+SUM(GU$6:GU28))*GU$3/365*_xlfn.DAYS($B29,$B28))</f>
        <v>0</v>
      </c>
      <c r="GV29" s="5">
        <f>IF(($C$6-($C$3*$A28)+SUM(GV$6:GV28))*GV$3/365*_xlfn.DAYS($B29,$B28)&lt;0,0,($C$6-($C$3*$A28)+SUM(GV$6:GV28))*GV$3/365*_xlfn.DAYS($B29,$B28))</f>
        <v>0</v>
      </c>
      <c r="GW29" s="5">
        <f>IF(($C$6-($C$3*$A28)+SUM(GW$6:GW28))*GW$3/365*_xlfn.DAYS($B29,$B28)&lt;0,0,($C$6-($C$3*$A28)+SUM(GW$6:GW28))*GW$3/365*_xlfn.DAYS($B29,$B28))</f>
        <v>0</v>
      </c>
      <c r="GX29" s="5">
        <f>IF(($C$6-($C$3*$A28)+SUM(GX$6:GX28))*GX$3/365*_xlfn.DAYS($B29,$B28)&lt;0,0,($C$6-($C$3*$A28)+SUM(GX$6:GX28))*GX$3/365*_xlfn.DAYS($B29,$B28))</f>
        <v>0</v>
      </c>
      <c r="GY29" s="5">
        <f>IF(($C$6-($C$3*$A28)+SUM(GY$6:GY28))*GY$3/365*_xlfn.DAYS($B29,$B28)&lt;0,0,($C$6-($C$3*$A28)+SUM(GY$6:GY28))*GY$3/365*_xlfn.DAYS($B29,$B28))</f>
        <v>0</v>
      </c>
      <c r="GZ29" s="5">
        <f>IF(($C$6-($C$3*$A28)+SUM(GZ$6:GZ28))*GZ$3/365*_xlfn.DAYS($B29,$B28)&lt;0,0,($C$6-($C$3*$A28)+SUM(GZ$6:GZ28))*GZ$3/365*_xlfn.DAYS($B29,$B28))</f>
        <v>0</v>
      </c>
      <c r="HA29" s="5">
        <f>IF(($C$6-($C$3*$A28)+SUM(HA$6:HA28))*HA$3/365*_xlfn.DAYS($B29,$B28)&lt;0,0,($C$6-($C$3*$A28)+SUM(HA$6:HA28))*HA$3/365*_xlfn.DAYS($B29,$B28))</f>
        <v>0</v>
      </c>
      <c r="HB29" s="5">
        <f>IF(($C$6-($C$3*$A28)+SUM(HB$6:HB28))*HB$3/365*_xlfn.DAYS($B29,$B28)&lt;0,0,($C$6-($C$3*$A28)+SUM(HB$6:HB28))*HB$3/365*_xlfn.DAYS($B29,$B28))</f>
        <v>0</v>
      </c>
      <c r="HC29" s="5">
        <f>IF(($C$6-($C$3*$A28)+SUM(HC$6:HC28))*HC$3/365*_xlfn.DAYS($B29,$B28)&lt;0,0,($C$6-($C$3*$A28)+SUM(HC$6:HC28))*HC$3/365*_xlfn.DAYS($B29,$B28))</f>
        <v>0</v>
      </c>
      <c r="HD29" s="5">
        <f>IF(($C$6-($C$3*$A28)+SUM(HD$6:HD28))*HD$3/365*_xlfn.DAYS($B29,$B28)&lt;0,0,($C$6-($C$3*$A28)+SUM(HD$6:HD28))*HD$3/365*_xlfn.DAYS($B29,$B28))</f>
        <v>0</v>
      </c>
      <c r="HE29" s="5">
        <f>IF(($C$6-($C$3*$A28)+SUM(HE$6:HE28))*HE$3/365*_xlfn.DAYS($B29,$B28)&lt;0,0,($C$6-($C$3*$A28)+SUM(HE$6:HE28))*HE$3/365*_xlfn.DAYS($B29,$B28))</f>
        <v>0</v>
      </c>
      <c r="HF29" s="5">
        <f>IF(($C$6-($C$3*$A28)+SUM(HF$6:HF28))*HF$3/365*_xlfn.DAYS($B29,$B28)&lt;0,0,($C$6-($C$3*$A28)+SUM(HF$6:HF28))*HF$3/365*_xlfn.DAYS($B29,$B28))</f>
        <v>0</v>
      </c>
      <c r="HG29" s="5">
        <f>IF(($C$6-($C$3*$A28)+SUM(HG$6:HG28))*HG$3/365*_xlfn.DAYS($B29,$B28)&lt;0,0,($C$6-($C$3*$A28)+SUM(HG$6:HG28))*HG$3/365*_xlfn.DAYS($B29,$B28))</f>
        <v>0</v>
      </c>
      <c r="HH29" s="5">
        <f>IF(($C$6-($C$3*$A28)+SUM(HH$6:HH28))*HH$3/365*_xlfn.DAYS($B29,$B28)&lt;0,0,($C$6-($C$3*$A28)+SUM(HH$6:HH28))*HH$3/365*_xlfn.DAYS($B29,$B28))</f>
        <v>0</v>
      </c>
      <c r="HI29" s="5">
        <f>IF(($C$6-($C$3*$A28)+SUM(HI$6:HI28))*HI$3/365*_xlfn.DAYS($B29,$B28)&lt;0,0,($C$6-($C$3*$A28)+SUM(HI$6:HI28))*HI$3/365*_xlfn.DAYS($B29,$B28))</f>
        <v>0</v>
      </c>
      <c r="HJ29" s="5">
        <f>IF(($C$6-($C$3*$A28)+SUM(HJ$6:HJ28))*HJ$3/365*_xlfn.DAYS($B29,$B28)&lt;0,0,($C$6-($C$3*$A28)+SUM(HJ$6:HJ28))*HJ$3/365*_xlfn.DAYS($B29,$B28))</f>
        <v>0</v>
      </c>
      <c r="HK29" s="5">
        <f>IF(($C$6-($C$3*$A28)+SUM(HK$6:HK28))*HK$3/365*_xlfn.DAYS($B29,$B28)&lt;0,0,($C$6-($C$3*$A28)+SUM(HK$6:HK28))*HK$3/365*_xlfn.DAYS($B29,$B28))</f>
        <v>0</v>
      </c>
      <c r="HL29" s="5">
        <f>IF(($C$6-($C$3*$A28)+SUM(HL$6:HL28))*HL$3/365*_xlfn.DAYS($B29,$B28)&lt;0,0,($C$6-($C$3*$A28)+SUM(HL$6:HL28))*HL$3/365*_xlfn.DAYS($B29,$B28))</f>
        <v>0</v>
      </c>
      <c r="HM29" s="5">
        <f>IF(($C$6-($C$3*$A28)+SUM(HM$6:HM28))*HM$3/365*_xlfn.DAYS($B29,$B28)&lt;0,0,($C$6-($C$3*$A28)+SUM(HM$6:HM28))*HM$3/365*_xlfn.DAYS($B29,$B28))</f>
        <v>0</v>
      </c>
      <c r="HN29" s="5">
        <f>IF(($C$6-($C$3*$A28)+SUM(HN$6:HN28))*HN$3/365*_xlfn.DAYS($B29,$B28)&lt;0,0,($C$6-($C$3*$A28)+SUM(HN$6:HN28))*HN$3/365*_xlfn.DAYS($B29,$B28))</f>
        <v>0</v>
      </c>
      <c r="HO29" s="5">
        <f>IF(($C$6-($C$3*$A28)+SUM(HO$6:HO28))*HO$3/365*_xlfn.DAYS($B29,$B28)&lt;0,0,($C$6-($C$3*$A28)+SUM(HO$6:HO28))*HO$3/365*_xlfn.DAYS($B29,$B28))</f>
        <v>0</v>
      </c>
      <c r="HP29" s="5">
        <f>IF(($C$6-($C$3*$A28)+SUM(HP$6:HP28))*HP$3/365*_xlfn.DAYS($B29,$B28)&lt;0,0,($C$6-($C$3*$A28)+SUM(HP$6:HP28))*HP$3/365*_xlfn.DAYS($B29,$B28))</f>
        <v>0</v>
      </c>
      <c r="HQ29" s="5">
        <f>IF(($C$6-($C$3*$A28)+SUM(HQ$6:HQ28))*HQ$3/365*_xlfn.DAYS($B29,$B28)&lt;0,0,($C$6-($C$3*$A28)+SUM(HQ$6:HQ28))*HQ$3/365*_xlfn.DAYS($B29,$B28))</f>
        <v>0</v>
      </c>
      <c r="HR29" s="5">
        <f>IF(($C$6-($C$3*$A28)+SUM(HR$6:HR28))*HR$3/365*_xlfn.DAYS($B29,$B28)&lt;0,0,($C$6-($C$3*$A28)+SUM(HR$6:HR28))*HR$3/365*_xlfn.DAYS($B29,$B28))</f>
        <v>0</v>
      </c>
      <c r="HS29" s="5">
        <f>IF(($C$6-($C$3*$A28)+SUM(HS$6:HS28))*HS$3/365*_xlfn.DAYS($B29,$B28)&lt;0,0,($C$6-($C$3*$A28)+SUM(HS$6:HS28))*HS$3/365*_xlfn.DAYS($B29,$B28))</f>
        <v>0</v>
      </c>
      <c r="HT29" s="5">
        <f>IF(($C$6-($C$3*$A28)+SUM(HT$6:HT28))*HT$3/365*_xlfn.DAYS($B29,$B28)&lt;0,0,($C$6-($C$3*$A28)+SUM(HT$6:HT28))*HT$3/365*_xlfn.DAYS($B29,$B28))</f>
        <v>0</v>
      </c>
      <c r="HU29" s="5">
        <f>IF(($C$6-($C$3*$A28)+SUM(HU$6:HU28))*HU$3/365*_xlfn.DAYS($B29,$B28)&lt;0,0,($C$6-($C$3*$A28)+SUM(HU$6:HU28))*HU$3/365*_xlfn.DAYS($B29,$B28))</f>
        <v>0</v>
      </c>
      <c r="HV29" s="5">
        <f>IF(($C$6-($C$3*$A28)+SUM(HV$6:HV28))*HV$3/365*_xlfn.DAYS($B29,$B28)&lt;0,0,($C$6-($C$3*$A28)+SUM(HV$6:HV28))*HV$3/365*_xlfn.DAYS($B29,$B28))</f>
        <v>0</v>
      </c>
      <c r="HW29" s="5">
        <f>IF(($C$6-($C$3*$A28)+SUM(HW$6:HW28))*HW$3/365*_xlfn.DAYS($B29,$B28)&lt;0,0,($C$6-($C$3*$A28)+SUM(HW$6:HW28))*HW$3/365*_xlfn.DAYS($B29,$B28))</f>
        <v>0</v>
      </c>
      <c r="HX29" s="5">
        <f>IF(($C$6-($C$3*$A28)+SUM(HX$6:HX28))*HX$3/365*_xlfn.DAYS($B29,$B28)&lt;0,0,($C$6-($C$3*$A28)+SUM(HX$6:HX28))*HX$3/365*_xlfn.DAYS($B29,$B28))</f>
        <v>0</v>
      </c>
      <c r="HY29" s="5">
        <f>IF(($C$6-($C$3*$A28)+SUM(HY$6:HY28))*HY$3/365*_xlfn.DAYS($B29,$B28)&lt;0,0,($C$6-($C$3*$A28)+SUM(HY$6:HY28))*HY$3/365*_xlfn.DAYS($B29,$B28))</f>
        <v>0</v>
      </c>
      <c r="HZ29" s="5">
        <f>IF(($C$6-($C$3*$A28)+SUM(HZ$6:HZ28))*HZ$3/365*_xlfn.DAYS($B29,$B28)&lt;0,0,($C$6-($C$3*$A28)+SUM(HZ$6:HZ28))*HZ$3/365*_xlfn.DAYS($B29,$B28))</f>
        <v>0</v>
      </c>
      <c r="IA29" s="5">
        <f>IF(($C$6-($C$3*$A28)+SUM(IA$6:IA28))*IA$3/365*_xlfn.DAYS($B29,$B28)&lt;0,0,($C$6-($C$3*$A28)+SUM(IA$6:IA28))*IA$3/365*_xlfn.DAYS($B29,$B28))</f>
        <v>0</v>
      </c>
      <c r="IB29" s="5">
        <f>IF(($C$6-($C$3*$A28)+SUM(IB$6:IB28))*IB$3/365*_xlfn.DAYS($B29,$B28)&lt;0,0,($C$6-($C$3*$A28)+SUM(IB$6:IB28))*IB$3/365*_xlfn.DAYS($B29,$B28))</f>
        <v>0</v>
      </c>
      <c r="IC29" s="5">
        <f>IF(($C$6-($C$3*$A28)+SUM(IC$6:IC28))*IC$3/365*_xlfn.DAYS($B29,$B28)&lt;0,0,($C$6-($C$3*$A28)+SUM(IC$6:IC28))*IC$3/365*_xlfn.DAYS($B29,$B28))</f>
        <v>0</v>
      </c>
      <c r="ID29" s="5">
        <f>IF(($C$6-($C$3*$A28)+SUM(ID$6:ID28))*ID$3/365*_xlfn.DAYS($B29,$B28)&lt;0,0,($C$6-($C$3*$A28)+SUM(ID$6:ID28))*ID$3/365*_xlfn.DAYS($B29,$B28))</f>
        <v>0</v>
      </c>
      <c r="IE29" s="5">
        <f>IF(($C$6-($C$3*$A28)+SUM(IE$6:IE28))*IE$3/365*_xlfn.DAYS($B29,$B28)&lt;0,0,($C$6-($C$3*$A28)+SUM(IE$6:IE28))*IE$3/365*_xlfn.DAYS($B29,$B28))</f>
        <v>0</v>
      </c>
      <c r="IF29" s="5">
        <f>IF(($C$6-($C$3*$A28)+SUM(IF$6:IF28))*IF$3/365*_xlfn.DAYS($B29,$B28)&lt;0,0,($C$6-($C$3*$A28)+SUM(IF$6:IF28))*IF$3/365*_xlfn.DAYS($B29,$B28))</f>
        <v>0</v>
      </c>
      <c r="IG29" s="5">
        <f>IF(($C$6-($C$3*$A28)+SUM(IG$6:IG28))*IG$3/365*_xlfn.DAYS($B29,$B28)&lt;0,0,($C$6-($C$3*$A28)+SUM(IG$6:IG28))*IG$3/365*_xlfn.DAYS($B29,$B28))</f>
        <v>0</v>
      </c>
      <c r="IH29" s="5">
        <f>IF(($C$6-($C$3*$A28)+SUM(IH$6:IH28))*IH$3/365*_xlfn.DAYS($B29,$B28)&lt;0,0,($C$6-($C$3*$A28)+SUM(IH$6:IH28))*IH$3/365*_xlfn.DAYS($B29,$B28))</f>
        <v>0</v>
      </c>
      <c r="II29" s="5">
        <f>IF(($C$6-($C$3*$A28)+SUM(II$6:II28))*II$3/365*_xlfn.DAYS($B29,$B28)&lt;0,0,($C$6-($C$3*$A28)+SUM(II$6:II28))*II$3/365*_xlfn.DAYS($B29,$B28))</f>
        <v>0</v>
      </c>
      <c r="IJ29" s="5">
        <f>IF(($C$6-($C$3*$A28)+SUM(IJ$6:IJ28))*IJ$3/365*_xlfn.DAYS($B29,$B28)&lt;0,0,($C$6-($C$3*$A28)+SUM(IJ$6:IJ28))*IJ$3/365*_xlfn.DAYS($B29,$B28))</f>
        <v>0</v>
      </c>
      <c r="IK29" s="5">
        <f>IF(($C$6-($C$3*$A28)+SUM(IK$6:IK28))*IK$3/365*_xlfn.DAYS($B29,$B28)&lt;0,0,($C$6-($C$3*$A28)+SUM(IK$6:IK28))*IK$3/365*_xlfn.DAYS($B29,$B28))</f>
        <v>0</v>
      </c>
      <c r="IL29" s="5">
        <f>IF(($C$6-($C$3*$A28)+SUM(IL$6:IL28))*IL$3/365*_xlfn.DAYS($B29,$B28)&lt;0,0,($C$6-($C$3*$A28)+SUM(IL$6:IL28))*IL$3/365*_xlfn.DAYS($B29,$B28))</f>
        <v>0</v>
      </c>
      <c r="IM29" s="5">
        <f>IF(($C$6-($C$3*$A28)+SUM(IM$6:IM28))*IM$3/365*_xlfn.DAYS($B29,$B28)&lt;0,0,($C$6-($C$3*$A28)+SUM(IM$6:IM28))*IM$3/365*_xlfn.DAYS($B29,$B28))</f>
        <v>0</v>
      </c>
      <c r="IN29" s="5">
        <f>IF(($C$6-($C$3*$A28)+SUM(IN$6:IN28))*IN$3/365*_xlfn.DAYS($B29,$B28)&lt;0,0,($C$6-($C$3*$A28)+SUM(IN$6:IN28))*IN$3/365*_xlfn.DAYS($B29,$B28))</f>
        <v>0</v>
      </c>
      <c r="IO29" s="5">
        <f>IF(($C$6-($C$3*$A28)+SUM(IO$6:IO28))*IO$3/365*_xlfn.DAYS($B29,$B28)&lt;0,0,($C$6-($C$3*$A28)+SUM(IO$6:IO28))*IO$3/365*_xlfn.DAYS($B29,$B28))</f>
        <v>0</v>
      </c>
      <c r="IP29" s="5">
        <f>IF(($C$6-($C$3*$A28)+SUM(IP$6:IP28))*IP$3/365*_xlfn.DAYS($B29,$B28)&lt;0,0,($C$6-($C$3*$A28)+SUM(IP$6:IP28))*IP$3/365*_xlfn.DAYS($B29,$B28))</f>
        <v>0</v>
      </c>
      <c r="IQ29" s="5">
        <f>IF(($C$6-($C$3*$A28)+SUM(IQ$6:IQ28))*IQ$3/365*_xlfn.DAYS($B29,$B28)&lt;0,0,($C$6-($C$3*$A28)+SUM(IQ$6:IQ28))*IQ$3/365*_xlfn.DAYS($B29,$B28))</f>
        <v>0</v>
      </c>
      <c r="IR29" s="5">
        <f>IF(($C$6-($C$3*$A28)+SUM(IR$6:IR28))*IR$3/365*_xlfn.DAYS($B29,$B28)&lt;0,0,($C$6-($C$3*$A28)+SUM(IR$6:IR28))*IR$3/365*_xlfn.DAYS($B29,$B28))</f>
        <v>0</v>
      </c>
      <c r="IS29" s="5">
        <f>IF(($C$6-($C$3*$A28)+SUM(IS$6:IS28))*IS$3/365*_xlfn.DAYS($B29,$B28)&lt;0,0,($C$6-($C$3*$A28)+SUM(IS$6:IS28))*IS$3/365*_xlfn.DAYS($B29,$B28))</f>
        <v>0</v>
      </c>
      <c r="IT29" s="5">
        <f>IF(($C$6-($C$3*$A28)+SUM(IT$6:IT28))*IT$3/365*_xlfn.DAYS($B29,$B28)&lt;0,0,($C$6-($C$3*$A28)+SUM(IT$6:IT28))*IT$3/365*_xlfn.DAYS($B29,$B28))</f>
        <v>0</v>
      </c>
      <c r="IU29" s="5">
        <f>IF(($C$6-($C$3*$A28)+SUM(IU$6:IU28))*IU$3/365*_xlfn.DAYS($B29,$B28)&lt;0,0,($C$6-($C$3*$A28)+SUM(IU$6:IU28))*IU$3/365*_xlfn.DAYS($B29,$B28))</f>
        <v>0</v>
      </c>
      <c r="IV29" s="5">
        <f>IF(($C$6-($C$3*$A28)+SUM(IV$6:IV28))*IV$3/365*_xlfn.DAYS($B29,$B28)&lt;0,0,($C$6-($C$3*$A28)+SUM(IV$6:IV28))*IV$3/365*_xlfn.DAYS($B29,$B28))</f>
        <v>0</v>
      </c>
      <c r="IW29" s="5">
        <f>IF(($C$6-($C$3*$A28)+SUM(IW$6:IW28))*IW$3/365*_xlfn.DAYS($B29,$B28)&lt;0,0,($C$6-($C$3*$A28)+SUM(IW$6:IW28))*IW$3/365*_xlfn.DAYS($B29,$B28))</f>
        <v>0</v>
      </c>
      <c r="IX29" s="5">
        <f>IF(($C$6-($C$3*$A28)+SUM(IX$6:IX28))*IX$3/365*_xlfn.DAYS($B29,$B28)&lt;0,0,($C$6-($C$3*$A28)+SUM(IX$6:IX28))*IX$3/365*_xlfn.DAYS($B29,$B28))</f>
        <v>0</v>
      </c>
      <c r="IY29" s="5">
        <f>IF(($C$6-($C$3*$A28)+SUM(IY$6:IY28))*IY$3/365*_xlfn.DAYS($B29,$B28)&lt;0,0,($C$6-($C$3*$A28)+SUM(IY$6:IY28))*IY$3/365*_xlfn.DAYS($B29,$B28))</f>
        <v>0</v>
      </c>
      <c r="IZ29" s="5">
        <f>IF(($C$6-($C$3*$A28)+SUM(IZ$6:IZ28))*IZ$3/365*_xlfn.DAYS($B29,$B28)&lt;0,0,($C$6-($C$3*$A28)+SUM(IZ$6:IZ28))*IZ$3/365*_xlfn.DAYS($B29,$B28))</f>
        <v>0</v>
      </c>
      <c r="JA29" s="5">
        <f>IF(($C$6-($C$3*$A28)+SUM(JA$6:JA28))*JA$3/365*_xlfn.DAYS($B29,$B28)&lt;0,0,($C$6-($C$3*$A28)+SUM(JA$6:JA28))*JA$3/365*_xlfn.DAYS($B29,$B28))</f>
        <v>0</v>
      </c>
      <c r="JB29" s="5">
        <f>IF(($C$6-($C$3*$A28)+SUM(JB$6:JB28))*JB$3/365*_xlfn.DAYS($B29,$B28)&lt;0,0,($C$6-($C$3*$A28)+SUM(JB$6:JB28))*JB$3/365*_xlfn.DAYS($B29,$B28))</f>
        <v>0</v>
      </c>
      <c r="JC29" s="5">
        <f>IF(($C$6-($C$3*$A28)+SUM(JC$6:JC28))*JC$3/365*_xlfn.DAYS($B29,$B28)&lt;0,0,($C$6-($C$3*$A28)+SUM(JC$6:JC28))*JC$3/365*_xlfn.DAYS($B29,$B28))</f>
        <v>0</v>
      </c>
      <c r="JD29" s="5">
        <f>IF(($C$6-($C$3*$A28)+SUM(JD$6:JD28))*JD$3/365*_xlfn.DAYS($B29,$B28)&lt;0,0,($C$6-($C$3*$A28)+SUM(JD$6:JD28))*JD$3/365*_xlfn.DAYS($B29,$B28))</f>
        <v>0</v>
      </c>
      <c r="JE29" s="5">
        <f>IF(($C$6-($C$3*$A28)+SUM(JE$6:JE28))*JE$3/365*_xlfn.DAYS($B29,$B28)&lt;0,0,($C$6-($C$3*$A28)+SUM(JE$6:JE28))*JE$3/365*_xlfn.DAYS($B29,$B28))</f>
        <v>0</v>
      </c>
      <c r="JF29" s="5">
        <f>IF(($C$6-($C$3*$A28)+SUM(JF$6:JF28))*JF$3/365*_xlfn.DAYS($B29,$B28)&lt;0,0,($C$6-($C$3*$A28)+SUM(JF$6:JF28))*JF$3/365*_xlfn.DAYS($B29,$B28))</f>
        <v>0</v>
      </c>
      <c r="JG29" s="5">
        <f>IF(($C$6-($C$3*$A28)+SUM(JG$6:JG28))*JG$3/365*_xlfn.DAYS($B29,$B28)&lt;0,0,($C$6-($C$3*$A28)+SUM(JG$6:JG28))*JG$3/365*_xlfn.DAYS($B29,$B28))</f>
        <v>0</v>
      </c>
      <c r="JH29" s="5">
        <f>IF(($C$6-($C$3*$A28)+SUM(JH$6:JH28))*JH$3/365*_xlfn.DAYS($B29,$B28)&lt;0,0,($C$6-($C$3*$A28)+SUM(JH$6:JH28))*JH$3/365*_xlfn.DAYS($B29,$B28))</f>
        <v>0</v>
      </c>
      <c r="JI29" s="5">
        <f>IF(($C$6-($C$3*$A28)+SUM(JI$6:JI28))*JI$3/365*_xlfn.DAYS($B29,$B28)&lt;0,0,($C$6-($C$3*$A28)+SUM(JI$6:JI28))*JI$3/365*_xlfn.DAYS($B29,$B28))</f>
        <v>0</v>
      </c>
      <c r="JJ29" s="5">
        <f>IF(($C$6-($C$3*$A28)+SUM(JJ$6:JJ28))*JJ$3/365*_xlfn.DAYS($B29,$B28)&lt;0,0,($C$6-($C$3*$A28)+SUM(JJ$6:JJ28))*JJ$3/365*_xlfn.DAYS($B29,$B28))</f>
        <v>0</v>
      </c>
      <c r="JK29" s="5">
        <f>IF(($C$6-($C$3*$A28)+SUM(JK$6:JK28))*JK$3/365*_xlfn.DAYS($B29,$B28)&lt;0,0,($C$6-($C$3*$A28)+SUM(JK$6:JK28))*JK$3/365*_xlfn.DAYS($B29,$B28))</f>
        <v>0</v>
      </c>
      <c r="JL29" s="5">
        <f>IF(($C$6-($C$3*$A28)+SUM(JL$6:JL28))*JL$3/365*_xlfn.DAYS($B29,$B28)&lt;0,0,($C$6-($C$3*$A28)+SUM(JL$6:JL28))*JL$3/365*_xlfn.DAYS($B29,$B28))</f>
        <v>0</v>
      </c>
      <c r="JM29" s="5">
        <f>IF(($C$6-($C$3*$A28)+SUM(JM$6:JM28))*JM$3/365*_xlfn.DAYS($B29,$B28)&lt;0,0,($C$6-($C$3*$A28)+SUM(JM$6:JM28))*JM$3/365*_xlfn.DAYS($B29,$B28))</f>
        <v>0</v>
      </c>
      <c r="JN29" s="5">
        <f>IF(($C$6-($C$3*$A28)+SUM(JN$6:JN28))*JN$3/365*_xlfn.DAYS($B29,$B28)&lt;0,0,($C$6-($C$3*$A28)+SUM(JN$6:JN28))*JN$3/365*_xlfn.DAYS($B29,$B28))</f>
        <v>0</v>
      </c>
      <c r="JO29" s="5">
        <f>IF(($C$6-($C$3*$A28)+SUM(JO$6:JO28))*JO$3/365*_xlfn.DAYS($B29,$B28)&lt;0,0,($C$6-($C$3*$A28)+SUM(JO$6:JO28))*JO$3/365*_xlfn.DAYS($B29,$B28))</f>
        <v>0</v>
      </c>
      <c r="JP29" s="5">
        <f>IF(($C$6-($C$3*$A28)+SUM(JP$6:JP28))*JP$3/365*_xlfn.DAYS($B29,$B28)&lt;0,0,($C$6-($C$3*$A28)+SUM(JP$6:JP28))*JP$3/365*_xlfn.DAYS($B29,$B28))</f>
        <v>0</v>
      </c>
      <c r="JQ29" s="5">
        <f>IF(($C$6-($C$3*$A28)+SUM(JQ$6:JQ28))*JQ$3/365*_xlfn.DAYS($B29,$B28)&lt;0,0,($C$6-($C$3*$A28)+SUM(JQ$6:JQ28))*JQ$3/365*_xlfn.DAYS($B29,$B28))</f>
        <v>0</v>
      </c>
      <c r="JR29" s="5">
        <f>IF(($C$6-($C$3*$A28)+SUM(JR$6:JR28))*JR$3/365*_xlfn.DAYS($B29,$B28)&lt;0,0,($C$6-($C$3*$A28)+SUM(JR$6:JR28))*JR$3/365*_xlfn.DAYS($B29,$B28))</f>
        <v>0</v>
      </c>
      <c r="JS29" s="5">
        <f>IF(($C$6-($C$3*$A28)+SUM(JS$6:JS28))*JS$3/365*_xlfn.DAYS($B29,$B28)&lt;0,0,($C$6-($C$3*$A28)+SUM(JS$6:JS28))*JS$3/365*_xlfn.DAYS($B29,$B28))</f>
        <v>0</v>
      </c>
      <c r="JT29" s="5">
        <f>IF(($C$6-($C$3*$A28)+SUM(JT$6:JT28))*JT$3/365*_xlfn.DAYS($B29,$B28)&lt;0,0,($C$6-($C$3*$A28)+SUM(JT$6:JT28))*JT$3/365*_xlfn.DAYS($B29,$B28))</f>
        <v>0</v>
      </c>
      <c r="JU29" s="5">
        <f>IF(($C$6-($C$3*$A28)+SUM(JU$6:JU28))*JU$3/365*_xlfn.DAYS($B29,$B28)&lt;0,0,($C$6-($C$3*$A28)+SUM(JU$6:JU28))*JU$3/365*_xlfn.DAYS($B29,$B28))</f>
        <v>0</v>
      </c>
      <c r="JV29" s="5">
        <f>IF(($C$6-($C$3*$A28)+SUM(JV$6:JV28))*JV$3/365*_xlfn.DAYS($B29,$B28)&lt;0,0,($C$6-($C$3*$A28)+SUM(JV$6:JV28))*JV$3/365*_xlfn.DAYS($B29,$B28))</f>
        <v>0</v>
      </c>
      <c r="JW29" s="5">
        <f>IF(($C$6-($C$3*$A28)+SUM(JW$6:JW28))*JW$3/365*_xlfn.DAYS($B29,$B28)&lt;0,0,($C$6-($C$3*$A28)+SUM(JW$6:JW28))*JW$3/365*_xlfn.DAYS($B29,$B28))</f>
        <v>0</v>
      </c>
      <c r="JX29" s="5">
        <f>IF(($C$6-($C$3*$A28)+SUM(JX$6:JX28))*JX$3/365*_xlfn.DAYS($B29,$B28)&lt;0,0,($C$6-($C$3*$A28)+SUM(JX$6:JX28))*JX$3/365*_xlfn.DAYS($B29,$B28))</f>
        <v>0</v>
      </c>
      <c r="JY29" s="5">
        <f>IF(($C$6-($C$3*$A28)+SUM(JY$6:JY28))*JY$3/365*_xlfn.DAYS($B29,$B28)&lt;0,0,($C$6-($C$3*$A28)+SUM(JY$6:JY28))*JY$3/365*_xlfn.DAYS($B29,$B28))</f>
        <v>0</v>
      </c>
      <c r="JZ29" s="5">
        <f>IF(($C$6-($C$3*$A28)+SUM(JZ$6:JZ28))*JZ$3/365*_xlfn.DAYS($B29,$B28)&lt;0,0,($C$6-($C$3*$A28)+SUM(JZ$6:JZ28))*JZ$3/365*_xlfn.DAYS($B29,$B28))</f>
        <v>0</v>
      </c>
      <c r="KA29" s="5">
        <f>IF(($C$6-($C$3*$A28)+SUM(KA$6:KA28))*KA$3/365*_xlfn.DAYS($B29,$B28)&lt;0,0,($C$6-($C$3*$A28)+SUM(KA$6:KA28))*KA$3/365*_xlfn.DAYS($B29,$B28))</f>
        <v>0</v>
      </c>
      <c r="KB29" s="5">
        <f>IF(($C$6-($C$3*$A28)+SUM(KB$6:KB28))*KB$3/365*_xlfn.DAYS($B29,$B28)&lt;0,0,($C$6-($C$3*$A28)+SUM(KB$6:KB28))*KB$3/365*_xlfn.DAYS($B29,$B28))</f>
        <v>0</v>
      </c>
      <c r="KC29" s="5">
        <f>IF(($C$6-($C$3*$A28)+SUM(KC$6:KC28))*KC$3/365*_xlfn.DAYS($B29,$B28)&lt;0,0,($C$6-($C$3*$A28)+SUM(KC$6:KC28))*KC$3/365*_xlfn.DAYS($B29,$B28))</f>
        <v>0</v>
      </c>
      <c r="KD29" s="5">
        <f>IF(($C$6-($C$3*$A28)+SUM(KD$6:KD28))*KD$3/365*_xlfn.DAYS($B29,$B28)&lt;0,0,($C$6-($C$3*$A28)+SUM(KD$6:KD28))*KD$3/365*_xlfn.DAYS($B29,$B28))</f>
        <v>0</v>
      </c>
      <c r="KE29" s="5">
        <f>IF(($C$6-($C$3*$A28)+SUM(KE$6:KE28))*KE$3/365*_xlfn.DAYS($B29,$B28)&lt;0,0,($C$6-($C$3*$A28)+SUM(KE$6:KE28))*KE$3/365*_xlfn.DAYS($B29,$B28))</f>
        <v>0</v>
      </c>
      <c r="KF29" s="5">
        <f>IF(($C$6-($C$3*$A28)+SUM(KF$6:KF28))*KF$3/365*_xlfn.DAYS($B29,$B28)&lt;0,0,($C$6-($C$3*$A28)+SUM(KF$6:KF28))*KF$3/365*_xlfn.DAYS($B29,$B28))</f>
        <v>0</v>
      </c>
      <c r="KG29" s="5">
        <f>IF(($C$6-($C$3*$A28)+SUM(KG$6:KG28))*KG$3/365*_xlfn.DAYS($B29,$B28)&lt;0,0,($C$6-($C$3*$A28)+SUM(KG$6:KG28))*KG$3/365*_xlfn.DAYS($B29,$B28))</f>
        <v>0</v>
      </c>
      <c r="KH29" s="5">
        <f>IF(($C$6-($C$3*$A28)+SUM(KH$6:KH28))*KH$3/365*_xlfn.DAYS($B29,$B28)&lt;0,0,($C$6-($C$3*$A28)+SUM(KH$6:KH28))*KH$3/365*_xlfn.DAYS($B29,$B28))</f>
        <v>0</v>
      </c>
      <c r="KI29" s="5">
        <f>IF(($C$6-($C$3*$A28)+SUM(KI$6:KI28))*KI$3/365*_xlfn.DAYS($B29,$B28)&lt;0,0,($C$6-($C$3*$A28)+SUM(KI$6:KI28))*KI$3/365*_xlfn.DAYS($B29,$B28))</f>
        <v>0</v>
      </c>
      <c r="KJ29" s="5">
        <f>IF(($C$6-($C$3*$A28)+SUM(KJ$6:KJ28))*KJ$3/365*_xlfn.DAYS($B29,$B28)&lt;0,0,($C$6-($C$3*$A28)+SUM(KJ$6:KJ28))*KJ$3/365*_xlfn.DAYS($B29,$B28))</f>
        <v>0</v>
      </c>
      <c r="KK29" s="5">
        <f>IF(($C$6-($C$3*$A28)+SUM(KK$6:KK28))*KK$3/365*_xlfn.DAYS($B29,$B28)&lt;0,0,($C$6-($C$3*$A28)+SUM(KK$6:KK28))*KK$3/365*_xlfn.DAYS($B29,$B28))</f>
        <v>0</v>
      </c>
      <c r="KL29" s="5">
        <f>IF(($C$6-($C$3*$A28)+SUM(KL$6:KL28))*KL$3/365*_xlfn.DAYS($B29,$B28)&lt;0,0,($C$6-($C$3*$A28)+SUM(KL$6:KL28))*KL$3/365*_xlfn.DAYS($B29,$B28))</f>
        <v>0</v>
      </c>
      <c r="KM29" s="5">
        <f>IF(($C$6-($C$3*$A28)+SUM(KM$6:KM28))*KM$3/365*_xlfn.DAYS($B29,$B28)&lt;0,0,($C$6-($C$3*$A28)+SUM(KM$6:KM28))*KM$3/365*_xlfn.DAYS($B29,$B28))</f>
        <v>0</v>
      </c>
      <c r="KN29" s="5">
        <f>IF(($C$6-($C$3*$A28)+SUM(KN$6:KN28))*KN$3/365*_xlfn.DAYS($B29,$B28)&lt;0,0,($C$6-($C$3*$A28)+SUM(KN$6:KN28))*KN$3/365*_xlfn.DAYS($B29,$B28))</f>
        <v>0</v>
      </c>
      <c r="KO29" s="5">
        <f>IF(($C$6-($C$3*$A28)+SUM(KO$6:KO28))*KO$3/365*_xlfn.DAYS($B29,$B28)&lt;0,0,($C$6-($C$3*$A28)+SUM(KO$6:KO28))*KO$3/365*_xlfn.DAYS($B29,$B28))</f>
        <v>0</v>
      </c>
      <c r="KP29" s="5">
        <f>IF(($C$6-($C$3*$A28)+SUM(KP$6:KP28))*KP$3/365*_xlfn.DAYS($B29,$B28)&lt;0,0,($C$6-($C$3*$A28)+SUM(KP$6:KP28))*KP$3/365*_xlfn.DAYS($B29,$B28))</f>
        <v>0</v>
      </c>
      <c r="KQ29" s="5">
        <f>IF(($C$6-($C$3*$A28)+SUM(KQ$6:KQ28))*KQ$3/365*_xlfn.DAYS($B29,$B28)&lt;0,0,($C$6-($C$3*$A28)+SUM(KQ$6:KQ28))*KQ$3/365*_xlfn.DAYS($B29,$B28))</f>
        <v>0</v>
      </c>
      <c r="KR29" s="5">
        <f>IF(($C$6-($C$3*$A28)+SUM(KR$6:KR28))*KR$3/365*_xlfn.DAYS($B29,$B28)&lt;0,0,($C$6-($C$3*$A28)+SUM(KR$6:KR28))*KR$3/365*_xlfn.DAYS($B29,$B28))</f>
        <v>0</v>
      </c>
      <c r="KS29" s="5">
        <f>IF(($C$6-($C$3*$A28)+SUM(KS$6:KS28))*KS$3/365*_xlfn.DAYS($B29,$B28)&lt;0,0,($C$6-($C$3*$A28)+SUM(KS$6:KS28))*KS$3/365*_xlfn.DAYS($B29,$B28))</f>
        <v>0</v>
      </c>
      <c r="KT29" s="5">
        <f>IF(($C$6-($C$3*$A28)+SUM(KT$6:KT28))*KT$3/365*_xlfn.DAYS($B29,$B28)&lt;0,0,($C$6-($C$3*$A28)+SUM(KT$6:KT28))*KT$3/365*_xlfn.DAYS($B29,$B28))</f>
        <v>0</v>
      </c>
      <c r="KU29" s="5">
        <f>IF(($C$6-($C$3*$A28)+SUM(KU$6:KU28))*KU$3/365*_xlfn.DAYS($B29,$B28)&lt;0,0,($C$6-($C$3*$A28)+SUM(KU$6:KU28))*KU$3/365*_xlfn.DAYS($B29,$B28))</f>
        <v>0</v>
      </c>
      <c r="KV29" s="5">
        <f>IF(($C$6-($C$3*$A28)+SUM(KV$6:KV28))*KV$3/365*_xlfn.DAYS($B29,$B28)&lt;0,0,($C$6-($C$3*$A28)+SUM(KV$6:KV28))*KV$3/365*_xlfn.DAYS($B29,$B28))</f>
        <v>0</v>
      </c>
      <c r="KW29" s="5">
        <f>IF(($C$6-($C$3*$A28)+SUM(KW$6:KW28))*KW$3/365*_xlfn.DAYS($B29,$B28)&lt;0,0,($C$6-($C$3*$A28)+SUM(KW$6:KW28))*KW$3/365*_xlfn.DAYS($B29,$B28))</f>
        <v>0</v>
      </c>
      <c r="KX29" s="5">
        <f>IF(($C$6-($C$3*$A28)+SUM(KX$6:KX28))*KX$3/365*_xlfn.DAYS($B29,$B28)&lt;0,0,($C$6-($C$3*$A28)+SUM(KX$6:KX28))*KX$3/365*_xlfn.DAYS($B29,$B28))</f>
        <v>0</v>
      </c>
      <c r="KY29" s="5">
        <f>IF(($C$6-($C$3*$A28)+SUM(KY$6:KY28))*KY$3/365*_xlfn.DAYS($B29,$B28)&lt;0,0,($C$6-($C$3*$A28)+SUM(KY$6:KY28))*KY$3/365*_xlfn.DAYS($B29,$B28))</f>
        <v>0</v>
      </c>
      <c r="KZ29" s="5">
        <f>IF(($C$6-($C$3*$A28)+SUM(KZ$6:KZ28))*KZ$3/365*_xlfn.DAYS($B29,$B28)&lt;0,0,($C$6-($C$3*$A28)+SUM(KZ$6:KZ28))*KZ$3/365*_xlfn.DAYS($B29,$B28))</f>
        <v>0</v>
      </c>
      <c r="LA29" s="5">
        <f>IF(($C$6-($C$3*$A28)+SUM(LA$6:LA28))*LA$3/365*_xlfn.DAYS($B29,$B28)&lt;0,0,($C$6-($C$3*$A28)+SUM(LA$6:LA28))*LA$3/365*_xlfn.DAYS($B29,$B28))</f>
        <v>0</v>
      </c>
      <c r="LB29" s="5">
        <f>IF(($C$6-($C$3*$A28)+SUM(LB$6:LB28))*LB$3/365*_xlfn.DAYS($B29,$B28)&lt;0,0,($C$6-($C$3*$A28)+SUM(LB$6:LB28))*LB$3/365*_xlfn.DAYS($B29,$B28))</f>
        <v>0</v>
      </c>
      <c r="LC29" s="5">
        <f>IF(($C$6-($C$3*$A28)+SUM(LC$6:LC28))*LC$3/365*_xlfn.DAYS($B29,$B28)&lt;0,0,($C$6-($C$3*$A28)+SUM(LC$6:LC28))*LC$3/365*_xlfn.DAYS($B29,$B28))</f>
        <v>0</v>
      </c>
      <c r="LD29" s="5">
        <f>IF(($C$6-($C$3*$A28)+SUM(LD$6:LD28))*LD$3/365*_xlfn.DAYS($B29,$B28)&lt;0,0,($C$6-($C$3*$A28)+SUM(LD$6:LD28))*LD$3/365*_xlfn.DAYS($B29,$B28))</f>
        <v>0</v>
      </c>
      <c r="LE29" s="5">
        <f>IF(($C$6-($C$3*$A28)+SUM(LE$6:LE28))*LE$3/365*_xlfn.DAYS($B29,$B28)&lt;0,0,($C$6-($C$3*$A28)+SUM(LE$6:LE28))*LE$3/365*_xlfn.DAYS($B29,$B28))</f>
        <v>0</v>
      </c>
      <c r="LF29" s="5">
        <f>IF(($C$6-($C$3*$A28)+SUM(LF$6:LF28))*LF$3/365*_xlfn.DAYS($B29,$B28)&lt;0,0,($C$6-($C$3*$A28)+SUM(LF$6:LF28))*LF$3/365*_xlfn.DAYS($B29,$B28))</f>
        <v>0</v>
      </c>
      <c r="LG29" s="5">
        <f>IF(($C$6-($C$3*$A28)+SUM(LG$6:LG28))*LG$3/365*_xlfn.DAYS($B29,$B28)&lt;0,0,($C$6-($C$3*$A28)+SUM(LG$6:LG28))*LG$3/365*_xlfn.DAYS($B29,$B28))</f>
        <v>0</v>
      </c>
      <c r="LH29" s="5">
        <f>IF(($C$6-($C$3*$A28)+SUM(LH$6:LH28))*LH$3/365*_xlfn.DAYS($B29,$B28)&lt;0,0,($C$6-($C$3*$A28)+SUM(LH$6:LH28))*LH$3/365*_xlfn.DAYS($B29,$B28))</f>
        <v>0</v>
      </c>
      <c r="LI29" s="5">
        <f>IF(($C$6-($C$3*$A28)+SUM(LI$6:LI28))*LI$3/365*_xlfn.DAYS($B29,$B28)&lt;0,0,($C$6-($C$3*$A28)+SUM(LI$6:LI28))*LI$3/365*_xlfn.DAYS($B29,$B28))</f>
        <v>0</v>
      </c>
      <c r="LJ29" s="5">
        <f>IF(($C$6-($C$3*$A28)+SUM(LJ$6:LJ28))*LJ$3/365*_xlfn.DAYS($B29,$B28)&lt;0,0,($C$6-($C$3*$A28)+SUM(LJ$6:LJ28))*LJ$3/365*_xlfn.DAYS($B29,$B28))</f>
        <v>0</v>
      </c>
      <c r="LK29" s="5">
        <f>IF(($C$6-($C$3*$A28)+SUM(LK$6:LK28))*LK$3/365*_xlfn.DAYS($B29,$B28)&lt;0,0,($C$6-($C$3*$A28)+SUM(LK$6:LK28))*LK$3/365*_xlfn.DAYS($B29,$B28))</f>
        <v>0</v>
      </c>
      <c r="LL29" s="5">
        <f>IF(($C$6-($C$3*$A28)+SUM(LL$6:LL28))*LL$3/365*_xlfn.DAYS($B29,$B28)&lt;0,0,($C$6-($C$3*$A28)+SUM(LL$6:LL28))*LL$3/365*_xlfn.DAYS($B29,$B28))</f>
        <v>0</v>
      </c>
      <c r="LM29" s="5">
        <f>IF(($C$6-($C$3*$A28)+SUM(LM$6:LM28))*LM$3/365*_xlfn.DAYS($B29,$B28)&lt;0,0,($C$6-($C$3*$A28)+SUM(LM$6:LM28))*LM$3/365*_xlfn.DAYS($B29,$B28))</f>
        <v>0</v>
      </c>
      <c r="LN29" s="5">
        <f>IF(($C$6-($C$3*$A28)+SUM(LN$6:LN28))*LN$3/365*_xlfn.DAYS($B29,$B28)&lt;0,0,($C$6-($C$3*$A28)+SUM(LN$6:LN28))*LN$3/365*_xlfn.DAYS($B29,$B28))</f>
        <v>0</v>
      </c>
      <c r="LO29" s="5">
        <f>IF(($C$6-($C$3*$A28)+SUM(LO$6:LO28))*LO$3/365*_xlfn.DAYS($B29,$B28)&lt;0,0,($C$6-($C$3*$A28)+SUM(LO$6:LO28))*LO$3/365*_xlfn.DAYS($B29,$B28))</f>
        <v>0</v>
      </c>
      <c r="LP29" s="5">
        <f>IF(($C$6-($C$3*$A28)+SUM(LP$6:LP28))*LP$3/365*_xlfn.DAYS($B29,$B28)&lt;0,0,($C$6-($C$3*$A28)+SUM(LP$6:LP28))*LP$3/365*_xlfn.DAYS($B29,$B28))</f>
        <v>0</v>
      </c>
      <c r="LQ29" s="5">
        <f>IF(($C$6-($C$3*$A28)+SUM(LQ$6:LQ28))*LQ$3/365*_xlfn.DAYS($B29,$B28)&lt;0,0,($C$6-($C$3*$A28)+SUM(LQ$6:LQ28))*LQ$3/365*_xlfn.DAYS($B29,$B28))</f>
        <v>0</v>
      </c>
      <c r="LR29" s="5">
        <f>IF(($C$6-($C$3*$A28)+SUM(LR$6:LR28))*LR$3/365*_xlfn.DAYS($B29,$B28)&lt;0,0,($C$6-($C$3*$A28)+SUM(LR$6:LR28))*LR$3/365*_xlfn.DAYS($B29,$B28))</f>
        <v>0</v>
      </c>
      <c r="LS29" s="5">
        <f>IF(($C$6-($C$3*$A28)+SUM(LS$6:LS28))*LS$3/365*_xlfn.DAYS($B29,$B28)&lt;0,0,($C$6-($C$3*$A28)+SUM(LS$6:LS28))*LS$3/365*_xlfn.DAYS($B29,$B28))</f>
        <v>0</v>
      </c>
      <c r="LT29" s="5">
        <f>IF(($C$6-($C$3*$A28)+SUM(LT$6:LT28))*LT$3/365*_xlfn.DAYS($B29,$B28)&lt;0,0,($C$6-($C$3*$A28)+SUM(LT$6:LT28))*LT$3/365*_xlfn.DAYS($B29,$B28))</f>
        <v>0</v>
      </c>
      <c r="LU29" s="5">
        <f>IF(($C$6-($C$3*$A28)+SUM(LU$6:LU28))*LU$3/365*_xlfn.DAYS($B29,$B28)&lt;0,0,($C$6-($C$3*$A28)+SUM(LU$6:LU28))*LU$3/365*_xlfn.DAYS($B29,$B28))</f>
        <v>0</v>
      </c>
      <c r="LV29" s="5">
        <f>IF(($C$6-($C$3*$A28)+SUM(LV$6:LV28))*LV$3/365*_xlfn.DAYS($B29,$B28)&lt;0,0,($C$6-($C$3*$A28)+SUM(LV$6:LV28))*LV$3/365*_xlfn.DAYS($B29,$B28))</f>
        <v>0</v>
      </c>
      <c r="LW29" s="5">
        <f>IF(($C$6-($C$3*$A28)+SUM(LW$6:LW28))*LW$3/365*_xlfn.DAYS($B29,$B28)&lt;0,0,($C$6-($C$3*$A28)+SUM(LW$6:LW28))*LW$3/365*_xlfn.DAYS($B29,$B28))</f>
        <v>0</v>
      </c>
      <c r="LX29" s="5">
        <f>IF(($C$6-($C$3*$A28)+SUM(LX$6:LX28))*LX$3/365*_xlfn.DAYS($B29,$B28)&lt;0,0,($C$6-($C$3*$A28)+SUM(LX$6:LX28))*LX$3/365*_xlfn.DAYS($B29,$B28))</f>
        <v>0</v>
      </c>
      <c r="LY29" s="5">
        <f>IF(($C$6-($C$3*$A28)+SUM(LY$6:LY28))*LY$3/365*_xlfn.DAYS($B29,$B28)&lt;0,0,($C$6-($C$3*$A28)+SUM(LY$6:LY28))*LY$3/365*_xlfn.DAYS($B29,$B28))</f>
        <v>0</v>
      </c>
      <c r="LZ29" s="5">
        <f>IF(($C$6-($C$3*$A28)+SUM(LZ$6:LZ28))*LZ$3/365*_xlfn.DAYS($B29,$B28)&lt;0,0,($C$6-($C$3*$A28)+SUM(LZ$6:LZ28))*LZ$3/365*_xlfn.DAYS($B29,$B28))</f>
        <v>0</v>
      </c>
      <c r="MA29" s="5">
        <f>IF(($C$6-($C$3*$A28)+SUM(MA$6:MA28))*MA$3/365*_xlfn.DAYS($B29,$B28)&lt;0,0,($C$6-($C$3*$A28)+SUM(MA$6:MA28))*MA$3/365*_xlfn.DAYS($B29,$B28))</f>
        <v>0</v>
      </c>
      <c r="MB29" s="5">
        <f>IF(($C$6-($C$3*$A28)+SUM(MB$6:MB28))*MB$3/365*_xlfn.DAYS($B29,$B28)&lt;0,0,($C$6-($C$3*$A28)+SUM(MB$6:MB28))*MB$3/365*_xlfn.DAYS($B29,$B28))</f>
        <v>0</v>
      </c>
      <c r="MC29" s="5">
        <f>IF(($C$6-($C$3*$A28)+SUM(MC$6:MC28))*MC$3/365*_xlfn.DAYS($B29,$B28)&lt;0,0,($C$6-($C$3*$A28)+SUM(MC$6:MC28))*MC$3/365*_xlfn.DAYS($B29,$B28))</f>
        <v>0</v>
      </c>
      <c r="MD29" s="5">
        <f>IF(($C$6-($C$3*$A28)+SUM(MD$6:MD28))*MD$3/365*_xlfn.DAYS($B29,$B28)&lt;0,0,($C$6-($C$3*$A28)+SUM(MD$6:MD28))*MD$3/365*_xlfn.DAYS($B29,$B28))</f>
        <v>0</v>
      </c>
      <c r="ME29" s="5">
        <f>IF(($C$6-($C$3*$A28)+SUM(ME$6:ME28))*ME$3/365*_xlfn.DAYS($B29,$B28)&lt;0,0,($C$6-($C$3*$A28)+SUM(ME$6:ME28))*ME$3/365*_xlfn.DAYS($B29,$B28))</f>
        <v>0</v>
      </c>
      <c r="MF29" s="5">
        <f>IF(($C$6-($C$3*$A28)+SUM(MF$6:MF28))*MF$3/365*_xlfn.DAYS($B29,$B28)&lt;0,0,($C$6-($C$3*$A28)+SUM(MF$6:MF28))*MF$3/365*_xlfn.DAYS($B29,$B28))</f>
        <v>0</v>
      </c>
      <c r="MG29" s="5">
        <f>IF(($C$6-($C$3*$A28)+SUM(MG$6:MG28))*MG$3/365*_xlfn.DAYS($B29,$B28)&lt;0,0,($C$6-($C$3*$A28)+SUM(MG$6:MG28))*MG$3/365*_xlfn.DAYS($B29,$B28))</f>
        <v>0</v>
      </c>
      <c r="MH29" s="5">
        <f>IF(($C$6-($C$3*$A28)+SUM(MH$6:MH28))*MH$3/365*_xlfn.DAYS($B29,$B28)&lt;0,0,($C$6-($C$3*$A28)+SUM(MH$6:MH28))*MH$3/365*_xlfn.DAYS($B29,$B28))</f>
        <v>0</v>
      </c>
      <c r="MI29" s="5">
        <f>IF(($C$6-($C$3*$A28)+SUM(MI$6:MI28))*MI$3/365*_xlfn.DAYS($B29,$B28)&lt;0,0,($C$6-($C$3*$A28)+SUM(MI$6:MI28))*MI$3/365*_xlfn.DAYS($B29,$B28))</f>
        <v>0</v>
      </c>
      <c r="MJ29" s="5">
        <f>IF(($C$6-($C$3*$A28)+SUM(MJ$6:MJ28))*MJ$3/365*_xlfn.DAYS($B29,$B28)&lt;0,0,($C$6-($C$3*$A28)+SUM(MJ$6:MJ28))*MJ$3/365*_xlfn.DAYS($B29,$B28))</f>
        <v>0</v>
      </c>
      <c r="MK29" s="5">
        <f>IF(($C$6-($C$3*$A28)+SUM(MK$6:MK28))*MK$3/365*_xlfn.DAYS($B29,$B28)&lt;0,0,($C$6-($C$3*$A28)+SUM(MK$6:MK28))*MK$3/365*_xlfn.DAYS($B29,$B28))</f>
        <v>0</v>
      </c>
      <c r="ML29" s="5">
        <f>IF(($C$6-($C$3*$A28)+SUM(ML$6:ML28))*ML$3/365*_xlfn.DAYS($B29,$B28)&lt;0,0,($C$6-($C$3*$A28)+SUM(ML$6:ML28))*ML$3/365*_xlfn.DAYS($B29,$B28))</f>
        <v>0</v>
      </c>
      <c r="MM29" s="5">
        <f>IF(($C$6-($C$3*$A28)+SUM(MM$6:MM28))*MM$3/365*_xlfn.DAYS($B29,$B28)&lt;0,0,($C$6-($C$3*$A28)+SUM(MM$6:MM28))*MM$3/365*_xlfn.DAYS($B29,$B28))</f>
        <v>0</v>
      </c>
      <c r="MN29" s="5">
        <f>IF(($C$6-($C$3*$A28)+SUM(MN$6:MN28))*MN$3/365*_xlfn.DAYS($B29,$B28)&lt;0,0,($C$6-($C$3*$A28)+SUM(MN$6:MN28))*MN$3/365*_xlfn.DAYS($B29,$B28))</f>
        <v>0</v>
      </c>
      <c r="MO29" s="5">
        <f>IF(($C$6-($C$3*$A28)+SUM(MO$6:MO28))*MO$3/365*_xlfn.DAYS($B29,$B28)&lt;0,0,($C$6-($C$3*$A28)+SUM(MO$6:MO28))*MO$3/365*_xlfn.DAYS($B29,$B28))</f>
        <v>0</v>
      </c>
      <c r="MP29" s="5">
        <f>IF(($C$6-($C$3*$A28)+SUM(MP$6:MP28))*MP$3/365*_xlfn.DAYS($B29,$B28)&lt;0,0,($C$6-($C$3*$A28)+SUM(MP$6:MP28))*MP$3/365*_xlfn.DAYS($B29,$B28))</f>
        <v>0</v>
      </c>
      <c r="MQ29" s="5">
        <f>IF(($C$6-($C$3*$A28)+SUM(MQ$6:MQ28))*MQ$3/365*_xlfn.DAYS($B29,$B28)&lt;0,0,($C$6-($C$3*$A28)+SUM(MQ$6:MQ28))*MQ$3/365*_xlfn.DAYS($B29,$B28))</f>
        <v>0</v>
      </c>
      <c r="MR29" s="5">
        <f>IF(($C$6-($C$3*$A28)+SUM(MR$6:MR28))*MR$3/365*_xlfn.DAYS($B29,$B28)&lt;0,0,($C$6-($C$3*$A28)+SUM(MR$6:MR28))*MR$3/365*_xlfn.DAYS($B29,$B28))</f>
        <v>0</v>
      </c>
      <c r="MS29" s="5">
        <f>IF(($C$6-($C$3*$A28)+SUM(MS$6:MS28))*MS$3/365*_xlfn.DAYS($B29,$B28)&lt;0,0,($C$6-($C$3*$A28)+SUM(MS$6:MS28))*MS$3/365*_xlfn.DAYS($B29,$B28))</f>
        <v>0</v>
      </c>
      <c r="MT29" s="5">
        <f>IF(($C$6-($C$3*$A28)+SUM(MT$6:MT28))*MT$3/365*_xlfn.DAYS($B29,$B28)&lt;0,0,($C$6-($C$3*$A28)+SUM(MT$6:MT28))*MT$3/365*_xlfn.DAYS($B29,$B28))</f>
        <v>0</v>
      </c>
      <c r="MU29" s="5">
        <f>IF(($C$6-($C$3*$A28)+SUM(MU$6:MU28))*MU$3/365*_xlfn.DAYS($B29,$B28)&lt;0,0,($C$6-($C$3*$A28)+SUM(MU$6:MU28))*MU$3/365*_xlfn.DAYS($B29,$B28))</f>
        <v>0</v>
      </c>
      <c r="MV29" s="5">
        <f>IF(($C$6-($C$3*$A28)+SUM(MV$6:MV28))*MV$3/365*_xlfn.DAYS($B29,$B28)&lt;0,0,($C$6-($C$3*$A28)+SUM(MV$6:MV28))*MV$3/365*_xlfn.DAYS($B29,$B28))</f>
        <v>0</v>
      </c>
      <c r="MW29" s="5" t="e">
        <f>IF(($C$6-($C$3*$A28)+SUM(MW$6:MW28))*MW$3/365*_xlfn.DAYS($B29,$B28)&lt;0,0,($C$6-($C$3*$A28)+SUM(MW$6:MW28))*MW$3/365*_xlfn.DAYS($B29,$B28))</f>
        <v>#VALUE!</v>
      </c>
      <c r="MX29" s="5" t="e">
        <f>IF(($C$6-($C$3*$A28)+SUM(MX$6:MX28))*MX$3/365*_xlfn.DAYS($B29,$B28)&lt;0,0,($C$6-($C$3*$A28)+SUM(MX$6:MX28))*MX$3/365*_xlfn.DAYS($B29,$B28))</f>
        <v>#VALUE!</v>
      </c>
      <c r="MY29" s="5" t="e">
        <f>IF(($C$6-($C$3*$A28)+SUM(MY$6:MY28))*MY$3/365*_xlfn.DAYS($B29,$B28)&lt;0,0,($C$6-($C$3*$A28)+SUM(MY$6:MY28))*MY$3/365*_xlfn.DAYS($B29,$B28))</f>
        <v>#VALUE!</v>
      </c>
      <c r="MZ29" s="5" t="e">
        <f>IF(($C$6-($C$3*$A28)+SUM(MZ$6:MZ28))*MZ$3/365*_xlfn.DAYS($B29,$B28)&lt;0,0,($C$6-($C$3*$A28)+SUM(MZ$6:MZ28))*MZ$3/365*_xlfn.DAYS($B29,$B28))</f>
        <v>#VALUE!</v>
      </c>
      <c r="NA29" s="5" t="e">
        <f>IF(($C$6-($C$3*$A28)+SUM(NA$6:NA28))*NA$3/365*_xlfn.DAYS($B29,$B28)&lt;0,0,($C$6-($C$3*$A28)+SUM(NA$6:NA28))*NA$3/365*_xlfn.DAYS($B29,$B28))</f>
        <v>#VALUE!</v>
      </c>
      <c r="NB29" s="5" t="e">
        <f>IF(($C$6-($C$3*$A28)+SUM(NB$6:NB28))*NB$3/365*_xlfn.DAYS($B29,$B28)&lt;0,0,($C$6-($C$3*$A28)+SUM(NB$6:NB28))*NB$3/365*_xlfn.DAYS($B29,$B28))</f>
        <v>#VALUE!</v>
      </c>
      <c r="NC29" s="5" t="e">
        <f>IF(($C$6-($C$3*$A28)+SUM(NC$6:NC28))*NC$3/365*_xlfn.DAYS($B29,$B28)&lt;0,0,($C$6-($C$3*$A28)+SUM(NC$6:NC28))*NC$3/365*_xlfn.DAYS($B29,$B28))</f>
        <v>#VALUE!</v>
      </c>
      <c r="ND29" s="5" t="e">
        <f>IF(($C$6-($C$3*$A28)+SUM(ND$6:ND28))*ND$3/365*_xlfn.DAYS($B29,$B28)&lt;0,0,($C$6-($C$3*$A28)+SUM(ND$6:ND28))*ND$3/365*_xlfn.DAYS($B29,$B28))</f>
        <v>#VALUE!</v>
      </c>
      <c r="NE29" s="5" t="e">
        <f>IF(($C$6-($C$3*$A28)+SUM(NE$6:NE28))*NE$3/365*_xlfn.DAYS($B29,$B28)&lt;0,0,($C$6-($C$3*$A28)+SUM(NE$6:NE28))*NE$3/365*_xlfn.DAYS($B29,$B28))</f>
        <v>#VALUE!</v>
      </c>
      <c r="NF29" s="5" t="e">
        <f>IF(($C$6-($C$3*$A28)+SUM(NF$6:NF28))*NF$3/365*_xlfn.DAYS($B29,$B28)&lt;0,0,($C$6-($C$3*$A28)+SUM(NF$6:NF28))*NF$3/365*_xlfn.DAYS($B29,$B28))</f>
        <v>#VALUE!</v>
      </c>
      <c r="NG29" s="5" t="e">
        <f>IF(($C$6-($C$3*$A28)+SUM(NG$6:NG28))*NG$3/365*_xlfn.DAYS($B29,$B28)&lt;0,0,($C$6-($C$3*$A28)+SUM(NG$6:NG28))*NG$3/365*_xlfn.DAYS($B29,$B28))</f>
        <v>#VALUE!</v>
      </c>
      <c r="NH29" s="5" t="e">
        <f>IF(($C$6-($C$3*$A28)+SUM(NH$6:NH28))*NH$3/365*_xlfn.DAYS($B29,$B28)&lt;0,0,($C$6-($C$3*$A28)+SUM(NH$6:NH28))*NH$3/365*_xlfn.DAYS($B29,$B28))</f>
        <v>#VALUE!</v>
      </c>
      <c r="NI29" s="5" t="e">
        <f>IF(($C$6-($C$3*$A28)+SUM(NI$6:NI28))*NI$3/365*_xlfn.DAYS($B29,$B28)&lt;0,0,($C$6-($C$3*$A28)+SUM(NI$6:NI28))*NI$3/365*_xlfn.DAYS($B29,$B28))</f>
        <v>#VALUE!</v>
      </c>
      <c r="NJ29" s="5" t="e">
        <f>IF(($C$6-($C$3*$A28)+SUM(NJ$6:NJ28))*NJ$3/365*_xlfn.DAYS($B29,$B28)&lt;0,0,($C$6-($C$3*$A28)+SUM(NJ$6:NJ28))*NJ$3/365*_xlfn.DAYS($B29,$B28))</f>
        <v>#VALUE!</v>
      </c>
      <c r="NK29" s="5" t="e">
        <f>IF(($C$6-($C$3*$A28)+SUM(NK$6:NK28))*NK$3/365*_xlfn.DAYS($B29,$B28)&lt;0,0,($C$6-($C$3*$A28)+SUM(NK$6:NK28))*NK$3/365*_xlfn.DAYS($B29,$B28))</f>
        <v>#VALUE!</v>
      </c>
      <c r="NL29" s="5" t="e">
        <f>IF(($C$6-($C$3*$A28)+SUM(NL$6:NL28))*NL$3/365*_xlfn.DAYS($B29,$B28)&lt;0,0,($C$6-($C$3*$A28)+SUM(NL$6:NL28))*NL$3/365*_xlfn.DAYS($B29,$B28))</f>
        <v>#VALUE!</v>
      </c>
      <c r="NM29" s="5" t="e">
        <f>IF(($C$6-($C$3*$A28)+SUM(NM$6:NM28))*NM$3/365*_xlfn.DAYS($B29,$B28)&lt;0,0,($C$6-($C$3*$A28)+SUM(NM$6:NM28))*NM$3/365*_xlfn.DAYS($B29,$B28))</f>
        <v>#VALUE!</v>
      </c>
      <c r="NN29" s="5" t="e">
        <f>IF(($C$6-($C$3*$A28)+SUM(NN$6:NN28))*NN$3/365*_xlfn.DAYS($B29,$B28)&lt;0,0,($C$6-($C$3*$A28)+SUM(NN$6:NN28))*NN$3/365*_xlfn.DAYS($B29,$B28))</f>
        <v>#VALUE!</v>
      </c>
      <c r="NO29" s="5" t="e">
        <f>IF(($C$6-($C$3*$A28)+SUM(NO$6:NO28))*NO$3/365*_xlfn.DAYS($B29,$B28)&lt;0,0,($C$6-($C$3*$A28)+SUM(NO$6:NO28))*NO$3/365*_xlfn.DAYS($B29,$B28))</f>
        <v>#VALUE!</v>
      </c>
      <c r="NP29" s="5" t="e">
        <f>IF(($C$6-($C$3*$A28)+SUM(NP$6:NP28))*NP$3/365*_xlfn.DAYS($B29,$B28)&lt;0,0,($C$6-($C$3*$A28)+SUM(NP$6:NP28))*NP$3/365*_xlfn.DAYS($B29,$B28))</f>
        <v>#VALUE!</v>
      </c>
      <c r="NQ29" s="5" t="e">
        <f>IF(($C$6-($C$3*$A28)+SUM(NQ$6:NQ28))*NQ$3/365*_xlfn.DAYS($B29,$B28)&lt;0,0,($C$6-($C$3*$A28)+SUM(NQ$6:NQ28))*NQ$3/365*_xlfn.DAYS($B29,$B28))</f>
        <v>#VALUE!</v>
      </c>
      <c r="NR29" s="5" t="e">
        <f>IF(($C$6-($C$3*$A28)+SUM(NR$6:NR28))*NR$3/365*_xlfn.DAYS($B29,$B28)&lt;0,0,($C$6-($C$3*$A28)+SUM(NR$6:NR28))*NR$3/365*_xlfn.DAYS($B29,$B28))</f>
        <v>#VALUE!</v>
      </c>
      <c r="NS29" s="5" t="e">
        <f>IF(($C$6-($C$3*$A28)+SUM(NS$6:NS28))*NS$3/365*_xlfn.DAYS($B29,$B28)&lt;0,0,($C$6-($C$3*$A28)+SUM(NS$6:NS28))*NS$3/365*_xlfn.DAYS($B29,$B28))</f>
        <v>#VALUE!</v>
      </c>
      <c r="NT29" s="5" t="e">
        <f>IF(($C$6-($C$3*$A28)+SUM(NT$6:NT28))*NT$3/365*_xlfn.DAYS($B29,$B28)&lt;0,0,($C$6-($C$3*$A28)+SUM(NT$6:NT28))*NT$3/365*_xlfn.DAYS($B29,$B28))</f>
        <v>#VALUE!</v>
      </c>
      <c r="NU29" s="5" t="e">
        <f>IF(($C$6-($C$3*$A28)+SUM(NU$6:NU28))*NU$3/365*_xlfn.DAYS($B29,$B28)&lt;0,0,($C$6-($C$3*$A28)+SUM(NU$6:NU28))*NU$3/365*_xlfn.DAYS($B29,$B28))</f>
        <v>#VALUE!</v>
      </c>
      <c r="NV29" s="5" t="e">
        <f>IF(($C$6-($C$3*$A28)+SUM(NV$6:NV28))*NV$3/365*_xlfn.DAYS($B29,$B28)&lt;0,0,($C$6-($C$3*$A28)+SUM(NV$6:NV28))*NV$3/365*_xlfn.DAYS($B29,$B28))</f>
        <v>#VALUE!</v>
      </c>
      <c r="NW29" s="5" t="e">
        <f>IF(($C$6-($C$3*$A28)+SUM(NW$6:NW28))*NW$3/365*_xlfn.DAYS($B29,$B28)&lt;0,0,($C$6-($C$3*$A28)+SUM(NW$6:NW28))*NW$3/365*_xlfn.DAYS($B29,$B28))</f>
        <v>#VALUE!</v>
      </c>
      <c r="NX29" s="5" t="e">
        <f>IF(($C$6-($C$3*$A28)+SUM(NX$6:NX28))*NX$3/365*_xlfn.DAYS($B29,$B28)&lt;0,0,($C$6-($C$3*$A28)+SUM(NX$6:NX28))*NX$3/365*_xlfn.DAYS($B29,$B28))</f>
        <v>#VALUE!</v>
      </c>
      <c r="NY29" s="5" t="e">
        <f>IF(($C$6-($C$3*$A28)+SUM(NY$6:NY28))*NY$3/365*_xlfn.DAYS($B29,$B28)&lt;0,0,($C$6-($C$3*$A28)+SUM(NY$6:NY28))*NY$3/365*_xlfn.DAYS($B29,$B28))</f>
        <v>#VALUE!</v>
      </c>
      <c r="NZ29" s="5" t="e">
        <f>IF(($C$6-($C$3*$A28)+SUM(NZ$6:NZ28))*NZ$3/365*_xlfn.DAYS($B29,$B28)&lt;0,0,($C$6-($C$3*$A28)+SUM(NZ$6:NZ28))*NZ$3/365*_xlfn.DAYS($B29,$B28))</f>
        <v>#VALUE!</v>
      </c>
      <c r="OA29" s="5" t="e">
        <f>IF(($C$6-($C$3*$A28)+SUM(OA$6:OA28))*OA$3/365*_xlfn.DAYS($B29,$B28)&lt;0,0,($C$6-($C$3*$A28)+SUM(OA$6:OA28))*OA$3/365*_xlfn.DAYS($B29,$B28))</f>
        <v>#VALUE!</v>
      </c>
      <c r="OB29" s="5" t="e">
        <f>IF(($C$6-($C$3*$A28)+SUM(OB$6:OB28))*OB$3/365*_xlfn.DAYS($B29,$B28)&lt;0,0,($C$6-($C$3*$A28)+SUM(OB$6:OB28))*OB$3/365*_xlfn.DAYS($B29,$B28))</f>
        <v>#VALUE!</v>
      </c>
      <c r="OC29" s="5" t="e">
        <f>IF(($C$6-($C$3*$A28)+SUM(OC$6:OC28))*OC$3/365*_xlfn.DAYS($B29,$B28)&lt;0,0,($C$6-($C$3*$A28)+SUM(OC$6:OC28))*OC$3/365*_xlfn.DAYS($B29,$B28))</f>
        <v>#VALUE!</v>
      </c>
      <c r="OD29" s="5" t="e">
        <f>IF(($C$6-($C$3*$A28)+SUM(OD$6:OD28))*OD$3/365*_xlfn.DAYS($B29,$B28)&lt;0,0,($C$6-($C$3*$A28)+SUM(OD$6:OD28))*OD$3/365*_xlfn.DAYS($B29,$B28))</f>
        <v>#VALUE!</v>
      </c>
      <c r="OE29" s="5" t="e">
        <f>IF(($C$6-($C$3*$A28)+SUM(OE$6:OE28))*OE$3/365*_xlfn.DAYS($B29,$B28)&lt;0,0,($C$6-($C$3*$A28)+SUM(OE$6:OE28))*OE$3/365*_xlfn.DAYS($B29,$B28))</f>
        <v>#VALUE!</v>
      </c>
      <c r="OF29" s="5" t="e">
        <f>IF(($C$6-($C$3*$A28)+SUM(OF$6:OF28))*OF$3/365*_xlfn.DAYS($B29,$B28)&lt;0,0,($C$6-($C$3*$A28)+SUM(OF$6:OF28))*OF$3/365*_xlfn.DAYS($B29,$B28))</f>
        <v>#VALUE!</v>
      </c>
      <c r="OG29" s="5" t="e">
        <f>IF(($C$6-($C$3*$A28)+SUM(OG$6:OG28))*OG$3/365*_xlfn.DAYS($B29,$B28)&lt;0,0,($C$6-($C$3*$A28)+SUM(OG$6:OG28))*OG$3/365*_xlfn.DAYS($B29,$B28))</f>
        <v>#VALUE!</v>
      </c>
      <c r="OH29" s="5" t="e">
        <f>IF(($C$6-($C$3*$A28)+SUM(OH$6:OH28))*OH$3/365*_xlfn.DAYS($B29,$B28)&lt;0,0,($C$6-($C$3*$A28)+SUM(OH$6:OH28))*OH$3/365*_xlfn.DAYS($B29,$B28))</f>
        <v>#VALUE!</v>
      </c>
      <c r="OI29" s="5" t="e">
        <f>IF(($C$6-($C$3*$A28)+SUM(OI$6:OI28))*OI$3/365*_xlfn.DAYS($B29,$B28)&lt;0,0,($C$6-($C$3*$A28)+SUM(OI$6:OI28))*OI$3/365*_xlfn.DAYS($B29,$B28))</f>
        <v>#VALUE!</v>
      </c>
      <c r="OJ29" s="5" t="e">
        <f>IF(($C$6-($C$3*$A28)+SUM(OJ$6:OJ28))*OJ$3/365*_xlfn.DAYS($B29,$B28)&lt;0,0,($C$6-($C$3*$A28)+SUM(OJ$6:OJ28))*OJ$3/365*_xlfn.DAYS($B29,$B28))</f>
        <v>#VALUE!</v>
      </c>
      <c r="OK29" s="5" t="e">
        <f>IF(($C$6-($C$3*$A28)+SUM(OK$6:OK28))*OK$3/365*_xlfn.DAYS($B29,$B28)&lt;0,0,($C$6-($C$3*$A28)+SUM(OK$6:OK28))*OK$3/365*_xlfn.DAYS($B29,$B28))</f>
        <v>#VALUE!</v>
      </c>
      <c r="OL29" s="5" t="e">
        <f>IF(($C$6-($C$3*$A28)+SUM(OL$6:OL28))*OL$3/365*_xlfn.DAYS($B29,$B28)&lt;0,0,($C$6-($C$3*$A28)+SUM(OL$6:OL28))*OL$3/365*_xlfn.DAYS($B29,$B28))</f>
        <v>#VALUE!</v>
      </c>
      <c r="OM29" s="5" t="e">
        <f>IF(($C$6-($C$3*$A28)+SUM(OM$6:OM28))*OM$3/365*_xlfn.DAYS($B29,$B28)&lt;0,0,($C$6-($C$3*$A28)+SUM(OM$6:OM28))*OM$3/365*_xlfn.DAYS($B29,$B28))</f>
        <v>#VALUE!</v>
      </c>
      <c r="ON29" s="5" t="e">
        <f>IF(($C$6-($C$3*$A28)+SUM(ON$6:ON28))*ON$3/365*_xlfn.DAYS($B29,$B28)&lt;0,0,($C$6-($C$3*$A28)+SUM(ON$6:ON28))*ON$3/365*_xlfn.DAYS($B29,$B28))</f>
        <v>#VALUE!</v>
      </c>
      <c r="OO29" s="5" t="e">
        <f>IF(($C$6-($C$3*$A28)+SUM(OO$6:OO28))*OO$3/365*_xlfn.DAYS($B29,$B28)&lt;0,0,($C$6-($C$3*$A28)+SUM(OO$6:OO28))*OO$3/365*_xlfn.DAYS($B29,$B28))</f>
        <v>#VALUE!</v>
      </c>
      <c r="OP29" s="5" t="e">
        <f>IF(($C$6-($C$3*$A28)+SUM(OP$6:OP28))*OP$3/365*_xlfn.DAYS($B29,$B28)&lt;0,0,($C$6-($C$3*$A28)+SUM(OP$6:OP28))*OP$3/365*_xlfn.DAYS($B29,$B28))</f>
        <v>#VALUE!</v>
      </c>
      <c r="OQ29" s="5" t="e">
        <f>IF(($C$6-($C$3*$A28)+SUM(OQ$6:OQ28))*OQ$3/365*_xlfn.DAYS($B29,$B28)&lt;0,0,($C$6-($C$3*$A28)+SUM(OQ$6:OQ28))*OQ$3/365*_xlfn.DAYS($B29,$B28))</f>
        <v>#VALUE!</v>
      </c>
      <c r="OR29" s="5" t="e">
        <f>IF(($C$6-($C$3*$A28)+SUM(OR$6:OR28))*OR$3/365*_xlfn.DAYS($B29,$B28)&lt;0,0,($C$6-($C$3*$A28)+SUM(OR$6:OR28))*OR$3/365*_xlfn.DAYS($B29,$B28))</f>
        <v>#VALUE!</v>
      </c>
      <c r="OS29" s="5" t="e">
        <f>IF(($C$6-($C$3*$A28)+SUM(OS$6:OS28))*OS$3/365*_xlfn.DAYS($B29,$B28)&lt;0,0,($C$6-($C$3*$A28)+SUM(OS$6:OS28))*OS$3/365*_xlfn.DAYS($B29,$B28))</f>
        <v>#VALUE!</v>
      </c>
      <c r="OT29" s="5" t="e">
        <f>IF(($C$6-($C$3*$A28)+SUM(OT$6:OT28))*OT$3/365*_xlfn.DAYS($B29,$B28)&lt;0,0,($C$6-($C$3*$A28)+SUM(OT$6:OT28))*OT$3/365*_xlfn.DAYS($B29,$B28))</f>
        <v>#VALUE!</v>
      </c>
      <c r="OU29" s="5" t="e">
        <f>IF(($C$6-($C$3*$A28)+SUM(OU$6:OU28))*OU$3/365*_xlfn.DAYS($B29,$B28)&lt;0,0,($C$6-($C$3*$A28)+SUM(OU$6:OU28))*OU$3/365*_xlfn.DAYS($B29,$B28))</f>
        <v>#VALUE!</v>
      </c>
      <c r="OV29" s="5" t="e">
        <f>IF(($C$6-($C$3*$A28)+SUM(OV$6:OV28))*OV$3/365*_xlfn.DAYS($B29,$B28)&lt;0,0,($C$6-($C$3*$A28)+SUM(OV$6:OV28))*OV$3/365*_xlfn.DAYS($B29,$B28))</f>
        <v>#VALUE!</v>
      </c>
      <c r="OW29" s="5" t="e">
        <f>IF(($C$6-($C$3*$A28)+SUM(OW$6:OW28))*OW$3/365*_xlfn.DAYS($B29,$B28)&lt;0,0,($C$6-($C$3*$A28)+SUM(OW$6:OW28))*OW$3/365*_xlfn.DAYS($B29,$B28))</f>
        <v>#VALUE!</v>
      </c>
      <c r="OX29" s="5" t="e">
        <f>IF(($C$6-($C$3*$A28)+SUM(OX$6:OX28))*OX$3/365*_xlfn.DAYS($B29,$B28)&lt;0,0,($C$6-($C$3*$A28)+SUM(OX$6:OX28))*OX$3/365*_xlfn.DAYS($B29,$B28))</f>
        <v>#VALUE!</v>
      </c>
      <c r="OY29" s="5" t="e">
        <f>IF(($C$6-($C$3*$A28)+SUM(OY$6:OY28))*OY$3/365*_xlfn.DAYS($B29,$B28)&lt;0,0,($C$6-($C$3*$A28)+SUM(OY$6:OY28))*OY$3/365*_xlfn.DAYS($B29,$B28))</f>
        <v>#VALUE!</v>
      </c>
      <c r="OZ29" s="5" t="e">
        <f>IF(($C$6-($C$3*$A28)+SUM(OZ$6:OZ28))*OZ$3/365*_xlfn.DAYS($B29,$B28)&lt;0,0,($C$6-($C$3*$A28)+SUM(OZ$6:OZ28))*OZ$3/365*_xlfn.DAYS($B29,$B28))</f>
        <v>#VALUE!</v>
      </c>
      <c r="PA29" s="5" t="e">
        <f>IF(($C$6-($C$3*$A28)+SUM(PA$6:PA28))*PA$3/365*_xlfn.DAYS($B29,$B28)&lt;0,0,($C$6-($C$3*$A28)+SUM(PA$6:PA28))*PA$3/365*_xlfn.DAYS($B29,$B28))</f>
        <v>#VALUE!</v>
      </c>
      <c r="PB29" s="5" t="e">
        <f>IF(($C$6-($C$3*$A28)+SUM(PB$6:PB28))*PB$3/365*_xlfn.DAYS($B29,$B28)&lt;0,0,($C$6-($C$3*$A28)+SUM(PB$6:PB28))*PB$3/365*_xlfn.DAYS($B29,$B28))</f>
        <v>#VALUE!</v>
      </c>
      <c r="PC29" s="5" t="e">
        <f>IF(($C$6-($C$3*$A28)+SUM(PC$6:PC28))*PC$3/365*_xlfn.DAYS($B29,$B28)&lt;0,0,($C$6-($C$3*$A28)+SUM(PC$6:PC28))*PC$3/365*_xlfn.DAYS($B29,$B28))</f>
        <v>#VALUE!</v>
      </c>
      <c r="PD29" s="5" t="e">
        <f>IF(($C$6-($C$3*$A28)+SUM(PD$6:PD28))*PD$3/365*_xlfn.DAYS($B29,$B28)&lt;0,0,($C$6-($C$3*$A28)+SUM(PD$6:PD28))*PD$3/365*_xlfn.DAYS($B29,$B28))</f>
        <v>#VALUE!</v>
      </c>
      <c r="PE29" s="5" t="e">
        <f>IF(($C$6-($C$3*$A28)+SUM(PE$6:PE28))*PE$3/365*_xlfn.DAYS($B29,$B28)&lt;0,0,($C$6-($C$3*$A28)+SUM(PE$6:PE28))*PE$3/365*_xlfn.DAYS($B29,$B28))</f>
        <v>#VALUE!</v>
      </c>
      <c r="PF29" s="5" t="e">
        <f>IF(($C$6-($C$3*$A28)+SUM(PF$6:PF28))*PF$3/365*_xlfn.DAYS($B29,$B28)&lt;0,0,($C$6-($C$3*$A28)+SUM(PF$6:PF28))*PF$3/365*_xlfn.DAYS($B29,$B28))</f>
        <v>#VALUE!</v>
      </c>
      <c r="PG29" s="5" t="e">
        <f>IF(($C$6-($C$3*$A28)+SUM(PG$6:PG28))*PG$3/365*_xlfn.DAYS($B29,$B28)&lt;0,0,($C$6-($C$3*$A28)+SUM(PG$6:PG28))*PG$3/365*_xlfn.DAYS($B29,$B28))</f>
        <v>#VALUE!</v>
      </c>
      <c r="PH29" s="5" t="e">
        <f>IF(($C$6-($C$3*$A28)+SUM(PH$6:PH28))*PH$3/365*_xlfn.DAYS($B29,$B28)&lt;0,0,($C$6-($C$3*$A28)+SUM(PH$6:PH28))*PH$3/365*_xlfn.DAYS($B29,$B28))</f>
        <v>#VALUE!</v>
      </c>
      <c r="PI29" s="5" t="e">
        <f>IF(($C$6-($C$3*$A28)+SUM(PI$6:PI28))*PI$3/365*_xlfn.DAYS($B29,$B28)&lt;0,0,($C$6-($C$3*$A28)+SUM(PI$6:PI28))*PI$3/365*_xlfn.DAYS($B29,$B28))</f>
        <v>#VALUE!</v>
      </c>
      <c r="PJ29" s="5" t="e">
        <f>IF(($C$6-($C$3*$A28)+SUM(PJ$6:PJ28))*PJ$3/365*_xlfn.DAYS($B29,$B28)&lt;0,0,($C$6-($C$3*$A28)+SUM(PJ$6:PJ28))*PJ$3/365*_xlfn.DAYS($B29,$B28))</f>
        <v>#VALUE!</v>
      </c>
      <c r="PK29" s="5" t="e">
        <f>IF(($C$6-($C$3*$A28)+SUM(PK$6:PK28))*PK$3/365*_xlfn.DAYS($B29,$B28)&lt;0,0,($C$6-($C$3*$A28)+SUM(PK$6:PK28))*PK$3/365*_xlfn.DAYS($B29,$B28))</f>
        <v>#VALUE!</v>
      </c>
      <c r="PL29" s="5" t="e">
        <f>IF(($C$6-($C$3*$A28)+SUM(PL$6:PL28))*PL$3/365*_xlfn.DAYS($B29,$B28)&lt;0,0,($C$6-($C$3*$A28)+SUM(PL$6:PL28))*PL$3/365*_xlfn.DAYS($B29,$B28))</f>
        <v>#VALUE!</v>
      </c>
      <c r="PM29" s="5" t="e">
        <f>IF(($C$6-($C$3*$A28)+SUM(PM$6:PM28))*PM$3/365*_xlfn.DAYS($B29,$B28)&lt;0,0,($C$6-($C$3*$A28)+SUM(PM$6:PM28))*PM$3/365*_xlfn.DAYS($B29,$B28))</f>
        <v>#VALUE!</v>
      </c>
      <c r="PN29" s="5" t="e">
        <f>IF(($C$6-($C$3*$A28)+SUM(PN$6:PN28))*PN$3/365*_xlfn.DAYS($B29,$B28)&lt;0,0,($C$6-($C$3*$A28)+SUM(PN$6:PN28))*PN$3/365*_xlfn.DAYS($B29,$B28))</f>
        <v>#VALUE!</v>
      </c>
      <c r="PO29" s="5" t="e">
        <f>IF(($C$6-($C$3*$A28)+SUM(PO$6:PO28))*PO$3/365*_xlfn.DAYS($B29,$B28)&lt;0,0,($C$6-($C$3*$A28)+SUM(PO$6:PO28))*PO$3/365*_xlfn.DAYS($B29,$B28))</f>
        <v>#VALUE!</v>
      </c>
      <c r="PP29" s="5" t="e">
        <f>IF(($C$6-($C$3*$A28)+SUM(PP$6:PP28))*PP$3/365*_xlfn.DAYS($B29,$B28)&lt;0,0,($C$6-($C$3*$A28)+SUM(PP$6:PP28))*PP$3/365*_xlfn.DAYS($B29,$B28))</f>
        <v>#VALUE!</v>
      </c>
      <c r="PQ29" s="5" t="e">
        <f>IF(($C$6-($C$3*$A28)+SUM(PQ$6:PQ28))*PQ$3/365*_xlfn.DAYS($B29,$B28)&lt;0,0,($C$6-($C$3*$A28)+SUM(PQ$6:PQ28))*PQ$3/365*_xlfn.DAYS($B29,$B28))</f>
        <v>#VALUE!</v>
      </c>
      <c r="PR29" s="5" t="e">
        <f>IF(($C$6-($C$3*$A28)+SUM(PR$6:PR28))*PR$3/365*_xlfn.DAYS($B29,$B28)&lt;0,0,($C$6-($C$3*$A28)+SUM(PR$6:PR28))*PR$3/365*_xlfn.DAYS($B29,$B28))</f>
        <v>#VALUE!</v>
      </c>
      <c r="PS29" s="5" t="e">
        <f>IF(($C$6-($C$3*$A28)+SUM(PS$6:PS28))*PS$3/365*_xlfn.DAYS($B29,$B28)&lt;0,0,($C$6-($C$3*$A28)+SUM(PS$6:PS28))*PS$3/365*_xlfn.DAYS($B29,$B28))</f>
        <v>#VALUE!</v>
      </c>
      <c r="PT29" s="5" t="e">
        <f>IF(($C$6-($C$3*$A28)+SUM(PT$6:PT28))*PT$3/365*_xlfn.DAYS($B29,$B28)&lt;0,0,($C$6-($C$3*$A28)+SUM(PT$6:PT28))*PT$3/365*_xlfn.DAYS($B29,$B28))</f>
        <v>#VALUE!</v>
      </c>
      <c r="PU29" s="5" t="e">
        <f>IF(($C$6-($C$3*$A28)+SUM(PU$6:PU28))*PU$3/365*_xlfn.DAYS($B29,$B28)&lt;0,0,($C$6-($C$3*$A28)+SUM(PU$6:PU28))*PU$3/365*_xlfn.DAYS($B29,$B28))</f>
        <v>#VALUE!</v>
      </c>
      <c r="PV29" s="5" t="e">
        <f>IF(($C$6-($C$3*$A28)+SUM(PV$6:PV28))*PV$3/365*_xlfn.DAYS($B29,$B28)&lt;0,0,($C$6-($C$3*$A28)+SUM(PV$6:PV28))*PV$3/365*_xlfn.DAYS($B29,$B28))</f>
        <v>#VALUE!</v>
      </c>
      <c r="PW29" s="5" t="e">
        <f>IF(($C$6-($C$3*$A28)+SUM(PW$6:PW28))*PW$3/365*_xlfn.DAYS($B29,$B28)&lt;0,0,($C$6-($C$3*$A28)+SUM(PW$6:PW28))*PW$3/365*_xlfn.DAYS($B29,$B28))</f>
        <v>#VALUE!</v>
      </c>
      <c r="PX29" s="5" t="e">
        <f>IF(($C$6-($C$3*$A28)+SUM(PX$6:PX28))*PX$3/365*_xlfn.DAYS($B29,$B28)&lt;0,0,($C$6-($C$3*$A28)+SUM(PX$6:PX28))*PX$3/365*_xlfn.DAYS($B29,$B28))</f>
        <v>#VALUE!</v>
      </c>
      <c r="PY29" s="5" t="e">
        <f>IF(($C$6-($C$3*$A28)+SUM(PY$6:PY28))*PY$3/365*_xlfn.DAYS($B29,$B28)&lt;0,0,($C$6-($C$3*$A28)+SUM(PY$6:PY28))*PY$3/365*_xlfn.DAYS($B29,$B28))</f>
        <v>#VALUE!</v>
      </c>
      <c r="PZ29" s="5" t="e">
        <f>IF(($C$6-($C$3*$A28)+SUM(PZ$6:PZ28))*PZ$3/365*_xlfn.DAYS($B29,$B28)&lt;0,0,($C$6-($C$3*$A28)+SUM(PZ$6:PZ28))*PZ$3/365*_xlfn.DAYS($B29,$B28))</f>
        <v>#VALUE!</v>
      </c>
      <c r="QA29" s="5" t="e">
        <f>IF(($C$6-($C$3*$A28)+SUM(QA$6:QA28))*QA$3/365*_xlfn.DAYS($B29,$B28)&lt;0,0,($C$6-($C$3*$A28)+SUM(QA$6:QA28))*QA$3/365*_xlfn.DAYS($B29,$B28))</f>
        <v>#VALUE!</v>
      </c>
      <c r="QB29" s="5" t="e">
        <f>IF(($C$6-($C$3*$A28)+SUM(QB$6:QB28))*QB$3/365*_xlfn.DAYS($B29,$B28)&lt;0,0,($C$6-($C$3*$A28)+SUM(QB$6:QB28))*QB$3/365*_xlfn.DAYS($B29,$B28))</f>
        <v>#VALUE!</v>
      </c>
      <c r="QC29" s="5" t="e">
        <f>IF(($C$6-($C$3*$A28)+SUM(QC$6:QC28))*QC$3/365*_xlfn.DAYS($B29,$B28)&lt;0,0,($C$6-($C$3*$A28)+SUM(QC$6:QC28))*QC$3/365*_xlfn.DAYS($B29,$B28))</f>
        <v>#VALUE!</v>
      </c>
      <c r="QD29" s="5" t="e">
        <f>IF(($C$6-($C$3*$A28)+SUM(QD$6:QD28))*QD$3/365*_xlfn.DAYS($B29,$B28)&lt;0,0,($C$6-($C$3*$A28)+SUM(QD$6:QD28))*QD$3/365*_xlfn.DAYS($B29,$B28))</f>
        <v>#VALUE!</v>
      </c>
      <c r="QE29" s="5" t="e">
        <f>IF(($C$6-($C$3*$A28)+SUM(QE$6:QE28))*QE$3/365*_xlfn.DAYS($B29,$B28)&lt;0,0,($C$6-($C$3*$A28)+SUM(QE$6:QE28))*QE$3/365*_xlfn.DAYS($B29,$B28))</f>
        <v>#VALUE!</v>
      </c>
      <c r="QF29" s="5" t="e">
        <f>IF(($C$6-($C$3*$A28)+SUM(QF$6:QF28))*QF$3/365*_xlfn.DAYS($B29,$B28)&lt;0,0,($C$6-($C$3*$A28)+SUM(QF$6:QF28))*QF$3/365*_xlfn.DAYS($B29,$B28))</f>
        <v>#VALUE!</v>
      </c>
      <c r="QG29" s="5" t="e">
        <f>IF(($C$6-($C$3*$A28)+SUM(QG$6:QG28))*QG$3/365*_xlfn.DAYS($B29,$B28)&lt;0,0,($C$6-($C$3*$A28)+SUM(QG$6:QG28))*QG$3/365*_xlfn.DAYS($B29,$B28))</f>
        <v>#VALUE!</v>
      </c>
      <c r="QH29" s="5" t="e">
        <f>IF(($C$6-($C$3*$A28)+SUM(QH$6:QH28))*QH$3/365*_xlfn.DAYS($B29,$B28)&lt;0,0,($C$6-($C$3*$A28)+SUM(QH$6:QH28))*QH$3/365*_xlfn.DAYS($B29,$B28))</f>
        <v>#VALUE!</v>
      </c>
      <c r="QI29" s="5" t="e">
        <f>IF(($C$6-($C$3*$A28)+SUM(QI$6:QI28))*QI$3/365*_xlfn.DAYS($B29,$B28)&lt;0,0,($C$6-($C$3*$A28)+SUM(QI$6:QI28))*QI$3/365*_xlfn.DAYS($B29,$B28))</f>
        <v>#VALUE!</v>
      </c>
      <c r="QJ29" s="5" t="e">
        <f>IF(($C$6-($C$3*$A28)+SUM(QJ$6:QJ28))*QJ$3/365*_xlfn.DAYS($B29,$B28)&lt;0,0,($C$6-($C$3*$A28)+SUM(QJ$6:QJ28))*QJ$3/365*_xlfn.DAYS($B29,$B28))</f>
        <v>#VALUE!</v>
      </c>
      <c r="QK29" s="5" t="e">
        <f>IF(($C$6-($C$3*$A28)+SUM(QK$6:QK28))*QK$3/365*_xlfn.DAYS($B29,$B28)&lt;0,0,($C$6-($C$3*$A28)+SUM(QK$6:QK28))*QK$3/365*_xlfn.DAYS($B29,$B28))</f>
        <v>#VALUE!</v>
      </c>
      <c r="QL29" s="5" t="e">
        <f>IF(($C$6-($C$3*$A28)+SUM(QL$6:QL28))*QL$3/365*_xlfn.DAYS($B29,$B28)&lt;0,0,($C$6-($C$3*$A28)+SUM(QL$6:QL28))*QL$3/365*_xlfn.DAYS($B29,$B28))</f>
        <v>#VALUE!</v>
      </c>
      <c r="QM29" s="5" t="e">
        <f>IF(($C$6-($C$3*$A28)+SUM(QM$6:QM28))*QM$3/365*_xlfn.DAYS($B29,$B28)&lt;0,0,($C$6-($C$3*$A28)+SUM(QM$6:QM28))*QM$3/365*_xlfn.DAYS($B29,$B28))</f>
        <v>#VALUE!</v>
      </c>
      <c r="QN29" s="5" t="e">
        <f>IF(($C$6-($C$3*$A28)+SUM(QN$6:QN28))*QN$3/365*_xlfn.DAYS($B29,$B28)&lt;0,0,($C$6-($C$3*$A28)+SUM(QN$6:QN28))*QN$3/365*_xlfn.DAYS($B29,$B28))</f>
        <v>#VALUE!</v>
      </c>
      <c r="QO29" s="5" t="e">
        <f>IF(($C$6-($C$3*$A28)+SUM(QO$6:QO28))*QO$3/365*_xlfn.DAYS($B29,$B28)&lt;0,0,($C$6-($C$3*$A28)+SUM(QO$6:QO28))*QO$3/365*_xlfn.DAYS($B29,$B28))</f>
        <v>#VALUE!</v>
      </c>
      <c r="QP29" s="5" t="e">
        <f>IF(($C$6-($C$3*$A28)+SUM(QP$6:QP28))*QP$3/365*_xlfn.DAYS($B29,$B28)&lt;0,0,($C$6-($C$3*$A28)+SUM(QP$6:QP28))*QP$3/365*_xlfn.DAYS($B29,$B28))</f>
        <v>#VALUE!</v>
      </c>
      <c r="QQ29" s="5" t="e">
        <f>IF(($C$6-($C$3*$A28)+SUM(QQ$6:QQ28))*QQ$3/365*_xlfn.DAYS($B29,$B28)&lt;0,0,($C$6-($C$3*$A28)+SUM(QQ$6:QQ28))*QQ$3/365*_xlfn.DAYS($B29,$B28))</f>
        <v>#VALUE!</v>
      </c>
      <c r="QR29" s="5" t="e">
        <f>IF(($C$6-($C$3*$A28)+SUM(QR$6:QR28))*QR$3/365*_xlfn.DAYS($B29,$B28)&lt;0,0,($C$6-($C$3*$A28)+SUM(QR$6:QR28))*QR$3/365*_xlfn.DAYS($B29,$B28))</f>
        <v>#VALUE!</v>
      </c>
      <c r="QS29" s="5" t="e">
        <f>IF(($C$6-($C$3*$A28)+SUM(QS$6:QS28))*QS$3/365*_xlfn.DAYS($B29,$B28)&lt;0,0,($C$6-($C$3*$A28)+SUM(QS$6:QS28))*QS$3/365*_xlfn.DAYS($B29,$B28))</f>
        <v>#VALUE!</v>
      </c>
      <c r="QT29" s="5" t="e">
        <f>IF(($C$6-($C$3*$A28)+SUM(QT$6:QT28))*QT$3/365*_xlfn.DAYS($B29,$B28)&lt;0,0,($C$6-($C$3*$A28)+SUM(QT$6:QT28))*QT$3/365*_xlfn.DAYS($B29,$B28))</f>
        <v>#VALUE!</v>
      </c>
      <c r="QU29" s="5" t="e">
        <f>IF(($C$6-($C$3*$A28)+SUM(QU$6:QU28))*QU$3/365*_xlfn.DAYS($B29,$B28)&lt;0,0,($C$6-($C$3*$A28)+SUM(QU$6:QU28))*QU$3/365*_xlfn.DAYS($B29,$B28))</f>
        <v>#VALUE!</v>
      </c>
      <c r="QV29" s="5" t="e">
        <f>IF(($C$6-($C$3*$A28)+SUM(QV$6:QV28))*QV$3/365*_xlfn.DAYS($B29,$B28)&lt;0,0,($C$6-($C$3*$A28)+SUM(QV$6:QV28))*QV$3/365*_xlfn.DAYS($B29,$B28))</f>
        <v>#VALUE!</v>
      </c>
      <c r="QW29" s="5" t="e">
        <f>IF(($C$6-($C$3*$A28)+SUM(QW$6:QW28))*QW$3/365*_xlfn.DAYS($B29,$B28)&lt;0,0,($C$6-($C$3*$A28)+SUM(QW$6:QW28))*QW$3/365*_xlfn.DAYS($B29,$B28))</f>
        <v>#VALUE!</v>
      </c>
      <c r="QX29" s="5" t="e">
        <f>IF(($C$6-($C$3*$A28)+SUM(QX$6:QX28))*QX$3/365*_xlfn.DAYS($B29,$B28)&lt;0,0,($C$6-($C$3*$A28)+SUM(QX$6:QX28))*QX$3/365*_xlfn.DAYS($B29,$B28))</f>
        <v>#VALUE!</v>
      </c>
      <c r="QY29" s="5" t="e">
        <f>IF(($C$6-($C$3*$A28)+SUM(QY$6:QY28))*QY$3/365*_xlfn.DAYS($B29,$B28)&lt;0,0,($C$6-($C$3*$A28)+SUM(QY$6:QY28))*QY$3/365*_xlfn.DAYS($B29,$B28))</f>
        <v>#VALUE!</v>
      </c>
      <c r="QZ29" s="5" t="e">
        <f>IF(($C$6-($C$3*$A28)+SUM(QZ$6:QZ28))*QZ$3/365*_xlfn.DAYS($B29,$B28)&lt;0,0,($C$6-($C$3*$A28)+SUM(QZ$6:QZ28))*QZ$3/365*_xlfn.DAYS($B29,$B28))</f>
        <v>#VALUE!</v>
      </c>
      <c r="RA29" s="5" t="e">
        <f>IF(($C$6-($C$3*$A28)+SUM(RA$6:RA28))*RA$3/365*_xlfn.DAYS($B29,$B28)&lt;0,0,($C$6-($C$3*$A28)+SUM(RA$6:RA28))*RA$3/365*_xlfn.DAYS($B29,$B28))</f>
        <v>#VALUE!</v>
      </c>
      <c r="RB29" s="5" t="e">
        <f>IF(($C$6-($C$3*$A28)+SUM(RB$6:RB28))*RB$3/365*_xlfn.DAYS($B29,$B28)&lt;0,0,($C$6-($C$3*$A28)+SUM(RB$6:RB28))*RB$3/365*_xlfn.DAYS($B29,$B28))</f>
        <v>#VALUE!</v>
      </c>
      <c r="RC29" s="5" t="e">
        <f>IF(($C$6-($C$3*$A28)+SUM(RC$6:RC28))*RC$3/365*_xlfn.DAYS($B29,$B28)&lt;0,0,($C$6-($C$3*$A28)+SUM(RC$6:RC28))*RC$3/365*_xlfn.DAYS($B29,$B28))</f>
        <v>#VALUE!</v>
      </c>
      <c r="RD29" s="5" t="e">
        <f>IF(($C$6-($C$3*$A28)+SUM(RD$6:RD28))*RD$3/365*_xlfn.DAYS($B29,$B28)&lt;0,0,($C$6-($C$3*$A28)+SUM(RD$6:RD28))*RD$3/365*_xlfn.DAYS($B29,$B28))</f>
        <v>#VALUE!</v>
      </c>
      <c r="RE29" s="5" t="e">
        <f>IF(($C$6-($C$3*$A28)+SUM(RE$6:RE28))*RE$3/365*_xlfn.DAYS($B29,$B28)&lt;0,0,($C$6-($C$3*$A28)+SUM(RE$6:RE28))*RE$3/365*_xlfn.DAYS($B29,$B28))</f>
        <v>#VALUE!</v>
      </c>
      <c r="RF29" s="5" t="e">
        <f>IF(($C$6-($C$3*$A28)+SUM(RF$6:RF28))*RF$3/365*_xlfn.DAYS($B29,$B28)&lt;0,0,($C$6-($C$3*$A28)+SUM(RF$6:RF28))*RF$3/365*_xlfn.DAYS($B29,$B28))</f>
        <v>#VALUE!</v>
      </c>
      <c r="RG29" s="5" t="e">
        <f>IF(($C$6-($C$3*$A28)+SUM(RG$6:RG28))*RG$3/365*_xlfn.DAYS($B29,$B28)&lt;0,0,($C$6-($C$3*$A28)+SUM(RG$6:RG28))*RG$3/365*_xlfn.DAYS($B29,$B28))</f>
        <v>#VALUE!</v>
      </c>
      <c r="RH29" s="5" t="e">
        <f>IF(($C$6-($C$3*$A28)+SUM(RH$6:RH28))*RH$3/365*_xlfn.DAYS($B29,$B28)&lt;0,0,($C$6-($C$3*$A28)+SUM(RH$6:RH28))*RH$3/365*_xlfn.DAYS($B29,$B28))</f>
        <v>#VALUE!</v>
      </c>
      <c r="RI29" s="5" t="e">
        <f>IF(($C$6-($C$3*$A28)+SUM(RI$6:RI28))*RI$3/365*_xlfn.DAYS($B29,$B28)&lt;0,0,($C$6-($C$3*$A28)+SUM(RI$6:RI28))*RI$3/365*_xlfn.DAYS($B29,$B28))</f>
        <v>#VALUE!</v>
      </c>
      <c r="RJ29" s="5" t="e">
        <f>IF(($C$6-($C$3*$A28)+SUM(RJ$6:RJ28))*RJ$3/365*_xlfn.DAYS($B29,$B28)&lt;0,0,($C$6-($C$3*$A28)+SUM(RJ$6:RJ28))*RJ$3/365*_xlfn.DAYS($B29,$B28))</f>
        <v>#VALUE!</v>
      </c>
      <c r="RK29" s="5" t="e">
        <f>IF(($C$6-($C$3*$A28)+SUM(RK$6:RK28))*RK$3/365*_xlfn.DAYS($B29,$B28)&lt;0,0,($C$6-($C$3*$A28)+SUM(RK$6:RK28))*RK$3/365*_xlfn.DAYS($B29,$B28))</f>
        <v>#VALUE!</v>
      </c>
      <c r="RL29" s="5" t="e">
        <f>IF(($C$6-($C$3*$A28)+SUM(RL$6:RL28))*RL$3/365*_xlfn.DAYS($B29,$B28)&lt;0,0,($C$6-($C$3*$A28)+SUM(RL$6:RL28))*RL$3/365*_xlfn.DAYS($B29,$B28))</f>
        <v>#VALUE!</v>
      </c>
      <c r="RM29" s="5" t="e">
        <f>IF(($C$6-($C$3*$A28)+SUM(RM$6:RM28))*RM$3/365*_xlfn.DAYS($B29,$B28)&lt;0,0,($C$6-($C$3*$A28)+SUM(RM$6:RM28))*RM$3/365*_xlfn.DAYS($B29,$B28))</f>
        <v>#VALUE!</v>
      </c>
      <c r="RN29" s="5" t="e">
        <f>IF(($C$6-($C$3*$A28)+SUM(RN$6:RN28))*RN$3/365*_xlfn.DAYS($B29,$B28)&lt;0,0,($C$6-($C$3*$A28)+SUM(RN$6:RN28))*RN$3/365*_xlfn.DAYS($B29,$B28))</f>
        <v>#VALUE!</v>
      </c>
      <c r="RO29" s="5" t="e">
        <f>IF(($C$6-($C$3*$A28)+SUM(RO$6:RO28))*RO$3/365*_xlfn.DAYS($B29,$B28)&lt;0,0,($C$6-($C$3*$A28)+SUM(RO$6:RO28))*RO$3/365*_xlfn.DAYS($B29,$B28))</f>
        <v>#VALUE!</v>
      </c>
      <c r="RP29" s="5" t="e">
        <f>IF(($C$6-($C$3*$A28)+SUM(RP$6:RP28))*RP$3/365*_xlfn.DAYS($B29,$B28)&lt;0,0,($C$6-($C$3*$A28)+SUM(RP$6:RP28))*RP$3/365*_xlfn.DAYS($B29,$B28))</f>
        <v>#VALUE!</v>
      </c>
      <c r="RQ29" s="5" t="e">
        <f>IF(($C$6-($C$3*$A28)+SUM(RQ$6:RQ28))*RQ$3/365*_xlfn.DAYS($B29,$B28)&lt;0,0,($C$6-($C$3*$A28)+SUM(RQ$6:RQ28))*RQ$3/365*_xlfn.DAYS($B29,$B28))</f>
        <v>#VALUE!</v>
      </c>
      <c r="RR29" s="5" t="e">
        <f>IF(($C$6-($C$3*$A28)+SUM(RR$6:RR28))*RR$3/365*_xlfn.DAYS($B29,$B28)&lt;0,0,($C$6-($C$3*$A28)+SUM(RR$6:RR28))*RR$3/365*_xlfn.DAYS($B29,$B28))</f>
        <v>#VALUE!</v>
      </c>
      <c r="RS29" s="5" t="e">
        <f>IF(($C$6-($C$3*$A28)+SUM(RS$6:RS28))*RS$3/365*_xlfn.DAYS($B29,$B28)&lt;0,0,($C$6-($C$3*$A28)+SUM(RS$6:RS28))*RS$3/365*_xlfn.DAYS($B29,$B28))</f>
        <v>#VALUE!</v>
      </c>
      <c r="RT29" s="5" t="e">
        <f>IF(($C$6-($C$3*$A28)+SUM(RT$6:RT28))*RT$3/365*_xlfn.DAYS($B29,$B28)&lt;0,0,($C$6-($C$3*$A28)+SUM(RT$6:RT28))*RT$3/365*_xlfn.DAYS($B29,$B28))</f>
        <v>#VALUE!</v>
      </c>
      <c r="RU29" s="5" t="e">
        <f>IF(($C$6-($C$3*$A28)+SUM(RU$6:RU28))*RU$3/365*_xlfn.DAYS($B29,$B28)&lt;0,0,($C$6-($C$3*$A28)+SUM(RU$6:RU28))*RU$3/365*_xlfn.DAYS($B29,$B28))</f>
        <v>#VALUE!</v>
      </c>
      <c r="RV29" s="5" t="e">
        <f>IF(($C$6-($C$3*$A28)+SUM(RV$6:RV28))*RV$3/365*_xlfn.DAYS($B29,$B28)&lt;0,0,($C$6-($C$3*$A28)+SUM(RV$6:RV28))*RV$3/365*_xlfn.DAYS($B29,$B28))</f>
        <v>#VALUE!</v>
      </c>
      <c r="RW29" s="5" t="e">
        <f>IF(($C$6-($C$3*$A28)+SUM(RW$6:RW28))*RW$3/365*_xlfn.DAYS($B29,$B28)&lt;0,0,($C$6-($C$3*$A28)+SUM(RW$6:RW28))*RW$3/365*_xlfn.DAYS($B29,$B28))</f>
        <v>#VALUE!</v>
      </c>
      <c r="RX29" s="5" t="e">
        <f>IF(($C$6-($C$3*$A28)+SUM(RX$6:RX28))*RX$3/365*_xlfn.DAYS($B29,$B28)&lt;0,0,($C$6-($C$3*$A28)+SUM(RX$6:RX28))*RX$3/365*_xlfn.DAYS($B29,$B28))</f>
        <v>#VALUE!</v>
      </c>
      <c r="RY29" s="5" t="e">
        <f>IF(($C$6-($C$3*$A28)+SUM(RY$6:RY28))*RY$3/365*_xlfn.DAYS($B29,$B28)&lt;0,0,($C$6-($C$3*$A28)+SUM(RY$6:RY28))*RY$3/365*_xlfn.DAYS($B29,$B28))</f>
        <v>#VALUE!</v>
      </c>
      <c r="RZ29" s="5" t="e">
        <f>IF(($C$6-($C$3*$A28)+SUM(RZ$6:RZ28))*RZ$3/365*_xlfn.DAYS($B29,$B28)&lt;0,0,($C$6-($C$3*$A28)+SUM(RZ$6:RZ28))*RZ$3/365*_xlfn.DAYS($B29,$B28))</f>
        <v>#VALUE!</v>
      </c>
      <c r="SA29" s="5" t="e">
        <f>IF(($C$6-($C$3*$A28)+SUM(SA$6:SA28))*SA$3/365*_xlfn.DAYS($B29,$B28)&lt;0,0,($C$6-($C$3*$A28)+SUM(SA$6:SA28))*SA$3/365*_xlfn.DAYS($B29,$B28))</f>
        <v>#VALUE!</v>
      </c>
      <c r="SB29" s="5" t="e">
        <f>IF(($C$6-($C$3*$A28)+SUM(SB$6:SB28))*SB$3/365*_xlfn.DAYS($B29,$B28)&lt;0,0,($C$6-($C$3*$A28)+SUM(SB$6:SB28))*SB$3/365*_xlfn.DAYS($B29,$B28))</f>
        <v>#VALUE!</v>
      </c>
      <c r="SC29" s="5" t="e">
        <f>IF(($C$6-($C$3*$A28)+SUM(SC$6:SC28))*SC$3/365*_xlfn.DAYS($B29,$B28)&lt;0,0,($C$6-($C$3*$A28)+SUM(SC$6:SC28))*SC$3/365*_xlfn.DAYS($B29,$B28))</f>
        <v>#VALUE!</v>
      </c>
      <c r="SD29" s="5" t="e">
        <f>IF(($C$6-($C$3*$A28)+SUM(SD$6:SD28))*SD$3/365*_xlfn.DAYS($B29,$B28)&lt;0,0,($C$6-($C$3*$A28)+SUM(SD$6:SD28))*SD$3/365*_xlfn.DAYS($B29,$B28))</f>
        <v>#VALUE!</v>
      </c>
      <c r="SE29" s="5" t="e">
        <f>IF(($C$6-($C$3*$A28)+SUM(SE$6:SE28))*SE$3/365*_xlfn.DAYS($B29,$B28)&lt;0,0,($C$6-($C$3*$A28)+SUM(SE$6:SE28))*SE$3/365*_xlfn.DAYS($B29,$B28))</f>
        <v>#VALUE!</v>
      </c>
      <c r="SF29" s="5" t="e">
        <f>IF(($C$6-($C$3*$A28)+SUM(SF$6:SF28))*SF$3/365*_xlfn.DAYS($B29,$B28)&lt;0,0,($C$6-($C$3*$A28)+SUM(SF$6:SF28))*SF$3/365*_xlfn.DAYS($B29,$B28))</f>
        <v>#VALUE!</v>
      </c>
      <c r="SG29" s="5" t="e">
        <f>IF(($C$6-($C$3*$A28)+SUM(SG$6:SG28))*SG$3/365*_xlfn.DAYS($B29,$B28)&lt;0,0,($C$6-($C$3*$A28)+SUM(SG$6:SG28))*SG$3/365*_xlfn.DAYS($B29,$B28))</f>
        <v>#VALUE!</v>
      </c>
      <c r="SH29" s="5" t="e">
        <f>IF(($C$6-($C$3*$A28)+SUM(SH$6:SH28))*SH$3/365*_xlfn.DAYS($B29,$B28)&lt;0,0,($C$6-($C$3*$A28)+SUM(SH$6:SH28))*SH$3/365*_xlfn.DAYS($B29,$B28))</f>
        <v>#VALUE!</v>
      </c>
      <c r="SI29" s="5" t="e">
        <f>IF(($C$6-($C$3*$A28)+SUM(SI$6:SI28))*SI$3/365*_xlfn.DAYS($B29,$B28)&lt;0,0,($C$6-($C$3*$A28)+SUM(SI$6:SI28))*SI$3/365*_xlfn.DAYS($B29,$B28))</f>
        <v>#VALUE!</v>
      </c>
    </row>
    <row r="30" spans="1:503" x14ac:dyDescent="0.25">
      <c r="A30">
        <v>25</v>
      </c>
      <c r="B30" s="1">
        <f>IFERROR(VLOOKUP(IF(WEEKDAY(Sheet3!A25)=7,Sheet3!A25+2,IF(WEEKDAY(Sheet3!A25)=1,Sheet3!A25+1,Sheet3!A25)),Sheet3!D26:F41,3,FALSE),IF(WEEKDAY(Sheet3!A25)=7,Sheet3!A25+2,IF(WEEKDAY(Sheet3!A25)=1,Sheet3!A25+1,Sheet3!A25)))</f>
        <v>44980</v>
      </c>
      <c r="C30" s="4">
        <f t="shared" si="34"/>
        <v>0</v>
      </c>
      <c r="D30" s="5">
        <f t="shared" si="33"/>
        <v>0</v>
      </c>
      <c r="E30" s="5">
        <f>IF(($C$6-($C$3*$A29)+SUM(E$6:E29))*E$3/365*_xlfn.DAYS($B30,$B29)&lt;0,0,($C$6-($C$3*$A29)+SUM(E$6:E29))*E$3/365*_xlfn.DAYS($B30,$B29))</f>
        <v>0</v>
      </c>
      <c r="F30" s="5">
        <f>IF(($C$6-($C$3*$A29)+SUM(F$6:F29))*F$3/365*_xlfn.DAYS($B30,$B29)&lt;0,0,($C$6-($C$3*$A29)+SUM(F$6:F29))*F$3/365*_xlfn.DAYS($B30,$B29))</f>
        <v>0</v>
      </c>
      <c r="G30" s="5">
        <f>IF(($C$6-($C$3*$A29)+SUM(G$6:G29))*G$3/365*_xlfn.DAYS($B30,$B29)&lt;0,0,($C$6-($C$3*$A29)+SUM(G$6:G29))*G$3/365*_xlfn.DAYS($B30,$B29))</f>
        <v>0</v>
      </c>
      <c r="H30" s="5">
        <f>IF(($C$6-($C$3*$A29)+SUM(H$6:H29))*H$3/365*_xlfn.DAYS($B30,$B29)&lt;0,0,($C$6-($C$3*$A29)+SUM(H$6:H29))*H$3/365*_xlfn.DAYS($B30,$B29))</f>
        <v>0</v>
      </c>
      <c r="I30" s="5">
        <f>IF(($C$6-($C$3*$A29)+SUM(I$6:I29))*I$3/365*_xlfn.DAYS($B30,$B29)&lt;0,0,($C$6-($C$3*$A29)+SUM(I$6:I29))*I$3/365*_xlfn.DAYS($B30,$B29))</f>
        <v>0</v>
      </c>
      <c r="J30" s="5">
        <f>IF(($C$6-($C$3*$A29)+SUM(J$6:J29))*J$3/365*_xlfn.DAYS($B30,$B29)&lt;0,0,($C$6-($C$3*$A29)+SUM(J$6:J29))*J$3/365*_xlfn.DAYS($B30,$B29))</f>
        <v>0</v>
      </c>
      <c r="K30" s="5">
        <f>IF(($C$6-($C$3*$A29)+SUM(K$6:K29))*K$3/365*_xlfn.DAYS($B30,$B29)&lt;0,0,($C$6-($C$3*$A29)+SUM(K$6:K29))*K$3/365*_xlfn.DAYS($B30,$B29))</f>
        <v>0</v>
      </c>
      <c r="L30" s="5">
        <f>IF(($C$6-($C$3*$A29)+SUM(L$6:L29))*L$3/365*_xlfn.DAYS($B30,$B29)&lt;0,0,($C$6-($C$3*$A29)+SUM(L$6:L29))*L$3/365*_xlfn.DAYS($B30,$B29))</f>
        <v>0</v>
      </c>
      <c r="M30" s="5">
        <f>IF(($C$6-($C$3*$A29)+SUM(M$6:M29))*M$3/365*_xlfn.DAYS($B30,$B29)&lt;0,0,($C$6-($C$3*$A29)+SUM(M$6:M29))*M$3/365*_xlfn.DAYS($B30,$B29))</f>
        <v>0</v>
      </c>
      <c r="N30" s="5">
        <f>IF(($C$6-($C$3*$A29)+SUM(N$6:N29))*N$3/365*_xlfn.DAYS($B30,$B29)&lt;0,0,($C$6-($C$3*$A29)+SUM(N$6:N29))*N$3/365*_xlfn.DAYS($B30,$B29))</f>
        <v>0</v>
      </c>
      <c r="O30" s="5">
        <f>IF(($C$6-($C$3*$A29)+SUM(O$6:O29))*O$3/365*_xlfn.DAYS($B30,$B29)&lt;0,0,($C$6-($C$3*$A29)+SUM(O$6:O29))*O$3/365*_xlfn.DAYS($B30,$B29))</f>
        <v>0</v>
      </c>
      <c r="P30" s="5">
        <f>IF(($C$6-($C$3*$A29)+SUM(P$6:P29))*P$3/365*_xlfn.DAYS($B30,$B29)&lt;0,0,($C$6-($C$3*$A29)+SUM(P$6:P29))*P$3/365*_xlfn.DAYS($B30,$B29))</f>
        <v>0</v>
      </c>
      <c r="Q30" s="5">
        <f>IF(($C$6-($C$3*$A29)+SUM(Q$6:Q29))*Q$3/365*_xlfn.DAYS($B30,$B29)&lt;0,0,($C$6-($C$3*$A29)+SUM(Q$6:Q29))*Q$3/365*_xlfn.DAYS($B30,$B29))</f>
        <v>0</v>
      </c>
      <c r="R30" s="5">
        <f>IF(($C$6-($C$3*$A29)+SUM(R$6:R29))*R$3/365*_xlfn.DAYS($B30,$B29)&lt;0,0,($C$6-($C$3*$A29)+SUM(R$6:R29))*R$3/365*_xlfn.DAYS($B30,$B29))</f>
        <v>0</v>
      </c>
      <c r="S30" s="5">
        <f>IF(($C$6-($C$3*$A29)+SUM(S$6:S29))*S$3/365*_xlfn.DAYS($B30,$B29)&lt;0,0,($C$6-($C$3*$A29)+SUM(S$6:S29))*S$3/365*_xlfn.DAYS($B30,$B29))</f>
        <v>0</v>
      </c>
      <c r="T30" s="5">
        <f>IF(($C$6-($C$3*$A29)+SUM(T$6:T29))*T$3/365*_xlfn.DAYS($B30,$B29)&lt;0,0,($C$6-($C$3*$A29)+SUM(T$6:T29))*T$3/365*_xlfn.DAYS($B30,$B29))</f>
        <v>0</v>
      </c>
      <c r="U30" s="5">
        <f>IF(($C$6-($C$3*$A29)+SUM(U$6:U29))*U$3/365*_xlfn.DAYS($B30,$B29)&lt;0,0,($C$6-($C$3*$A29)+SUM(U$6:U29))*U$3/365*_xlfn.DAYS($B30,$B29))</f>
        <v>0</v>
      </c>
      <c r="V30" s="5">
        <f>IF(($C$6-($C$3*$A29)+SUM(V$6:V29))*V$3/365*_xlfn.DAYS($B30,$B29)&lt;0,0,($C$6-($C$3*$A29)+SUM(V$6:V29))*V$3/365*_xlfn.DAYS($B30,$B29))</f>
        <v>0</v>
      </c>
      <c r="W30" s="5">
        <f>IF(($C$6-($C$3*$A29)+SUM(W$6:W29))*W$3/365*_xlfn.DAYS($B30,$B29)&lt;0,0,($C$6-($C$3*$A29)+SUM(W$6:W29))*W$3/365*_xlfn.DAYS($B30,$B29))</f>
        <v>0</v>
      </c>
      <c r="X30" s="5">
        <f>IF(($C$6-($C$3*$A29)+SUM(X$6:X29))*X$3/365*_xlfn.DAYS($B30,$B29)&lt;0,0,($C$6-($C$3*$A29)+SUM(X$6:X29))*X$3/365*_xlfn.DAYS($B30,$B29))</f>
        <v>0</v>
      </c>
      <c r="Y30" s="5">
        <f>IF(($C$6-($C$3*$A29)+SUM(Y$6:Y29))*Y$3/365*_xlfn.DAYS($B30,$B29)&lt;0,0,($C$6-($C$3*$A29)+SUM(Y$6:Y29))*Y$3/365*_xlfn.DAYS($B30,$B29))</f>
        <v>0</v>
      </c>
      <c r="Z30" s="5">
        <f>IF(($C$6-($C$3*$A29)+SUM(Z$6:Z29))*Z$3/365*_xlfn.DAYS($B30,$B29)&lt;0,0,($C$6-($C$3*$A29)+SUM(Z$6:Z29))*Z$3/365*_xlfn.DAYS($B30,$B29))</f>
        <v>0</v>
      </c>
      <c r="AA30" s="5">
        <f>IF(($C$6-($C$3*$A29)+SUM(AA$6:AA29))*AA$3/365*_xlfn.DAYS($B30,$B29)&lt;0,0,($C$6-($C$3*$A29)+SUM(AA$6:AA29))*AA$3/365*_xlfn.DAYS($B30,$B29))</f>
        <v>0</v>
      </c>
      <c r="AB30" s="5">
        <f>IF(($C$6-($C$3*$A29)+SUM(AB$6:AB29))*AB$3/365*_xlfn.DAYS($B30,$B29)&lt;0,0,($C$6-($C$3*$A29)+SUM(AB$6:AB29))*AB$3/365*_xlfn.DAYS($B30,$B29))</f>
        <v>0</v>
      </c>
      <c r="AC30" s="5">
        <f>IF(($C$6-($C$3*$A29)+SUM(AC$6:AC29))*AC$3/365*_xlfn.DAYS($B30,$B29)&lt;0,0,($C$6-($C$3*$A29)+SUM(AC$6:AC29))*AC$3/365*_xlfn.DAYS($B30,$B29))</f>
        <v>0</v>
      </c>
      <c r="AD30" s="5">
        <f>IF(($C$6-($C$3*$A29)+SUM(AD$6:AD29))*AD$3/365*_xlfn.DAYS($B30,$B29)&lt;0,0,($C$6-($C$3*$A29)+SUM(AD$6:AD29))*AD$3/365*_xlfn.DAYS($B30,$B29))</f>
        <v>0</v>
      </c>
      <c r="AE30" s="5">
        <f>IF(($C$6-($C$3*$A29)+SUM(AE$6:AE29))*AE$3/365*_xlfn.DAYS($B30,$B29)&lt;0,0,($C$6-($C$3*$A29)+SUM(AE$6:AE29))*AE$3/365*_xlfn.DAYS($B30,$B29))</f>
        <v>0</v>
      </c>
      <c r="AF30" s="5">
        <f>IF(($C$6-($C$3*$A29)+SUM(AF$6:AF29))*AF$3/365*_xlfn.DAYS($B30,$B29)&lt;0,0,($C$6-($C$3*$A29)+SUM(AF$6:AF29))*AF$3/365*_xlfn.DAYS($B30,$B29))</f>
        <v>0</v>
      </c>
      <c r="AG30" s="5">
        <f>IF(($C$6-($C$3*$A29)+SUM(AG$6:AG29))*AG$3/365*_xlfn.DAYS($B30,$B29)&lt;0,0,($C$6-($C$3*$A29)+SUM(AG$6:AG29))*AG$3/365*_xlfn.DAYS($B30,$B29))</f>
        <v>0</v>
      </c>
      <c r="AH30" s="5">
        <f>IF(($C$6-($C$3*$A29)+SUM(AH$6:AH29))*AH$3/365*_xlfn.DAYS($B30,$B29)&lt;0,0,($C$6-($C$3*$A29)+SUM(AH$6:AH29))*AH$3/365*_xlfn.DAYS($B30,$B29))</f>
        <v>0</v>
      </c>
      <c r="AI30" s="5">
        <f>IF(($C$6-($C$3*$A29)+SUM(AI$6:AI29))*AI$3/365*_xlfn.DAYS($B30,$B29)&lt;0,0,($C$6-($C$3*$A29)+SUM(AI$6:AI29))*AI$3/365*_xlfn.DAYS($B30,$B29))</f>
        <v>0</v>
      </c>
      <c r="AJ30" s="5">
        <f>IF(($C$6-($C$3*$A29)+SUM(AJ$6:AJ29))*AJ$3/365*_xlfn.DAYS($B30,$B29)&lt;0,0,($C$6-($C$3*$A29)+SUM(AJ$6:AJ29))*AJ$3/365*_xlfn.DAYS($B30,$B29))</f>
        <v>0</v>
      </c>
      <c r="AK30" s="5">
        <f>IF(($C$6-($C$3*$A29)+SUM(AK$6:AK29))*AK$3/365*_xlfn.DAYS($B30,$B29)&lt;0,0,($C$6-($C$3*$A29)+SUM(AK$6:AK29))*AK$3/365*_xlfn.DAYS($B30,$B29))</f>
        <v>0</v>
      </c>
      <c r="AL30" s="5">
        <f>IF(($C$6-($C$3*$A29)+SUM(AL$6:AL29))*AL$3/365*_xlfn.DAYS($B30,$B29)&lt;0,0,($C$6-($C$3*$A29)+SUM(AL$6:AL29))*AL$3/365*_xlfn.DAYS($B30,$B29))</f>
        <v>0</v>
      </c>
      <c r="AM30" s="5">
        <f>IF(($C$6-($C$3*$A29)+SUM(AM$6:AM29))*AM$3/365*_xlfn.DAYS($B30,$B29)&lt;0,0,($C$6-($C$3*$A29)+SUM(AM$6:AM29))*AM$3/365*_xlfn.DAYS($B30,$B29))</f>
        <v>0</v>
      </c>
      <c r="AN30" s="5">
        <f>IF(($C$6-($C$3*$A29)+SUM(AN$6:AN29))*AN$3/365*_xlfn.DAYS($B30,$B29)&lt;0,0,($C$6-($C$3*$A29)+SUM(AN$6:AN29))*AN$3/365*_xlfn.DAYS($B30,$B29))</f>
        <v>0</v>
      </c>
      <c r="AO30" s="5">
        <f>IF(($C$6-($C$3*$A29)+SUM(AO$6:AO29))*AO$3/365*_xlfn.DAYS($B30,$B29)&lt;0,0,($C$6-($C$3*$A29)+SUM(AO$6:AO29))*AO$3/365*_xlfn.DAYS($B30,$B29))</f>
        <v>0</v>
      </c>
      <c r="AP30" s="5">
        <f>IF(($C$6-($C$3*$A29)+SUM(AP$6:AP29))*AP$3/365*_xlfn.DAYS($B30,$B29)&lt;0,0,($C$6-($C$3*$A29)+SUM(AP$6:AP29))*AP$3/365*_xlfn.DAYS($B30,$B29))</f>
        <v>0</v>
      </c>
      <c r="AQ30" s="5">
        <f>IF(($C$6-($C$3*$A29)+SUM(AQ$6:AQ29))*AQ$3/365*_xlfn.DAYS($B30,$B29)&lt;0,0,($C$6-($C$3*$A29)+SUM(AQ$6:AQ29))*AQ$3/365*_xlfn.DAYS($B30,$B29))</f>
        <v>0</v>
      </c>
      <c r="AR30" s="5">
        <f>IF(($C$6-($C$3*$A29)+SUM(AR$6:AR29))*AR$3/365*_xlfn.DAYS($B30,$B29)&lt;0,0,($C$6-($C$3*$A29)+SUM(AR$6:AR29))*AR$3/365*_xlfn.DAYS($B30,$B29))</f>
        <v>0</v>
      </c>
      <c r="AS30" s="5">
        <f>IF(($C$6-($C$3*$A29)+SUM(AS$6:AS29))*AS$3/365*_xlfn.DAYS($B30,$B29)&lt;0,0,($C$6-($C$3*$A29)+SUM(AS$6:AS29))*AS$3/365*_xlfn.DAYS($B30,$B29))</f>
        <v>0</v>
      </c>
      <c r="AT30" s="5">
        <f>IF(($C$6-($C$3*$A29)+SUM(AT$6:AT29))*AT$3/365*_xlfn.DAYS($B30,$B29)&lt;0,0,($C$6-($C$3*$A29)+SUM(AT$6:AT29))*AT$3/365*_xlfn.DAYS($B30,$B29))</f>
        <v>0</v>
      </c>
      <c r="AU30" s="5">
        <f>IF(($C$6-($C$3*$A29)+SUM(AU$6:AU29))*AU$3/365*_xlfn.DAYS($B30,$B29)&lt;0,0,($C$6-($C$3*$A29)+SUM(AU$6:AU29))*AU$3/365*_xlfn.DAYS($B30,$B29))</f>
        <v>0</v>
      </c>
      <c r="AV30" s="5">
        <f>IF(($C$6-($C$3*$A29)+SUM(AV$6:AV29))*AV$3/365*_xlfn.DAYS($B30,$B29)&lt;0,0,($C$6-($C$3*$A29)+SUM(AV$6:AV29))*AV$3/365*_xlfn.DAYS($B30,$B29))</f>
        <v>0</v>
      </c>
      <c r="AW30" s="5">
        <f>IF(($C$6-($C$3*$A29)+SUM(AW$6:AW29))*AW$3/365*_xlfn.DAYS($B30,$B29)&lt;0,0,($C$6-($C$3*$A29)+SUM(AW$6:AW29))*AW$3/365*_xlfn.DAYS($B30,$B29))</f>
        <v>0</v>
      </c>
      <c r="AX30" s="5">
        <f>IF(($C$6-($C$3*$A29)+SUM(AX$6:AX29))*AX$3/365*_xlfn.DAYS($B30,$B29)&lt;0,0,($C$6-($C$3*$A29)+SUM(AX$6:AX29))*AX$3/365*_xlfn.DAYS($B30,$B29))</f>
        <v>0</v>
      </c>
      <c r="AY30" s="5">
        <f>IF(($C$6-($C$3*$A29)+SUM(AY$6:AY29))*AY$3/365*_xlfn.DAYS($B30,$B29)&lt;0,0,($C$6-($C$3*$A29)+SUM(AY$6:AY29))*AY$3/365*_xlfn.DAYS($B30,$B29))</f>
        <v>0</v>
      </c>
      <c r="AZ30" s="5">
        <f>IF(($C$6-($C$3*$A29)+SUM(AZ$6:AZ29))*AZ$3/365*_xlfn.DAYS($B30,$B29)&lt;0,0,($C$6-($C$3*$A29)+SUM(AZ$6:AZ29))*AZ$3/365*_xlfn.DAYS($B30,$B29))</f>
        <v>0</v>
      </c>
      <c r="BA30" s="5">
        <f>IF(($C$6-($C$3*$A29)+SUM(BA$6:BA29))*BA$3/365*_xlfn.DAYS($B30,$B29)&lt;0,0,($C$6-($C$3*$A29)+SUM(BA$6:BA29))*BA$3/365*_xlfn.DAYS($B30,$B29))</f>
        <v>0</v>
      </c>
      <c r="BB30" s="5">
        <f>IF(($C$6-($C$3*$A29)+SUM(BB$6:BB29))*BB$3/365*_xlfn.DAYS($B30,$B29)&lt;0,0,($C$6-($C$3*$A29)+SUM(BB$6:BB29))*BB$3/365*_xlfn.DAYS($B30,$B29))</f>
        <v>0</v>
      </c>
      <c r="BC30" s="5">
        <f>IF(($C$6-($C$3*$A29)+SUM(BC$6:BC29))*BC$3/365*_xlfn.DAYS($B30,$B29)&lt;0,0,($C$6-($C$3*$A29)+SUM(BC$6:BC29))*BC$3/365*_xlfn.DAYS($B30,$B29))</f>
        <v>0</v>
      </c>
      <c r="BD30" s="5">
        <f>IF(($C$6-($C$3*$A29)+SUM(BD$6:BD29))*BD$3/365*_xlfn.DAYS($B30,$B29)&lt;0,0,($C$6-($C$3*$A29)+SUM(BD$6:BD29))*BD$3/365*_xlfn.DAYS($B30,$B29))</f>
        <v>0</v>
      </c>
      <c r="BE30" s="5">
        <f>IF(($C$6-($C$3*$A29)+SUM(BE$6:BE29))*BE$3/365*_xlfn.DAYS($B30,$B29)&lt;0,0,($C$6-($C$3*$A29)+SUM(BE$6:BE29))*BE$3/365*_xlfn.DAYS($B30,$B29))</f>
        <v>0</v>
      </c>
      <c r="BF30" s="5">
        <f>IF(($C$6-($C$3*$A29)+SUM(BF$6:BF29))*BF$3/365*_xlfn.DAYS($B30,$B29)&lt;0,0,($C$6-($C$3*$A29)+SUM(BF$6:BF29))*BF$3/365*_xlfn.DAYS($B30,$B29))</f>
        <v>0</v>
      </c>
      <c r="BG30" s="5">
        <f>IF(($C$6-($C$3*$A29)+SUM(BG$6:BG29))*BG$3/365*_xlfn.DAYS($B30,$B29)&lt;0,0,($C$6-($C$3*$A29)+SUM(BG$6:BG29))*BG$3/365*_xlfn.DAYS($B30,$B29))</f>
        <v>0</v>
      </c>
      <c r="BH30" s="5">
        <f>IF(($C$6-($C$3*$A29)+SUM(BH$6:BH29))*BH$3/365*_xlfn.DAYS($B30,$B29)&lt;0,0,($C$6-($C$3*$A29)+SUM(BH$6:BH29))*BH$3/365*_xlfn.DAYS($B30,$B29))</f>
        <v>0</v>
      </c>
      <c r="BI30" s="5">
        <f>IF(($C$6-($C$3*$A29)+SUM(BI$6:BI29))*BI$3/365*_xlfn.DAYS($B30,$B29)&lt;0,0,($C$6-($C$3*$A29)+SUM(BI$6:BI29))*BI$3/365*_xlfn.DAYS($B30,$B29))</f>
        <v>0</v>
      </c>
      <c r="BJ30" s="5">
        <f>IF(($C$6-($C$3*$A29)+SUM(BJ$6:BJ29))*BJ$3/365*_xlfn.DAYS($B30,$B29)&lt;0,0,($C$6-($C$3*$A29)+SUM(BJ$6:BJ29))*BJ$3/365*_xlfn.DAYS($B30,$B29))</f>
        <v>0</v>
      </c>
      <c r="BK30" s="5">
        <f>IF(($C$6-($C$3*$A29)+SUM(BK$6:BK29))*BK$3/365*_xlfn.DAYS($B30,$B29)&lt;0,0,($C$6-($C$3*$A29)+SUM(BK$6:BK29))*BK$3/365*_xlfn.DAYS($B30,$B29))</f>
        <v>0</v>
      </c>
      <c r="BL30" s="5">
        <f>IF(($C$6-($C$3*$A29)+SUM(BL$6:BL29))*BL$3/365*_xlfn.DAYS($B30,$B29)&lt;0,0,($C$6-($C$3*$A29)+SUM(BL$6:BL29))*BL$3/365*_xlfn.DAYS($B30,$B29))</f>
        <v>0</v>
      </c>
      <c r="BM30" s="5">
        <f>IF(($C$6-($C$3*$A29)+SUM(BM$6:BM29))*BM$3/365*_xlfn.DAYS($B30,$B29)&lt;0,0,($C$6-($C$3*$A29)+SUM(BM$6:BM29))*BM$3/365*_xlfn.DAYS($B30,$B29))</f>
        <v>0</v>
      </c>
      <c r="BN30" s="5">
        <f>IF(($C$6-($C$3*$A29)+SUM(BN$6:BN29))*BN$3/365*_xlfn.DAYS($B30,$B29)&lt;0,0,($C$6-($C$3*$A29)+SUM(BN$6:BN29))*BN$3/365*_xlfn.DAYS($B30,$B29))</f>
        <v>0</v>
      </c>
      <c r="BO30" s="5">
        <f>IF(($C$6-($C$3*$A29)+SUM(BO$6:BO29))*BO$3/365*_xlfn.DAYS($B30,$B29)&lt;0,0,($C$6-($C$3*$A29)+SUM(BO$6:BO29))*BO$3/365*_xlfn.DAYS($B30,$B29))</f>
        <v>0</v>
      </c>
      <c r="BP30" s="5">
        <f>IF(($C$6-($C$3*$A29)+SUM(BP$6:BP29))*BP$3/365*_xlfn.DAYS($B30,$B29)&lt;0,0,($C$6-($C$3*$A29)+SUM(BP$6:BP29))*BP$3/365*_xlfn.DAYS($B30,$B29))</f>
        <v>0</v>
      </c>
      <c r="BQ30" s="5">
        <f>IF(($C$6-($C$3*$A29)+SUM(BQ$6:BQ29))*BQ$3/365*_xlfn.DAYS($B30,$B29)&lt;0,0,($C$6-($C$3*$A29)+SUM(BQ$6:BQ29))*BQ$3/365*_xlfn.DAYS($B30,$B29))</f>
        <v>0</v>
      </c>
      <c r="BR30" s="5">
        <f>IF(($C$6-($C$3*$A29)+SUM(BR$6:BR29))*BR$3/365*_xlfn.DAYS($B30,$B29)&lt;0,0,($C$6-($C$3*$A29)+SUM(BR$6:BR29))*BR$3/365*_xlfn.DAYS($B30,$B29))</f>
        <v>0</v>
      </c>
      <c r="BS30" s="5">
        <f>IF(($C$6-($C$3*$A29)+SUM(BS$6:BS29))*BS$3/365*_xlfn.DAYS($B30,$B29)&lt;0,0,($C$6-($C$3*$A29)+SUM(BS$6:BS29))*BS$3/365*_xlfn.DAYS($B30,$B29))</f>
        <v>0</v>
      </c>
      <c r="BT30" s="5">
        <f>IF(($C$6-($C$3*$A29)+SUM(BT$6:BT29))*BT$3/365*_xlfn.DAYS($B30,$B29)&lt;0,0,($C$6-($C$3*$A29)+SUM(BT$6:BT29))*BT$3/365*_xlfn.DAYS($B30,$B29))</f>
        <v>0</v>
      </c>
      <c r="BU30" s="5">
        <f>IF(($C$6-($C$3*$A29)+SUM(BU$6:BU29))*BU$3/365*_xlfn.DAYS($B30,$B29)&lt;0,0,($C$6-($C$3*$A29)+SUM(BU$6:BU29))*BU$3/365*_xlfn.DAYS($B30,$B29))</f>
        <v>0</v>
      </c>
      <c r="BV30" s="5">
        <f>IF(($C$6-($C$3*$A29)+SUM(BV$6:BV29))*BV$3/365*_xlfn.DAYS($B30,$B29)&lt;0,0,($C$6-($C$3*$A29)+SUM(BV$6:BV29))*BV$3/365*_xlfn.DAYS($B30,$B29))</f>
        <v>0</v>
      </c>
      <c r="BW30" s="5">
        <f>IF(($C$6-($C$3*$A29)+SUM(BW$6:BW29))*BW$3/365*_xlfn.DAYS($B30,$B29)&lt;0,0,($C$6-($C$3*$A29)+SUM(BW$6:BW29))*BW$3/365*_xlfn.DAYS($B30,$B29))</f>
        <v>0</v>
      </c>
      <c r="BX30" s="5">
        <f>IF(($C$6-($C$3*$A29)+SUM(BX$6:BX29))*BX$3/365*_xlfn.DAYS($B30,$B29)&lt;0,0,($C$6-($C$3*$A29)+SUM(BX$6:BX29))*BX$3/365*_xlfn.DAYS($B30,$B29))</f>
        <v>0</v>
      </c>
      <c r="BY30" s="5">
        <f>IF(($C$6-($C$3*$A29)+SUM(BY$6:BY29))*BY$3/365*_xlfn.DAYS($B30,$B29)&lt;0,0,($C$6-($C$3*$A29)+SUM(BY$6:BY29))*BY$3/365*_xlfn.DAYS($B30,$B29))</f>
        <v>0</v>
      </c>
      <c r="BZ30" s="5">
        <f>IF(($C$6-($C$3*$A29)+SUM(BZ$6:BZ29))*BZ$3/365*_xlfn.DAYS($B30,$B29)&lt;0,0,($C$6-($C$3*$A29)+SUM(BZ$6:BZ29))*BZ$3/365*_xlfn.DAYS($B30,$B29))</f>
        <v>0</v>
      </c>
      <c r="CA30" s="5">
        <f>IF(($C$6-($C$3*$A29)+SUM(CA$6:CA29))*CA$3/365*_xlfn.DAYS($B30,$B29)&lt;0,0,($C$6-($C$3*$A29)+SUM(CA$6:CA29))*CA$3/365*_xlfn.DAYS($B30,$B29))</f>
        <v>0</v>
      </c>
      <c r="CB30" s="5">
        <f>IF(($C$6-($C$3*$A29)+SUM(CB$6:CB29))*CB$3/365*_xlfn.DAYS($B30,$B29)&lt;0,0,($C$6-($C$3*$A29)+SUM(CB$6:CB29))*CB$3/365*_xlfn.DAYS($B30,$B29))</f>
        <v>0</v>
      </c>
      <c r="CC30" s="5">
        <f>IF(($C$6-($C$3*$A29)+SUM(CC$6:CC29))*CC$3/365*_xlfn.DAYS($B30,$B29)&lt;0,0,($C$6-($C$3*$A29)+SUM(CC$6:CC29))*CC$3/365*_xlfn.DAYS($B30,$B29))</f>
        <v>0</v>
      </c>
      <c r="CD30" s="5">
        <f>IF(($C$6-($C$3*$A29)+SUM(CD$6:CD29))*CD$3/365*_xlfn.DAYS($B30,$B29)&lt;0,0,($C$6-($C$3*$A29)+SUM(CD$6:CD29))*CD$3/365*_xlfn.DAYS($B30,$B29))</f>
        <v>0</v>
      </c>
      <c r="CE30" s="5">
        <f>IF(($C$6-($C$3*$A29)+SUM(CE$6:CE29))*CE$3/365*_xlfn.DAYS($B30,$B29)&lt;0,0,($C$6-($C$3*$A29)+SUM(CE$6:CE29))*CE$3/365*_xlfn.DAYS($B30,$B29))</f>
        <v>0</v>
      </c>
      <c r="CF30" s="5">
        <f>IF(($C$6-($C$3*$A29)+SUM(CF$6:CF29))*CF$3/365*_xlfn.DAYS($B30,$B29)&lt;0,0,($C$6-($C$3*$A29)+SUM(CF$6:CF29))*CF$3/365*_xlfn.DAYS($B30,$B29))</f>
        <v>0</v>
      </c>
      <c r="CG30" s="5">
        <f>IF(($C$6-($C$3*$A29)+SUM(CG$6:CG29))*CG$3/365*_xlfn.DAYS($B30,$B29)&lt;0,0,($C$6-($C$3*$A29)+SUM(CG$6:CG29))*CG$3/365*_xlfn.DAYS($B30,$B29))</f>
        <v>0</v>
      </c>
      <c r="CH30" s="5">
        <f>IF(($C$6-($C$3*$A29)+SUM(CH$6:CH29))*CH$3/365*_xlfn.DAYS($B30,$B29)&lt;0,0,($C$6-($C$3*$A29)+SUM(CH$6:CH29))*CH$3/365*_xlfn.DAYS($B30,$B29))</f>
        <v>0</v>
      </c>
      <c r="CI30" s="5">
        <f>IF(($C$6-($C$3*$A29)+SUM(CI$6:CI29))*CI$3/365*_xlfn.DAYS($B30,$B29)&lt;0,0,($C$6-($C$3*$A29)+SUM(CI$6:CI29))*CI$3/365*_xlfn.DAYS($B30,$B29))</f>
        <v>0</v>
      </c>
      <c r="CJ30" s="5">
        <f>IF(($C$6-($C$3*$A29)+SUM(CJ$6:CJ29))*CJ$3/365*_xlfn.DAYS($B30,$B29)&lt;0,0,($C$6-($C$3*$A29)+SUM(CJ$6:CJ29))*CJ$3/365*_xlfn.DAYS($B30,$B29))</f>
        <v>0</v>
      </c>
      <c r="CK30" s="5">
        <f>IF(($C$6-($C$3*$A29)+SUM(CK$6:CK29))*CK$3/365*_xlfn.DAYS($B30,$B29)&lt;0,0,($C$6-($C$3*$A29)+SUM(CK$6:CK29))*CK$3/365*_xlfn.DAYS($B30,$B29))</f>
        <v>0</v>
      </c>
      <c r="CL30" s="5">
        <f>IF(($C$6-($C$3*$A29)+SUM(CL$6:CL29))*CL$3/365*_xlfn.DAYS($B30,$B29)&lt;0,0,($C$6-($C$3*$A29)+SUM(CL$6:CL29))*CL$3/365*_xlfn.DAYS($B30,$B29))</f>
        <v>0</v>
      </c>
      <c r="CM30" s="5">
        <f>IF(($C$6-($C$3*$A29)+SUM(CM$6:CM29))*CM$3/365*_xlfn.DAYS($B30,$B29)&lt;0,0,($C$6-($C$3*$A29)+SUM(CM$6:CM29))*CM$3/365*_xlfn.DAYS($B30,$B29))</f>
        <v>0</v>
      </c>
      <c r="CN30" s="5">
        <f>IF(($C$6-($C$3*$A29)+SUM(CN$6:CN29))*CN$3/365*_xlfn.DAYS($B30,$B29)&lt;0,0,($C$6-($C$3*$A29)+SUM(CN$6:CN29))*CN$3/365*_xlfn.DAYS($B30,$B29))</f>
        <v>0</v>
      </c>
      <c r="CO30" s="5">
        <f>IF(($C$6-($C$3*$A29)+SUM(CO$6:CO29))*CO$3/365*_xlfn.DAYS($B30,$B29)&lt;0,0,($C$6-($C$3*$A29)+SUM(CO$6:CO29))*CO$3/365*_xlfn.DAYS($B30,$B29))</f>
        <v>0</v>
      </c>
      <c r="CP30" s="5">
        <f>IF(($C$6-($C$3*$A29)+SUM(CP$6:CP29))*CP$3/365*_xlfn.DAYS($B30,$B29)&lt;0,0,($C$6-($C$3*$A29)+SUM(CP$6:CP29))*CP$3/365*_xlfn.DAYS($B30,$B29))</f>
        <v>0</v>
      </c>
      <c r="CQ30" s="5">
        <f>IF(($C$6-($C$3*$A29)+SUM(CQ$6:CQ29))*CQ$3/365*_xlfn.DAYS($B30,$B29)&lt;0,0,($C$6-($C$3*$A29)+SUM(CQ$6:CQ29))*CQ$3/365*_xlfn.DAYS($B30,$B29))</f>
        <v>0</v>
      </c>
      <c r="CR30" s="5">
        <f>IF(($C$6-($C$3*$A29)+SUM(CR$6:CR29))*CR$3/365*_xlfn.DAYS($B30,$B29)&lt;0,0,($C$6-($C$3*$A29)+SUM(CR$6:CR29))*CR$3/365*_xlfn.DAYS($B30,$B29))</f>
        <v>0</v>
      </c>
      <c r="CS30" s="5">
        <f>IF(($C$6-($C$3*$A29)+SUM(CS$6:CS29))*CS$3/365*_xlfn.DAYS($B30,$B29)&lt;0,0,($C$6-($C$3*$A29)+SUM(CS$6:CS29))*CS$3/365*_xlfn.DAYS($B30,$B29))</f>
        <v>0</v>
      </c>
      <c r="CT30" s="5">
        <f>IF(($C$6-($C$3*$A29)+SUM(CT$6:CT29))*CT$3/365*_xlfn.DAYS($B30,$B29)&lt;0,0,($C$6-($C$3*$A29)+SUM(CT$6:CT29))*CT$3/365*_xlfn.DAYS($B30,$B29))</f>
        <v>0</v>
      </c>
      <c r="CU30" s="5">
        <f>IF(($C$6-($C$3*$A29)+SUM(CU$6:CU29))*CU$3/365*_xlfn.DAYS($B30,$B29)&lt;0,0,($C$6-($C$3*$A29)+SUM(CU$6:CU29))*CU$3/365*_xlfn.DAYS($B30,$B29))</f>
        <v>0</v>
      </c>
      <c r="CV30" s="5">
        <f>IF(($C$6-($C$3*$A29)+SUM(CV$6:CV29))*CV$3/365*_xlfn.DAYS($B30,$B29)&lt;0,0,($C$6-($C$3*$A29)+SUM(CV$6:CV29))*CV$3/365*_xlfn.DAYS($B30,$B29))</f>
        <v>0</v>
      </c>
      <c r="CW30" s="5">
        <f>IF(($C$6-($C$3*$A29)+SUM(CW$6:CW29))*CW$3/365*_xlfn.DAYS($B30,$B29)&lt;0,0,($C$6-($C$3*$A29)+SUM(CW$6:CW29))*CW$3/365*_xlfn.DAYS($B30,$B29))</f>
        <v>0</v>
      </c>
      <c r="CX30" s="5">
        <f>IF(($C$6-($C$3*$A29)+SUM(CX$6:CX29))*CX$3/365*_xlfn.DAYS($B30,$B29)&lt;0,0,($C$6-($C$3*$A29)+SUM(CX$6:CX29))*CX$3/365*_xlfn.DAYS($B30,$B29))</f>
        <v>0</v>
      </c>
      <c r="CY30" s="5">
        <f>IF(($C$6-($C$3*$A29)+SUM(CY$6:CY29))*CY$3/365*_xlfn.DAYS($B30,$B29)&lt;0,0,($C$6-($C$3*$A29)+SUM(CY$6:CY29))*CY$3/365*_xlfn.DAYS($B30,$B29))</f>
        <v>0</v>
      </c>
      <c r="CZ30" s="5">
        <f>IF(($C$6-($C$3*$A29)+SUM(CZ$6:CZ29))*CZ$3/365*_xlfn.DAYS($B30,$B29)&lt;0,0,($C$6-($C$3*$A29)+SUM(CZ$6:CZ29))*CZ$3/365*_xlfn.DAYS($B30,$B29))</f>
        <v>0</v>
      </c>
      <c r="DA30" s="5">
        <f>IF(($C$6-($C$3*$A29)+SUM(DA$6:DA29))*DA$3/365*_xlfn.DAYS($B30,$B29)&lt;0,0,($C$6-($C$3*$A29)+SUM(DA$6:DA29))*DA$3/365*_xlfn.DAYS($B30,$B29))</f>
        <v>0</v>
      </c>
      <c r="DB30" s="5">
        <f>IF(($C$6-($C$3*$A29)+SUM(DB$6:DB29))*DB$3/365*_xlfn.DAYS($B30,$B29)&lt;0,0,($C$6-($C$3*$A29)+SUM(DB$6:DB29))*DB$3/365*_xlfn.DAYS($B30,$B29))</f>
        <v>0</v>
      </c>
      <c r="DC30" s="5">
        <f>IF(($C$6-($C$3*$A29)+SUM(DC$6:DC29))*DC$3/365*_xlfn.DAYS($B30,$B29)&lt;0,0,($C$6-($C$3*$A29)+SUM(DC$6:DC29))*DC$3/365*_xlfn.DAYS($B30,$B29))</f>
        <v>0</v>
      </c>
      <c r="DD30" s="5">
        <f>IF(($C$6-($C$3*$A29)+SUM(DD$6:DD29))*DD$3/365*_xlfn.DAYS($B30,$B29)&lt;0,0,($C$6-($C$3*$A29)+SUM(DD$6:DD29))*DD$3/365*_xlfn.DAYS($B30,$B29))</f>
        <v>0</v>
      </c>
      <c r="DE30" s="5">
        <f>IF(($C$6-($C$3*$A29)+SUM(DE$6:DE29))*DE$3/365*_xlfn.DAYS($B30,$B29)&lt;0,0,($C$6-($C$3*$A29)+SUM(DE$6:DE29))*DE$3/365*_xlfn.DAYS($B30,$B29))</f>
        <v>0</v>
      </c>
      <c r="DF30" s="5">
        <f>IF(($C$6-($C$3*$A29)+SUM(DF$6:DF29))*DF$3/365*_xlfn.DAYS($B30,$B29)&lt;0,0,($C$6-($C$3*$A29)+SUM(DF$6:DF29))*DF$3/365*_xlfn.DAYS($B30,$B29))</f>
        <v>0</v>
      </c>
      <c r="DG30" s="5">
        <f>IF(($C$6-($C$3*$A29)+SUM(DG$6:DG29))*DG$3/365*_xlfn.DAYS($B30,$B29)&lt;0,0,($C$6-($C$3*$A29)+SUM(DG$6:DG29))*DG$3/365*_xlfn.DAYS($B30,$B29))</f>
        <v>0</v>
      </c>
      <c r="DH30" s="5">
        <f>IF(($C$6-($C$3*$A29)+SUM(DH$6:DH29))*DH$3/365*_xlfn.DAYS($B30,$B29)&lt;0,0,($C$6-($C$3*$A29)+SUM(DH$6:DH29))*DH$3/365*_xlfn.DAYS($B30,$B29))</f>
        <v>0</v>
      </c>
      <c r="DI30" s="5">
        <f>IF(($C$6-($C$3*$A29)+SUM(DI$6:DI29))*DI$3/365*_xlfn.DAYS($B30,$B29)&lt;0,0,($C$6-($C$3*$A29)+SUM(DI$6:DI29))*DI$3/365*_xlfn.DAYS($B30,$B29))</f>
        <v>0</v>
      </c>
      <c r="DJ30" s="5">
        <f>IF(($C$6-($C$3*$A29)+SUM(DJ$6:DJ29))*DJ$3/365*_xlfn.DAYS($B30,$B29)&lt;0,0,($C$6-($C$3*$A29)+SUM(DJ$6:DJ29))*DJ$3/365*_xlfn.DAYS($B30,$B29))</f>
        <v>0</v>
      </c>
      <c r="DK30" s="5">
        <f>IF(($C$6-($C$3*$A29)+SUM(DK$6:DK29))*DK$3/365*_xlfn.DAYS($B30,$B29)&lt;0,0,($C$6-($C$3*$A29)+SUM(DK$6:DK29))*DK$3/365*_xlfn.DAYS($B30,$B29))</f>
        <v>0</v>
      </c>
      <c r="DL30" s="5">
        <f>IF(($C$6-($C$3*$A29)+SUM(DL$6:DL29))*DL$3/365*_xlfn.DAYS($B30,$B29)&lt;0,0,($C$6-($C$3*$A29)+SUM(DL$6:DL29))*DL$3/365*_xlfn.DAYS($B30,$B29))</f>
        <v>0</v>
      </c>
      <c r="DM30" s="5">
        <f>IF(($C$6-($C$3*$A29)+SUM(DM$6:DM29))*DM$3/365*_xlfn.DAYS($B30,$B29)&lt;0,0,($C$6-($C$3*$A29)+SUM(DM$6:DM29))*DM$3/365*_xlfn.DAYS($B30,$B29))</f>
        <v>0</v>
      </c>
      <c r="DN30" s="5">
        <f>IF(($C$6-($C$3*$A29)+SUM(DN$6:DN29))*DN$3/365*_xlfn.DAYS($B30,$B29)&lt;0,0,($C$6-($C$3*$A29)+SUM(DN$6:DN29))*DN$3/365*_xlfn.DAYS($B30,$B29))</f>
        <v>0</v>
      </c>
      <c r="DO30" s="5">
        <f>IF(($C$6-($C$3*$A29)+SUM(DO$6:DO29))*DO$3/365*_xlfn.DAYS($B30,$B29)&lt;0,0,($C$6-($C$3*$A29)+SUM(DO$6:DO29))*DO$3/365*_xlfn.DAYS($B30,$B29))</f>
        <v>0</v>
      </c>
      <c r="DP30" s="5">
        <f>IF(($C$6-($C$3*$A29)+SUM(DP$6:DP29))*DP$3/365*_xlfn.DAYS($B30,$B29)&lt;0,0,($C$6-($C$3*$A29)+SUM(DP$6:DP29))*DP$3/365*_xlfn.DAYS($B30,$B29))</f>
        <v>0</v>
      </c>
      <c r="DQ30" s="5">
        <f>IF(($C$6-($C$3*$A29)+SUM(DQ$6:DQ29))*DQ$3/365*_xlfn.DAYS($B30,$B29)&lt;0,0,($C$6-($C$3*$A29)+SUM(DQ$6:DQ29))*DQ$3/365*_xlfn.DAYS($B30,$B29))</f>
        <v>0</v>
      </c>
      <c r="DR30" s="5">
        <f>IF(($C$6-($C$3*$A29)+SUM(DR$6:DR29))*DR$3/365*_xlfn.DAYS($B30,$B29)&lt;0,0,($C$6-($C$3*$A29)+SUM(DR$6:DR29))*DR$3/365*_xlfn.DAYS($B30,$B29))</f>
        <v>0</v>
      </c>
      <c r="DS30" s="5">
        <f>IF(($C$6-($C$3*$A29)+SUM(DS$6:DS29))*DS$3/365*_xlfn.DAYS($B30,$B29)&lt;0,0,($C$6-($C$3*$A29)+SUM(DS$6:DS29))*DS$3/365*_xlfn.DAYS($B30,$B29))</f>
        <v>0</v>
      </c>
      <c r="DT30" s="5">
        <f>IF(($C$6-($C$3*$A29)+SUM(DT$6:DT29))*DT$3/365*_xlfn.DAYS($B30,$B29)&lt;0,0,($C$6-($C$3*$A29)+SUM(DT$6:DT29))*DT$3/365*_xlfn.DAYS($B30,$B29))</f>
        <v>0</v>
      </c>
      <c r="DU30" s="5">
        <f>IF(($C$6-($C$3*$A29)+SUM(DU$6:DU29))*DU$3/365*_xlfn.DAYS($B30,$B29)&lt;0,0,($C$6-($C$3*$A29)+SUM(DU$6:DU29))*DU$3/365*_xlfn.DAYS($B30,$B29))</f>
        <v>0</v>
      </c>
      <c r="DV30" s="5">
        <f>IF(($C$6-($C$3*$A29)+SUM(DV$6:DV29))*DV$3/365*_xlfn.DAYS($B30,$B29)&lt;0,0,($C$6-($C$3*$A29)+SUM(DV$6:DV29))*DV$3/365*_xlfn.DAYS($B30,$B29))</f>
        <v>0</v>
      </c>
      <c r="DW30" s="5">
        <f>IF(($C$6-($C$3*$A29)+SUM(DW$6:DW29))*DW$3/365*_xlfn.DAYS($B30,$B29)&lt;0,0,($C$6-($C$3*$A29)+SUM(DW$6:DW29))*DW$3/365*_xlfn.DAYS($B30,$B29))</f>
        <v>0</v>
      </c>
      <c r="DX30" s="5">
        <f>IF(($C$6-($C$3*$A29)+SUM(DX$6:DX29))*DX$3/365*_xlfn.DAYS($B30,$B29)&lt;0,0,($C$6-($C$3*$A29)+SUM(DX$6:DX29))*DX$3/365*_xlfn.DAYS($B30,$B29))</f>
        <v>0</v>
      </c>
      <c r="DY30" s="5">
        <f>IF(($C$6-($C$3*$A29)+SUM(DY$6:DY29))*DY$3/365*_xlfn.DAYS($B30,$B29)&lt;0,0,($C$6-($C$3*$A29)+SUM(DY$6:DY29))*DY$3/365*_xlfn.DAYS($B30,$B29))</f>
        <v>0</v>
      </c>
      <c r="DZ30" s="5">
        <f>IF(($C$6-($C$3*$A29)+SUM(DZ$6:DZ29))*DZ$3/365*_xlfn.DAYS($B30,$B29)&lt;0,0,($C$6-($C$3*$A29)+SUM(DZ$6:DZ29))*DZ$3/365*_xlfn.DAYS($B30,$B29))</f>
        <v>0</v>
      </c>
      <c r="EA30" s="5">
        <f>IF(($C$6-($C$3*$A29)+SUM(EA$6:EA29))*EA$3/365*_xlfn.DAYS($B30,$B29)&lt;0,0,($C$6-($C$3*$A29)+SUM(EA$6:EA29))*EA$3/365*_xlfn.DAYS($B30,$B29))</f>
        <v>0</v>
      </c>
      <c r="EB30" s="5">
        <f>IF(($C$6-($C$3*$A29)+SUM(EB$6:EB29))*EB$3/365*_xlfn.DAYS($B30,$B29)&lt;0,0,($C$6-($C$3*$A29)+SUM(EB$6:EB29))*EB$3/365*_xlfn.DAYS($B30,$B29))</f>
        <v>0</v>
      </c>
      <c r="EC30" s="5">
        <f>IF(($C$6-($C$3*$A29)+SUM(EC$6:EC29))*EC$3/365*_xlfn.DAYS($B30,$B29)&lt;0,0,($C$6-($C$3*$A29)+SUM(EC$6:EC29))*EC$3/365*_xlfn.DAYS($B30,$B29))</f>
        <v>0</v>
      </c>
      <c r="ED30" s="5">
        <f>IF(($C$6-($C$3*$A29)+SUM(ED$6:ED29))*ED$3/365*_xlfn.DAYS($B30,$B29)&lt;0,0,($C$6-($C$3*$A29)+SUM(ED$6:ED29))*ED$3/365*_xlfn.DAYS($B30,$B29))</f>
        <v>0</v>
      </c>
      <c r="EE30" s="5">
        <f>IF(($C$6-($C$3*$A29)+SUM(EE$6:EE29))*EE$3/365*_xlfn.DAYS($B30,$B29)&lt;0,0,($C$6-($C$3*$A29)+SUM(EE$6:EE29))*EE$3/365*_xlfn.DAYS($B30,$B29))</f>
        <v>0</v>
      </c>
      <c r="EF30" s="5">
        <f>IF(($C$6-($C$3*$A29)+SUM(EF$6:EF29))*EF$3/365*_xlfn.DAYS($B30,$B29)&lt;0,0,($C$6-($C$3*$A29)+SUM(EF$6:EF29))*EF$3/365*_xlfn.DAYS($B30,$B29))</f>
        <v>0</v>
      </c>
      <c r="EG30" s="5">
        <f>IF(($C$6-($C$3*$A29)+SUM(EG$6:EG29))*EG$3/365*_xlfn.DAYS($B30,$B29)&lt;0,0,($C$6-($C$3*$A29)+SUM(EG$6:EG29))*EG$3/365*_xlfn.DAYS($B30,$B29))</f>
        <v>0</v>
      </c>
      <c r="EH30" s="5">
        <f>IF(($C$6-($C$3*$A29)+SUM(EH$6:EH29))*EH$3/365*_xlfn.DAYS($B30,$B29)&lt;0,0,($C$6-($C$3*$A29)+SUM(EH$6:EH29))*EH$3/365*_xlfn.DAYS($B30,$B29))</f>
        <v>0</v>
      </c>
      <c r="EI30" s="5">
        <f>IF(($C$6-($C$3*$A29)+SUM(EI$6:EI29))*EI$3/365*_xlfn.DAYS($B30,$B29)&lt;0,0,($C$6-($C$3*$A29)+SUM(EI$6:EI29))*EI$3/365*_xlfn.DAYS($B30,$B29))</f>
        <v>0</v>
      </c>
      <c r="EJ30" s="5">
        <f>IF(($C$6-($C$3*$A29)+SUM(EJ$6:EJ29))*EJ$3/365*_xlfn.DAYS($B30,$B29)&lt;0,0,($C$6-($C$3*$A29)+SUM(EJ$6:EJ29))*EJ$3/365*_xlfn.DAYS($B30,$B29))</f>
        <v>0</v>
      </c>
      <c r="EK30" s="5">
        <f>IF(($C$6-($C$3*$A29)+SUM(EK$6:EK29))*EK$3/365*_xlfn.DAYS($B30,$B29)&lt;0,0,($C$6-($C$3*$A29)+SUM(EK$6:EK29))*EK$3/365*_xlfn.DAYS($B30,$B29))</f>
        <v>0</v>
      </c>
      <c r="EL30" s="5">
        <f>IF(($C$6-($C$3*$A29)+SUM(EL$6:EL29))*EL$3/365*_xlfn.DAYS($B30,$B29)&lt;0,0,($C$6-($C$3*$A29)+SUM(EL$6:EL29))*EL$3/365*_xlfn.DAYS($B30,$B29))</f>
        <v>0</v>
      </c>
      <c r="EM30" s="5">
        <f>IF(($C$6-($C$3*$A29)+SUM(EM$6:EM29))*EM$3/365*_xlfn.DAYS($B30,$B29)&lt;0,0,($C$6-($C$3*$A29)+SUM(EM$6:EM29))*EM$3/365*_xlfn.DAYS($B30,$B29))</f>
        <v>0</v>
      </c>
      <c r="EN30" s="5">
        <f>IF(($C$6-($C$3*$A29)+SUM(EN$6:EN29))*EN$3/365*_xlfn.DAYS($B30,$B29)&lt;0,0,($C$6-($C$3*$A29)+SUM(EN$6:EN29))*EN$3/365*_xlfn.DAYS($B30,$B29))</f>
        <v>0</v>
      </c>
      <c r="EO30" s="5">
        <f>IF(($C$6-($C$3*$A29)+SUM(EO$6:EO29))*EO$3/365*_xlfn.DAYS($B30,$B29)&lt;0,0,($C$6-($C$3*$A29)+SUM(EO$6:EO29))*EO$3/365*_xlfn.DAYS($B30,$B29))</f>
        <v>0</v>
      </c>
      <c r="EP30" s="5">
        <f>IF(($C$6-($C$3*$A29)+SUM(EP$6:EP29))*EP$3/365*_xlfn.DAYS($B30,$B29)&lt;0,0,($C$6-($C$3*$A29)+SUM(EP$6:EP29))*EP$3/365*_xlfn.DAYS($B30,$B29))</f>
        <v>0</v>
      </c>
      <c r="EQ30" s="5">
        <f>IF(($C$6-($C$3*$A29)+SUM(EQ$6:EQ29))*EQ$3/365*_xlfn.DAYS($B30,$B29)&lt;0,0,($C$6-($C$3*$A29)+SUM(EQ$6:EQ29))*EQ$3/365*_xlfn.DAYS($B30,$B29))</f>
        <v>0</v>
      </c>
      <c r="ER30" s="5">
        <f>IF(($C$6-($C$3*$A29)+SUM(ER$6:ER29))*ER$3/365*_xlfn.DAYS($B30,$B29)&lt;0,0,($C$6-($C$3*$A29)+SUM(ER$6:ER29))*ER$3/365*_xlfn.DAYS($B30,$B29))</f>
        <v>0</v>
      </c>
      <c r="ES30" s="5">
        <f>IF(($C$6-($C$3*$A29)+SUM(ES$6:ES29))*ES$3/365*_xlfn.DAYS($B30,$B29)&lt;0,0,($C$6-($C$3*$A29)+SUM(ES$6:ES29))*ES$3/365*_xlfn.DAYS($B30,$B29))</f>
        <v>0</v>
      </c>
      <c r="ET30" s="5">
        <f>IF(($C$6-($C$3*$A29)+SUM(ET$6:ET29))*ET$3/365*_xlfn.DAYS($B30,$B29)&lt;0,0,($C$6-($C$3*$A29)+SUM(ET$6:ET29))*ET$3/365*_xlfn.DAYS($B30,$B29))</f>
        <v>0</v>
      </c>
      <c r="EU30" s="5">
        <f>IF(($C$6-($C$3*$A29)+SUM(EU$6:EU29))*EU$3/365*_xlfn.DAYS($B30,$B29)&lt;0,0,($C$6-($C$3*$A29)+SUM(EU$6:EU29))*EU$3/365*_xlfn.DAYS($B30,$B29))</f>
        <v>0</v>
      </c>
      <c r="EV30" s="5">
        <f>IF(($C$6-($C$3*$A29)+SUM(EV$6:EV29))*EV$3/365*_xlfn.DAYS($B30,$B29)&lt;0,0,($C$6-($C$3*$A29)+SUM(EV$6:EV29))*EV$3/365*_xlfn.DAYS($B30,$B29))</f>
        <v>0</v>
      </c>
      <c r="EW30" s="5">
        <f>IF(($C$6-($C$3*$A29)+SUM(EW$6:EW29))*EW$3/365*_xlfn.DAYS($B30,$B29)&lt;0,0,($C$6-($C$3*$A29)+SUM(EW$6:EW29))*EW$3/365*_xlfn.DAYS($B30,$B29))</f>
        <v>0</v>
      </c>
      <c r="EX30" s="5">
        <f>IF(($C$6-($C$3*$A29)+SUM(EX$6:EX29))*EX$3/365*_xlfn.DAYS($B30,$B29)&lt;0,0,($C$6-($C$3*$A29)+SUM(EX$6:EX29))*EX$3/365*_xlfn.DAYS($B30,$B29))</f>
        <v>0</v>
      </c>
      <c r="EY30" s="5">
        <f>IF(($C$6-($C$3*$A29)+SUM(EY$6:EY29))*EY$3/365*_xlfn.DAYS($B30,$B29)&lt;0,0,($C$6-($C$3*$A29)+SUM(EY$6:EY29))*EY$3/365*_xlfn.DAYS($B30,$B29))</f>
        <v>0</v>
      </c>
      <c r="EZ30" s="5">
        <f>IF(($C$6-($C$3*$A29)+SUM(EZ$6:EZ29))*EZ$3/365*_xlfn.DAYS($B30,$B29)&lt;0,0,($C$6-($C$3*$A29)+SUM(EZ$6:EZ29))*EZ$3/365*_xlfn.DAYS($B30,$B29))</f>
        <v>0</v>
      </c>
      <c r="FA30" s="5">
        <f>IF(($C$6-($C$3*$A29)+SUM(FA$6:FA29))*FA$3/365*_xlfn.DAYS($B30,$B29)&lt;0,0,($C$6-($C$3*$A29)+SUM(FA$6:FA29))*FA$3/365*_xlfn.DAYS($B30,$B29))</f>
        <v>0</v>
      </c>
      <c r="FB30" s="5">
        <f>IF(($C$6-($C$3*$A29)+SUM(FB$6:FB29))*FB$3/365*_xlfn.DAYS($B30,$B29)&lt;0,0,($C$6-($C$3*$A29)+SUM(FB$6:FB29))*FB$3/365*_xlfn.DAYS($B30,$B29))</f>
        <v>0</v>
      </c>
      <c r="FC30" s="5">
        <f>IF(($C$6-($C$3*$A29)+SUM(FC$6:FC29))*FC$3/365*_xlfn.DAYS($B30,$B29)&lt;0,0,($C$6-($C$3*$A29)+SUM(FC$6:FC29))*FC$3/365*_xlfn.DAYS($B30,$B29))</f>
        <v>0</v>
      </c>
      <c r="FD30" s="5">
        <f>IF(($C$6-($C$3*$A29)+SUM(FD$6:FD29))*FD$3/365*_xlfn.DAYS($B30,$B29)&lt;0,0,($C$6-($C$3*$A29)+SUM(FD$6:FD29))*FD$3/365*_xlfn.DAYS($B30,$B29))</f>
        <v>0</v>
      </c>
      <c r="FE30" s="5">
        <f>IF(($C$6-($C$3*$A29)+SUM(FE$6:FE29))*FE$3/365*_xlfn.DAYS($B30,$B29)&lt;0,0,($C$6-($C$3*$A29)+SUM(FE$6:FE29))*FE$3/365*_xlfn.DAYS($B30,$B29))</f>
        <v>0</v>
      </c>
      <c r="FF30" s="5">
        <f>IF(($C$6-($C$3*$A29)+SUM(FF$6:FF29))*FF$3/365*_xlfn.DAYS($B30,$B29)&lt;0,0,($C$6-($C$3*$A29)+SUM(FF$6:FF29))*FF$3/365*_xlfn.DAYS($B30,$B29))</f>
        <v>0</v>
      </c>
      <c r="FG30" s="5">
        <f>IF(($C$6-($C$3*$A29)+SUM(FG$6:FG29))*FG$3/365*_xlfn.DAYS($B30,$B29)&lt;0,0,($C$6-($C$3*$A29)+SUM(FG$6:FG29))*FG$3/365*_xlfn.DAYS($B30,$B29))</f>
        <v>0</v>
      </c>
      <c r="FH30" s="5">
        <f>IF(($C$6-($C$3*$A29)+SUM(FH$6:FH29))*FH$3/365*_xlfn.DAYS($B30,$B29)&lt;0,0,($C$6-($C$3*$A29)+SUM(FH$6:FH29))*FH$3/365*_xlfn.DAYS($B30,$B29))</f>
        <v>0</v>
      </c>
      <c r="FI30" s="5">
        <f>IF(($C$6-($C$3*$A29)+SUM(FI$6:FI29))*FI$3/365*_xlfn.DAYS($B30,$B29)&lt;0,0,($C$6-($C$3*$A29)+SUM(FI$6:FI29))*FI$3/365*_xlfn.DAYS($B30,$B29))</f>
        <v>0</v>
      </c>
      <c r="FJ30" s="5">
        <f>IF(($C$6-($C$3*$A29)+SUM(FJ$6:FJ29))*FJ$3/365*_xlfn.DAYS($B30,$B29)&lt;0,0,($C$6-($C$3*$A29)+SUM(FJ$6:FJ29))*FJ$3/365*_xlfn.DAYS($B30,$B29))</f>
        <v>0</v>
      </c>
      <c r="FK30" s="5">
        <f>IF(($C$6-($C$3*$A29)+SUM(FK$6:FK29))*FK$3/365*_xlfn.DAYS($B30,$B29)&lt;0,0,($C$6-($C$3*$A29)+SUM(FK$6:FK29))*FK$3/365*_xlfn.DAYS($B30,$B29))</f>
        <v>0</v>
      </c>
      <c r="FL30" s="5">
        <f>IF(($C$6-($C$3*$A29)+SUM(FL$6:FL29))*FL$3/365*_xlfn.DAYS($B30,$B29)&lt;0,0,($C$6-($C$3*$A29)+SUM(FL$6:FL29))*FL$3/365*_xlfn.DAYS($B30,$B29))</f>
        <v>0</v>
      </c>
      <c r="FM30" s="5">
        <f>IF(($C$6-($C$3*$A29)+SUM(FM$6:FM29))*FM$3/365*_xlfn.DAYS($B30,$B29)&lt;0,0,($C$6-($C$3*$A29)+SUM(FM$6:FM29))*FM$3/365*_xlfn.DAYS($B30,$B29))</f>
        <v>0</v>
      </c>
      <c r="FN30" s="5">
        <f>IF(($C$6-($C$3*$A29)+SUM(FN$6:FN29))*FN$3/365*_xlfn.DAYS($B30,$B29)&lt;0,0,($C$6-($C$3*$A29)+SUM(FN$6:FN29))*FN$3/365*_xlfn.DAYS($B30,$B29))</f>
        <v>0</v>
      </c>
      <c r="FO30" s="5">
        <f>IF(($C$6-($C$3*$A29)+SUM(FO$6:FO29))*FO$3/365*_xlfn.DAYS($B30,$B29)&lt;0,0,($C$6-($C$3*$A29)+SUM(FO$6:FO29))*FO$3/365*_xlfn.DAYS($B30,$B29))</f>
        <v>0</v>
      </c>
      <c r="FP30" s="5">
        <f>IF(($C$6-($C$3*$A29)+SUM(FP$6:FP29))*FP$3/365*_xlfn.DAYS($B30,$B29)&lt;0,0,($C$6-($C$3*$A29)+SUM(FP$6:FP29))*FP$3/365*_xlfn.DAYS($B30,$B29))</f>
        <v>0</v>
      </c>
      <c r="FQ30" s="5">
        <f>IF(($C$6-($C$3*$A29)+SUM(FQ$6:FQ29))*FQ$3/365*_xlfn.DAYS($B30,$B29)&lt;0,0,($C$6-($C$3*$A29)+SUM(FQ$6:FQ29))*FQ$3/365*_xlfn.DAYS($B30,$B29))</f>
        <v>0</v>
      </c>
      <c r="FR30" s="5">
        <f>IF(($C$6-($C$3*$A29)+SUM(FR$6:FR29))*FR$3/365*_xlfn.DAYS($B30,$B29)&lt;0,0,($C$6-($C$3*$A29)+SUM(FR$6:FR29))*FR$3/365*_xlfn.DAYS($B30,$B29))</f>
        <v>0</v>
      </c>
      <c r="FS30" s="5">
        <f>IF(($C$6-($C$3*$A29)+SUM(FS$6:FS29))*FS$3/365*_xlfn.DAYS($B30,$B29)&lt;0,0,($C$6-($C$3*$A29)+SUM(FS$6:FS29))*FS$3/365*_xlfn.DAYS($B30,$B29))</f>
        <v>0</v>
      </c>
      <c r="FT30" s="5">
        <f>IF(($C$6-($C$3*$A29)+SUM(FT$6:FT29))*FT$3/365*_xlfn.DAYS($B30,$B29)&lt;0,0,($C$6-($C$3*$A29)+SUM(FT$6:FT29))*FT$3/365*_xlfn.DAYS($B30,$B29))</f>
        <v>0</v>
      </c>
      <c r="FU30" s="5">
        <f>IF(($C$6-($C$3*$A29)+SUM(FU$6:FU29))*FU$3/365*_xlfn.DAYS($B30,$B29)&lt;0,0,($C$6-($C$3*$A29)+SUM(FU$6:FU29))*FU$3/365*_xlfn.DAYS($B30,$B29))</f>
        <v>0</v>
      </c>
      <c r="FV30" s="5">
        <f>IF(($C$6-($C$3*$A29)+SUM(FV$6:FV29))*FV$3/365*_xlfn.DAYS($B30,$B29)&lt;0,0,($C$6-($C$3*$A29)+SUM(FV$6:FV29))*FV$3/365*_xlfn.DAYS($B30,$B29))</f>
        <v>0</v>
      </c>
      <c r="FW30" s="5">
        <f>IF(($C$6-($C$3*$A29)+SUM(FW$6:FW29))*FW$3/365*_xlfn.DAYS($B30,$B29)&lt;0,0,($C$6-($C$3*$A29)+SUM(FW$6:FW29))*FW$3/365*_xlfn.DAYS($B30,$B29))</f>
        <v>0</v>
      </c>
      <c r="FX30" s="5">
        <f>IF(($C$6-($C$3*$A29)+SUM(FX$6:FX29))*FX$3/365*_xlfn.DAYS($B30,$B29)&lt;0,0,($C$6-($C$3*$A29)+SUM(FX$6:FX29))*FX$3/365*_xlfn.DAYS($B30,$B29))</f>
        <v>0</v>
      </c>
      <c r="FY30" s="5">
        <f>IF(($C$6-($C$3*$A29)+SUM(FY$6:FY29))*FY$3/365*_xlfn.DAYS($B30,$B29)&lt;0,0,($C$6-($C$3*$A29)+SUM(FY$6:FY29))*FY$3/365*_xlfn.DAYS($B30,$B29))</f>
        <v>0</v>
      </c>
      <c r="FZ30" s="5">
        <f>IF(($C$6-($C$3*$A29)+SUM(FZ$6:FZ29))*FZ$3/365*_xlfn.DAYS($B30,$B29)&lt;0,0,($C$6-($C$3*$A29)+SUM(FZ$6:FZ29))*FZ$3/365*_xlfn.DAYS($B30,$B29))</f>
        <v>0</v>
      </c>
      <c r="GA30" s="5">
        <f>IF(($C$6-($C$3*$A29)+SUM(GA$6:GA29))*GA$3/365*_xlfn.DAYS($B30,$B29)&lt;0,0,($C$6-($C$3*$A29)+SUM(GA$6:GA29))*GA$3/365*_xlfn.DAYS($B30,$B29))</f>
        <v>0</v>
      </c>
      <c r="GB30" s="5">
        <f>IF(($C$6-($C$3*$A29)+SUM(GB$6:GB29))*GB$3/365*_xlfn.DAYS($B30,$B29)&lt;0,0,($C$6-($C$3*$A29)+SUM(GB$6:GB29))*GB$3/365*_xlfn.DAYS($B30,$B29))</f>
        <v>0</v>
      </c>
      <c r="GC30" s="5">
        <f>IF(($C$6-($C$3*$A29)+SUM(GC$6:GC29))*GC$3/365*_xlfn.DAYS($B30,$B29)&lt;0,0,($C$6-($C$3*$A29)+SUM(GC$6:GC29))*GC$3/365*_xlfn.DAYS($B30,$B29))</f>
        <v>0</v>
      </c>
      <c r="GD30" s="5">
        <f>IF(($C$6-($C$3*$A29)+SUM(GD$6:GD29))*GD$3/365*_xlfn.DAYS($B30,$B29)&lt;0,0,($C$6-($C$3*$A29)+SUM(GD$6:GD29))*GD$3/365*_xlfn.DAYS($B30,$B29))</f>
        <v>0</v>
      </c>
      <c r="GE30" s="5">
        <f>IF(($C$6-($C$3*$A29)+SUM(GE$6:GE29))*GE$3/365*_xlfn.DAYS($B30,$B29)&lt;0,0,($C$6-($C$3*$A29)+SUM(GE$6:GE29))*GE$3/365*_xlfn.DAYS($B30,$B29))</f>
        <v>0</v>
      </c>
      <c r="GF30" s="5">
        <f>IF(($C$6-($C$3*$A29)+SUM(GF$6:GF29))*GF$3/365*_xlfn.DAYS($B30,$B29)&lt;0,0,($C$6-($C$3*$A29)+SUM(GF$6:GF29))*GF$3/365*_xlfn.DAYS($B30,$B29))</f>
        <v>0</v>
      </c>
      <c r="GG30" s="5">
        <f>IF(($C$6-($C$3*$A29)+SUM(GG$6:GG29))*GG$3/365*_xlfn.DAYS($B30,$B29)&lt;0,0,($C$6-($C$3*$A29)+SUM(GG$6:GG29))*GG$3/365*_xlfn.DAYS($B30,$B29))</f>
        <v>0</v>
      </c>
      <c r="GH30" s="5">
        <f>IF(($C$6-($C$3*$A29)+SUM(GH$6:GH29))*GH$3/365*_xlfn.DAYS($B30,$B29)&lt;0,0,($C$6-($C$3*$A29)+SUM(GH$6:GH29))*GH$3/365*_xlfn.DAYS($B30,$B29))</f>
        <v>0</v>
      </c>
      <c r="GI30" s="5">
        <f>IF(($C$6-($C$3*$A29)+SUM(GI$6:GI29))*GI$3/365*_xlfn.DAYS($B30,$B29)&lt;0,0,($C$6-($C$3*$A29)+SUM(GI$6:GI29))*GI$3/365*_xlfn.DAYS($B30,$B29))</f>
        <v>0</v>
      </c>
      <c r="GJ30" s="5">
        <f>IF(($C$6-($C$3*$A29)+SUM(GJ$6:GJ29))*GJ$3/365*_xlfn.DAYS($B30,$B29)&lt;0,0,($C$6-($C$3*$A29)+SUM(GJ$6:GJ29))*GJ$3/365*_xlfn.DAYS($B30,$B29))</f>
        <v>0</v>
      </c>
      <c r="GK30" s="5">
        <f>IF(($C$6-($C$3*$A29)+SUM(GK$6:GK29))*GK$3/365*_xlfn.DAYS($B30,$B29)&lt;0,0,($C$6-($C$3*$A29)+SUM(GK$6:GK29))*GK$3/365*_xlfn.DAYS($B30,$B29))</f>
        <v>0</v>
      </c>
      <c r="GL30" s="5">
        <f>IF(($C$6-($C$3*$A29)+SUM(GL$6:GL29))*GL$3/365*_xlfn.DAYS($B30,$B29)&lt;0,0,($C$6-($C$3*$A29)+SUM(GL$6:GL29))*GL$3/365*_xlfn.DAYS($B30,$B29))</f>
        <v>0</v>
      </c>
      <c r="GM30" s="5">
        <f>IF(($C$6-($C$3*$A29)+SUM(GM$6:GM29))*GM$3/365*_xlfn.DAYS($B30,$B29)&lt;0,0,($C$6-($C$3*$A29)+SUM(GM$6:GM29))*GM$3/365*_xlfn.DAYS($B30,$B29))</f>
        <v>0</v>
      </c>
      <c r="GN30" s="5">
        <f>IF(($C$6-($C$3*$A29)+SUM(GN$6:GN29))*GN$3/365*_xlfn.DAYS($B30,$B29)&lt;0,0,($C$6-($C$3*$A29)+SUM(GN$6:GN29))*GN$3/365*_xlfn.DAYS($B30,$B29))</f>
        <v>0</v>
      </c>
      <c r="GO30" s="5">
        <f>IF(($C$6-($C$3*$A29)+SUM(GO$6:GO29))*GO$3/365*_xlfn.DAYS($B30,$B29)&lt;0,0,($C$6-($C$3*$A29)+SUM(GO$6:GO29))*GO$3/365*_xlfn.DAYS($B30,$B29))</f>
        <v>0</v>
      </c>
      <c r="GP30" s="5">
        <f>IF(($C$6-($C$3*$A29)+SUM(GP$6:GP29))*GP$3/365*_xlfn.DAYS($B30,$B29)&lt;0,0,($C$6-($C$3*$A29)+SUM(GP$6:GP29))*GP$3/365*_xlfn.DAYS($B30,$B29))</f>
        <v>0</v>
      </c>
      <c r="GQ30" s="5">
        <f>IF(($C$6-($C$3*$A29)+SUM(GQ$6:GQ29))*GQ$3/365*_xlfn.DAYS($B30,$B29)&lt;0,0,($C$6-($C$3*$A29)+SUM(GQ$6:GQ29))*GQ$3/365*_xlfn.DAYS($B30,$B29))</f>
        <v>0</v>
      </c>
      <c r="GR30" s="5">
        <f>IF(($C$6-($C$3*$A29)+SUM(GR$6:GR29))*GR$3/365*_xlfn.DAYS($B30,$B29)&lt;0,0,($C$6-($C$3*$A29)+SUM(GR$6:GR29))*GR$3/365*_xlfn.DAYS($B30,$B29))</f>
        <v>0</v>
      </c>
      <c r="GS30" s="5">
        <f>IF(($C$6-($C$3*$A29)+SUM(GS$6:GS29))*GS$3/365*_xlfn.DAYS($B30,$B29)&lt;0,0,($C$6-($C$3*$A29)+SUM(GS$6:GS29))*GS$3/365*_xlfn.DAYS($B30,$B29))</f>
        <v>0</v>
      </c>
      <c r="GT30" s="5">
        <f>IF(($C$6-($C$3*$A29)+SUM(GT$6:GT29))*GT$3/365*_xlfn.DAYS($B30,$B29)&lt;0,0,($C$6-($C$3*$A29)+SUM(GT$6:GT29))*GT$3/365*_xlfn.DAYS($B30,$B29))</f>
        <v>0</v>
      </c>
      <c r="GU30" s="5">
        <f>IF(($C$6-($C$3*$A29)+SUM(GU$6:GU29))*GU$3/365*_xlfn.DAYS($B30,$B29)&lt;0,0,($C$6-($C$3*$A29)+SUM(GU$6:GU29))*GU$3/365*_xlfn.DAYS($B30,$B29))</f>
        <v>0</v>
      </c>
      <c r="GV30" s="5">
        <f>IF(($C$6-($C$3*$A29)+SUM(GV$6:GV29))*GV$3/365*_xlfn.DAYS($B30,$B29)&lt;0,0,($C$6-($C$3*$A29)+SUM(GV$6:GV29))*GV$3/365*_xlfn.DAYS($B30,$B29))</f>
        <v>0</v>
      </c>
      <c r="GW30" s="5">
        <f>IF(($C$6-($C$3*$A29)+SUM(GW$6:GW29))*GW$3/365*_xlfn.DAYS($B30,$B29)&lt;0,0,($C$6-($C$3*$A29)+SUM(GW$6:GW29))*GW$3/365*_xlfn.DAYS($B30,$B29))</f>
        <v>0</v>
      </c>
      <c r="GX30" s="5">
        <f>IF(($C$6-($C$3*$A29)+SUM(GX$6:GX29))*GX$3/365*_xlfn.DAYS($B30,$B29)&lt;0,0,($C$6-($C$3*$A29)+SUM(GX$6:GX29))*GX$3/365*_xlfn.DAYS($B30,$B29))</f>
        <v>0</v>
      </c>
      <c r="GY30" s="5">
        <f>IF(($C$6-($C$3*$A29)+SUM(GY$6:GY29))*GY$3/365*_xlfn.DAYS($B30,$B29)&lt;0,0,($C$6-($C$3*$A29)+SUM(GY$6:GY29))*GY$3/365*_xlfn.DAYS($B30,$B29))</f>
        <v>0</v>
      </c>
      <c r="GZ30" s="5">
        <f>IF(($C$6-($C$3*$A29)+SUM(GZ$6:GZ29))*GZ$3/365*_xlfn.DAYS($B30,$B29)&lt;0,0,($C$6-($C$3*$A29)+SUM(GZ$6:GZ29))*GZ$3/365*_xlfn.DAYS($B30,$B29))</f>
        <v>0</v>
      </c>
      <c r="HA30" s="5">
        <f>IF(($C$6-($C$3*$A29)+SUM(HA$6:HA29))*HA$3/365*_xlfn.DAYS($B30,$B29)&lt;0,0,($C$6-($C$3*$A29)+SUM(HA$6:HA29))*HA$3/365*_xlfn.DAYS($B30,$B29))</f>
        <v>0</v>
      </c>
      <c r="HB30" s="5">
        <f>IF(($C$6-($C$3*$A29)+SUM(HB$6:HB29))*HB$3/365*_xlfn.DAYS($B30,$B29)&lt;0,0,($C$6-($C$3*$A29)+SUM(HB$6:HB29))*HB$3/365*_xlfn.DAYS($B30,$B29))</f>
        <v>0</v>
      </c>
      <c r="HC30" s="5">
        <f>IF(($C$6-($C$3*$A29)+SUM(HC$6:HC29))*HC$3/365*_xlfn.DAYS($B30,$B29)&lt;0,0,($C$6-($C$3*$A29)+SUM(HC$6:HC29))*HC$3/365*_xlfn.DAYS($B30,$B29))</f>
        <v>0</v>
      </c>
      <c r="HD30" s="5">
        <f>IF(($C$6-($C$3*$A29)+SUM(HD$6:HD29))*HD$3/365*_xlfn.DAYS($B30,$B29)&lt;0,0,($C$6-($C$3*$A29)+SUM(HD$6:HD29))*HD$3/365*_xlfn.DAYS($B30,$B29))</f>
        <v>0</v>
      </c>
      <c r="HE30" s="5">
        <f>IF(($C$6-($C$3*$A29)+SUM(HE$6:HE29))*HE$3/365*_xlfn.DAYS($B30,$B29)&lt;0,0,($C$6-($C$3*$A29)+SUM(HE$6:HE29))*HE$3/365*_xlfn.DAYS($B30,$B29))</f>
        <v>0</v>
      </c>
      <c r="HF30" s="5">
        <f>IF(($C$6-($C$3*$A29)+SUM(HF$6:HF29))*HF$3/365*_xlfn.DAYS($B30,$B29)&lt;0,0,($C$6-($C$3*$A29)+SUM(HF$6:HF29))*HF$3/365*_xlfn.DAYS($B30,$B29))</f>
        <v>0</v>
      </c>
      <c r="HG30" s="5">
        <f>IF(($C$6-($C$3*$A29)+SUM(HG$6:HG29))*HG$3/365*_xlfn.DAYS($B30,$B29)&lt;0,0,($C$6-($C$3*$A29)+SUM(HG$6:HG29))*HG$3/365*_xlfn.DAYS($B30,$B29))</f>
        <v>0</v>
      </c>
      <c r="HH30" s="5">
        <f>IF(($C$6-($C$3*$A29)+SUM(HH$6:HH29))*HH$3/365*_xlfn.DAYS($B30,$B29)&lt;0,0,($C$6-($C$3*$A29)+SUM(HH$6:HH29))*HH$3/365*_xlfn.DAYS($B30,$B29))</f>
        <v>0</v>
      </c>
      <c r="HI30" s="5">
        <f>IF(($C$6-($C$3*$A29)+SUM(HI$6:HI29))*HI$3/365*_xlfn.DAYS($B30,$B29)&lt;0,0,($C$6-($C$3*$A29)+SUM(HI$6:HI29))*HI$3/365*_xlfn.DAYS($B30,$B29))</f>
        <v>0</v>
      </c>
      <c r="HJ30" s="5">
        <f>IF(($C$6-($C$3*$A29)+SUM(HJ$6:HJ29))*HJ$3/365*_xlfn.DAYS($B30,$B29)&lt;0,0,($C$6-($C$3*$A29)+SUM(HJ$6:HJ29))*HJ$3/365*_xlfn.DAYS($B30,$B29))</f>
        <v>0</v>
      </c>
      <c r="HK30" s="5">
        <f>IF(($C$6-($C$3*$A29)+SUM(HK$6:HK29))*HK$3/365*_xlfn.DAYS($B30,$B29)&lt;0,0,($C$6-($C$3*$A29)+SUM(HK$6:HK29))*HK$3/365*_xlfn.DAYS($B30,$B29))</f>
        <v>0</v>
      </c>
      <c r="HL30" s="5">
        <f>IF(($C$6-($C$3*$A29)+SUM(HL$6:HL29))*HL$3/365*_xlfn.DAYS($B30,$B29)&lt;0,0,($C$6-($C$3*$A29)+SUM(HL$6:HL29))*HL$3/365*_xlfn.DAYS($B30,$B29))</f>
        <v>0</v>
      </c>
      <c r="HM30" s="5">
        <f>IF(($C$6-($C$3*$A29)+SUM(HM$6:HM29))*HM$3/365*_xlfn.DAYS($B30,$B29)&lt;0,0,($C$6-($C$3*$A29)+SUM(HM$6:HM29))*HM$3/365*_xlfn.DAYS($B30,$B29))</f>
        <v>0</v>
      </c>
      <c r="HN30" s="5">
        <f>IF(($C$6-($C$3*$A29)+SUM(HN$6:HN29))*HN$3/365*_xlfn.DAYS($B30,$B29)&lt;0,0,($C$6-($C$3*$A29)+SUM(HN$6:HN29))*HN$3/365*_xlfn.DAYS($B30,$B29))</f>
        <v>0</v>
      </c>
      <c r="HO30" s="5">
        <f>IF(($C$6-($C$3*$A29)+SUM(HO$6:HO29))*HO$3/365*_xlfn.DAYS($B30,$B29)&lt;0,0,($C$6-($C$3*$A29)+SUM(HO$6:HO29))*HO$3/365*_xlfn.DAYS($B30,$B29))</f>
        <v>0</v>
      </c>
      <c r="HP30" s="5">
        <f>IF(($C$6-($C$3*$A29)+SUM(HP$6:HP29))*HP$3/365*_xlfn.DAYS($B30,$B29)&lt;0,0,($C$6-($C$3*$A29)+SUM(HP$6:HP29))*HP$3/365*_xlfn.DAYS($B30,$B29))</f>
        <v>0</v>
      </c>
      <c r="HQ30" s="5">
        <f>IF(($C$6-($C$3*$A29)+SUM(HQ$6:HQ29))*HQ$3/365*_xlfn.DAYS($B30,$B29)&lt;0,0,($C$6-($C$3*$A29)+SUM(HQ$6:HQ29))*HQ$3/365*_xlfn.DAYS($B30,$B29))</f>
        <v>0</v>
      </c>
      <c r="HR30" s="5">
        <f>IF(($C$6-($C$3*$A29)+SUM(HR$6:HR29))*HR$3/365*_xlfn.DAYS($B30,$B29)&lt;0,0,($C$6-($C$3*$A29)+SUM(HR$6:HR29))*HR$3/365*_xlfn.DAYS($B30,$B29))</f>
        <v>0</v>
      </c>
      <c r="HS30" s="5">
        <f>IF(($C$6-($C$3*$A29)+SUM(HS$6:HS29))*HS$3/365*_xlfn.DAYS($B30,$B29)&lt;0,0,($C$6-($C$3*$A29)+SUM(HS$6:HS29))*HS$3/365*_xlfn.DAYS($B30,$B29))</f>
        <v>0</v>
      </c>
      <c r="HT30" s="5">
        <f>IF(($C$6-($C$3*$A29)+SUM(HT$6:HT29))*HT$3/365*_xlfn.DAYS($B30,$B29)&lt;0,0,($C$6-($C$3*$A29)+SUM(HT$6:HT29))*HT$3/365*_xlfn.DAYS($B30,$B29))</f>
        <v>0</v>
      </c>
      <c r="HU30" s="5">
        <f>IF(($C$6-($C$3*$A29)+SUM(HU$6:HU29))*HU$3/365*_xlfn.DAYS($B30,$B29)&lt;0,0,($C$6-($C$3*$A29)+SUM(HU$6:HU29))*HU$3/365*_xlfn.DAYS($B30,$B29))</f>
        <v>0</v>
      </c>
      <c r="HV30" s="5">
        <f>IF(($C$6-($C$3*$A29)+SUM(HV$6:HV29))*HV$3/365*_xlfn.DAYS($B30,$B29)&lt;0,0,($C$6-($C$3*$A29)+SUM(HV$6:HV29))*HV$3/365*_xlfn.DAYS($B30,$B29))</f>
        <v>0</v>
      </c>
      <c r="HW30" s="5">
        <f>IF(($C$6-($C$3*$A29)+SUM(HW$6:HW29))*HW$3/365*_xlfn.DAYS($B30,$B29)&lt;0,0,($C$6-($C$3*$A29)+SUM(HW$6:HW29))*HW$3/365*_xlfn.DAYS($B30,$B29))</f>
        <v>0</v>
      </c>
      <c r="HX30" s="5">
        <f>IF(($C$6-($C$3*$A29)+SUM(HX$6:HX29))*HX$3/365*_xlfn.DAYS($B30,$B29)&lt;0,0,($C$6-($C$3*$A29)+SUM(HX$6:HX29))*HX$3/365*_xlfn.DAYS($B30,$B29))</f>
        <v>0</v>
      </c>
      <c r="HY30" s="5">
        <f>IF(($C$6-($C$3*$A29)+SUM(HY$6:HY29))*HY$3/365*_xlfn.DAYS($B30,$B29)&lt;0,0,($C$6-($C$3*$A29)+SUM(HY$6:HY29))*HY$3/365*_xlfn.DAYS($B30,$B29))</f>
        <v>0</v>
      </c>
      <c r="HZ30" s="5">
        <f>IF(($C$6-($C$3*$A29)+SUM(HZ$6:HZ29))*HZ$3/365*_xlfn.DAYS($B30,$B29)&lt;0,0,($C$6-($C$3*$A29)+SUM(HZ$6:HZ29))*HZ$3/365*_xlfn.DAYS($B30,$B29))</f>
        <v>0</v>
      </c>
      <c r="IA30" s="5">
        <f>IF(($C$6-($C$3*$A29)+SUM(IA$6:IA29))*IA$3/365*_xlfn.DAYS($B30,$B29)&lt;0,0,($C$6-($C$3*$A29)+SUM(IA$6:IA29))*IA$3/365*_xlfn.DAYS($B30,$B29))</f>
        <v>0</v>
      </c>
      <c r="IB30" s="5">
        <f>IF(($C$6-($C$3*$A29)+SUM(IB$6:IB29))*IB$3/365*_xlfn.DAYS($B30,$B29)&lt;0,0,($C$6-($C$3*$A29)+SUM(IB$6:IB29))*IB$3/365*_xlfn.DAYS($B30,$B29))</f>
        <v>0</v>
      </c>
      <c r="IC30" s="5">
        <f>IF(($C$6-($C$3*$A29)+SUM(IC$6:IC29))*IC$3/365*_xlfn.DAYS($B30,$B29)&lt;0,0,($C$6-($C$3*$A29)+SUM(IC$6:IC29))*IC$3/365*_xlfn.DAYS($B30,$B29))</f>
        <v>0</v>
      </c>
      <c r="ID30" s="5">
        <f>IF(($C$6-($C$3*$A29)+SUM(ID$6:ID29))*ID$3/365*_xlfn.DAYS($B30,$B29)&lt;0,0,($C$6-($C$3*$A29)+SUM(ID$6:ID29))*ID$3/365*_xlfn.DAYS($B30,$B29))</f>
        <v>0</v>
      </c>
      <c r="IE30" s="5">
        <f>IF(($C$6-($C$3*$A29)+SUM(IE$6:IE29))*IE$3/365*_xlfn.DAYS($B30,$B29)&lt;0,0,($C$6-($C$3*$A29)+SUM(IE$6:IE29))*IE$3/365*_xlfn.DAYS($B30,$B29))</f>
        <v>0</v>
      </c>
      <c r="IF30" s="5">
        <f>IF(($C$6-($C$3*$A29)+SUM(IF$6:IF29))*IF$3/365*_xlfn.DAYS($B30,$B29)&lt;0,0,($C$6-($C$3*$A29)+SUM(IF$6:IF29))*IF$3/365*_xlfn.DAYS($B30,$B29))</f>
        <v>0</v>
      </c>
      <c r="IG30" s="5">
        <f>IF(($C$6-($C$3*$A29)+SUM(IG$6:IG29))*IG$3/365*_xlfn.DAYS($B30,$B29)&lt;0,0,($C$6-($C$3*$A29)+SUM(IG$6:IG29))*IG$3/365*_xlfn.DAYS($B30,$B29))</f>
        <v>0</v>
      </c>
      <c r="IH30" s="5">
        <f>IF(($C$6-($C$3*$A29)+SUM(IH$6:IH29))*IH$3/365*_xlfn.DAYS($B30,$B29)&lt;0,0,($C$6-($C$3*$A29)+SUM(IH$6:IH29))*IH$3/365*_xlfn.DAYS($B30,$B29))</f>
        <v>0</v>
      </c>
      <c r="II30" s="5">
        <f>IF(($C$6-($C$3*$A29)+SUM(II$6:II29))*II$3/365*_xlfn.DAYS($B30,$B29)&lt;0,0,($C$6-($C$3*$A29)+SUM(II$6:II29))*II$3/365*_xlfn.DAYS($B30,$B29))</f>
        <v>0</v>
      </c>
      <c r="IJ30" s="5">
        <f>IF(($C$6-($C$3*$A29)+SUM(IJ$6:IJ29))*IJ$3/365*_xlfn.DAYS($B30,$B29)&lt;0,0,($C$6-($C$3*$A29)+SUM(IJ$6:IJ29))*IJ$3/365*_xlfn.DAYS($B30,$B29))</f>
        <v>0</v>
      </c>
      <c r="IK30" s="5">
        <f>IF(($C$6-($C$3*$A29)+SUM(IK$6:IK29))*IK$3/365*_xlfn.DAYS($B30,$B29)&lt;0,0,($C$6-($C$3*$A29)+SUM(IK$6:IK29))*IK$3/365*_xlfn.DAYS($B30,$B29))</f>
        <v>0</v>
      </c>
      <c r="IL30" s="5">
        <f>IF(($C$6-($C$3*$A29)+SUM(IL$6:IL29))*IL$3/365*_xlfn.DAYS($B30,$B29)&lt;0,0,($C$6-($C$3*$A29)+SUM(IL$6:IL29))*IL$3/365*_xlfn.DAYS($B30,$B29))</f>
        <v>0</v>
      </c>
      <c r="IM30" s="5">
        <f>IF(($C$6-($C$3*$A29)+SUM(IM$6:IM29))*IM$3/365*_xlfn.DAYS($B30,$B29)&lt;0,0,($C$6-($C$3*$A29)+SUM(IM$6:IM29))*IM$3/365*_xlfn.DAYS($B30,$B29))</f>
        <v>0</v>
      </c>
      <c r="IN30" s="5">
        <f>IF(($C$6-($C$3*$A29)+SUM(IN$6:IN29))*IN$3/365*_xlfn.DAYS($B30,$B29)&lt;0,0,($C$6-($C$3*$A29)+SUM(IN$6:IN29))*IN$3/365*_xlfn.DAYS($B30,$B29))</f>
        <v>0</v>
      </c>
      <c r="IO30" s="5">
        <f>IF(($C$6-($C$3*$A29)+SUM(IO$6:IO29))*IO$3/365*_xlfn.DAYS($B30,$B29)&lt;0,0,($C$6-($C$3*$A29)+SUM(IO$6:IO29))*IO$3/365*_xlfn.DAYS($B30,$B29))</f>
        <v>0</v>
      </c>
      <c r="IP30" s="5">
        <f>IF(($C$6-($C$3*$A29)+SUM(IP$6:IP29))*IP$3/365*_xlfn.DAYS($B30,$B29)&lt;0,0,($C$6-($C$3*$A29)+SUM(IP$6:IP29))*IP$3/365*_xlfn.DAYS($B30,$B29))</f>
        <v>0</v>
      </c>
      <c r="IQ30" s="5">
        <f>IF(($C$6-($C$3*$A29)+SUM(IQ$6:IQ29))*IQ$3/365*_xlfn.DAYS($B30,$B29)&lt;0,0,($C$6-($C$3*$A29)+SUM(IQ$6:IQ29))*IQ$3/365*_xlfn.DAYS($B30,$B29))</f>
        <v>0</v>
      </c>
      <c r="IR30" s="5">
        <f>IF(($C$6-($C$3*$A29)+SUM(IR$6:IR29))*IR$3/365*_xlfn.DAYS($B30,$B29)&lt;0,0,($C$6-($C$3*$A29)+SUM(IR$6:IR29))*IR$3/365*_xlfn.DAYS($B30,$B29))</f>
        <v>0</v>
      </c>
      <c r="IS30" s="5">
        <f>IF(($C$6-($C$3*$A29)+SUM(IS$6:IS29))*IS$3/365*_xlfn.DAYS($B30,$B29)&lt;0,0,($C$6-($C$3*$A29)+SUM(IS$6:IS29))*IS$3/365*_xlfn.DAYS($B30,$B29))</f>
        <v>0</v>
      </c>
      <c r="IT30" s="5">
        <f>IF(($C$6-($C$3*$A29)+SUM(IT$6:IT29))*IT$3/365*_xlfn.DAYS($B30,$B29)&lt;0,0,($C$6-($C$3*$A29)+SUM(IT$6:IT29))*IT$3/365*_xlfn.DAYS($B30,$B29))</f>
        <v>0</v>
      </c>
      <c r="IU30" s="5">
        <f>IF(($C$6-($C$3*$A29)+SUM(IU$6:IU29))*IU$3/365*_xlfn.DAYS($B30,$B29)&lt;0,0,($C$6-($C$3*$A29)+SUM(IU$6:IU29))*IU$3/365*_xlfn.DAYS($B30,$B29))</f>
        <v>0</v>
      </c>
      <c r="IV30" s="5">
        <f>IF(($C$6-($C$3*$A29)+SUM(IV$6:IV29))*IV$3/365*_xlfn.DAYS($B30,$B29)&lt;0,0,($C$6-($C$3*$A29)+SUM(IV$6:IV29))*IV$3/365*_xlfn.DAYS($B30,$B29))</f>
        <v>0</v>
      </c>
      <c r="IW30" s="5">
        <f>IF(($C$6-($C$3*$A29)+SUM(IW$6:IW29))*IW$3/365*_xlfn.DAYS($B30,$B29)&lt;0,0,($C$6-($C$3*$A29)+SUM(IW$6:IW29))*IW$3/365*_xlfn.DAYS($B30,$B29))</f>
        <v>0</v>
      </c>
      <c r="IX30" s="5">
        <f>IF(($C$6-($C$3*$A29)+SUM(IX$6:IX29))*IX$3/365*_xlfn.DAYS($B30,$B29)&lt;0,0,($C$6-($C$3*$A29)+SUM(IX$6:IX29))*IX$3/365*_xlfn.DAYS($B30,$B29))</f>
        <v>0</v>
      </c>
      <c r="IY30" s="5">
        <f>IF(($C$6-($C$3*$A29)+SUM(IY$6:IY29))*IY$3/365*_xlfn.DAYS($B30,$B29)&lt;0,0,($C$6-($C$3*$A29)+SUM(IY$6:IY29))*IY$3/365*_xlfn.DAYS($B30,$B29))</f>
        <v>0</v>
      </c>
      <c r="IZ30" s="5">
        <f>IF(($C$6-($C$3*$A29)+SUM(IZ$6:IZ29))*IZ$3/365*_xlfn.DAYS($B30,$B29)&lt;0,0,($C$6-($C$3*$A29)+SUM(IZ$6:IZ29))*IZ$3/365*_xlfn.DAYS($B30,$B29))</f>
        <v>0</v>
      </c>
      <c r="JA30" s="5">
        <f>IF(($C$6-($C$3*$A29)+SUM(JA$6:JA29))*JA$3/365*_xlfn.DAYS($B30,$B29)&lt;0,0,($C$6-($C$3*$A29)+SUM(JA$6:JA29))*JA$3/365*_xlfn.DAYS($B30,$B29))</f>
        <v>0</v>
      </c>
      <c r="JB30" s="5">
        <f>IF(($C$6-($C$3*$A29)+SUM(JB$6:JB29))*JB$3/365*_xlfn.DAYS($B30,$B29)&lt;0,0,($C$6-($C$3*$A29)+SUM(JB$6:JB29))*JB$3/365*_xlfn.DAYS($B30,$B29))</f>
        <v>0</v>
      </c>
      <c r="JC30" s="5">
        <f>IF(($C$6-($C$3*$A29)+SUM(JC$6:JC29))*JC$3/365*_xlfn.DAYS($B30,$B29)&lt;0,0,($C$6-($C$3*$A29)+SUM(JC$6:JC29))*JC$3/365*_xlfn.DAYS($B30,$B29))</f>
        <v>0</v>
      </c>
      <c r="JD30" s="5">
        <f>IF(($C$6-($C$3*$A29)+SUM(JD$6:JD29))*JD$3/365*_xlfn.DAYS($B30,$B29)&lt;0,0,($C$6-($C$3*$A29)+SUM(JD$6:JD29))*JD$3/365*_xlfn.DAYS($B30,$B29))</f>
        <v>0</v>
      </c>
      <c r="JE30" s="5">
        <f>IF(($C$6-($C$3*$A29)+SUM(JE$6:JE29))*JE$3/365*_xlfn.DAYS($B30,$B29)&lt;0,0,($C$6-($C$3*$A29)+SUM(JE$6:JE29))*JE$3/365*_xlfn.DAYS($B30,$B29))</f>
        <v>0</v>
      </c>
      <c r="JF30" s="5">
        <f>IF(($C$6-($C$3*$A29)+SUM(JF$6:JF29))*JF$3/365*_xlfn.DAYS($B30,$B29)&lt;0,0,($C$6-($C$3*$A29)+SUM(JF$6:JF29))*JF$3/365*_xlfn.DAYS($B30,$B29))</f>
        <v>0</v>
      </c>
      <c r="JG30" s="5">
        <f>IF(($C$6-($C$3*$A29)+SUM(JG$6:JG29))*JG$3/365*_xlfn.DAYS($B30,$B29)&lt;0,0,($C$6-($C$3*$A29)+SUM(JG$6:JG29))*JG$3/365*_xlfn.DAYS($B30,$B29))</f>
        <v>0</v>
      </c>
      <c r="JH30" s="5">
        <f>IF(($C$6-($C$3*$A29)+SUM(JH$6:JH29))*JH$3/365*_xlfn.DAYS($B30,$B29)&lt;0,0,($C$6-($C$3*$A29)+SUM(JH$6:JH29))*JH$3/365*_xlfn.DAYS($B30,$B29))</f>
        <v>0</v>
      </c>
      <c r="JI30" s="5">
        <f>IF(($C$6-($C$3*$A29)+SUM(JI$6:JI29))*JI$3/365*_xlfn.DAYS($B30,$B29)&lt;0,0,($C$6-($C$3*$A29)+SUM(JI$6:JI29))*JI$3/365*_xlfn.DAYS($B30,$B29))</f>
        <v>0</v>
      </c>
      <c r="JJ30" s="5">
        <f>IF(($C$6-($C$3*$A29)+SUM(JJ$6:JJ29))*JJ$3/365*_xlfn.DAYS($B30,$B29)&lt;0,0,($C$6-($C$3*$A29)+SUM(JJ$6:JJ29))*JJ$3/365*_xlfn.DAYS($B30,$B29))</f>
        <v>0</v>
      </c>
      <c r="JK30" s="5">
        <f>IF(($C$6-($C$3*$A29)+SUM(JK$6:JK29))*JK$3/365*_xlfn.DAYS($B30,$B29)&lt;0,0,($C$6-($C$3*$A29)+SUM(JK$6:JK29))*JK$3/365*_xlfn.DAYS($B30,$B29))</f>
        <v>0</v>
      </c>
      <c r="JL30" s="5">
        <f>IF(($C$6-($C$3*$A29)+SUM(JL$6:JL29))*JL$3/365*_xlfn.DAYS($B30,$B29)&lt;0,0,($C$6-($C$3*$A29)+SUM(JL$6:JL29))*JL$3/365*_xlfn.DAYS($B30,$B29))</f>
        <v>0</v>
      </c>
      <c r="JM30" s="5">
        <f>IF(($C$6-($C$3*$A29)+SUM(JM$6:JM29))*JM$3/365*_xlfn.DAYS($B30,$B29)&lt;0,0,($C$6-($C$3*$A29)+SUM(JM$6:JM29))*JM$3/365*_xlfn.DAYS($B30,$B29))</f>
        <v>0</v>
      </c>
      <c r="JN30" s="5">
        <f>IF(($C$6-($C$3*$A29)+SUM(JN$6:JN29))*JN$3/365*_xlfn.DAYS($B30,$B29)&lt;0,0,($C$6-($C$3*$A29)+SUM(JN$6:JN29))*JN$3/365*_xlfn.DAYS($B30,$B29))</f>
        <v>0</v>
      </c>
      <c r="JO30" s="5">
        <f>IF(($C$6-($C$3*$A29)+SUM(JO$6:JO29))*JO$3/365*_xlfn.DAYS($B30,$B29)&lt;0,0,($C$6-($C$3*$A29)+SUM(JO$6:JO29))*JO$3/365*_xlfn.DAYS($B30,$B29))</f>
        <v>0</v>
      </c>
      <c r="JP30" s="5">
        <f>IF(($C$6-($C$3*$A29)+SUM(JP$6:JP29))*JP$3/365*_xlfn.DAYS($B30,$B29)&lt;0,0,($C$6-($C$3*$A29)+SUM(JP$6:JP29))*JP$3/365*_xlfn.DAYS($B30,$B29))</f>
        <v>0</v>
      </c>
      <c r="JQ30" s="5">
        <f>IF(($C$6-($C$3*$A29)+SUM(JQ$6:JQ29))*JQ$3/365*_xlfn.DAYS($B30,$B29)&lt;0,0,($C$6-($C$3*$A29)+SUM(JQ$6:JQ29))*JQ$3/365*_xlfn.DAYS($B30,$B29))</f>
        <v>0</v>
      </c>
      <c r="JR30" s="5">
        <f>IF(($C$6-($C$3*$A29)+SUM(JR$6:JR29))*JR$3/365*_xlfn.DAYS($B30,$B29)&lt;0,0,($C$6-($C$3*$A29)+SUM(JR$6:JR29))*JR$3/365*_xlfn.DAYS($B30,$B29))</f>
        <v>0</v>
      </c>
      <c r="JS30" s="5">
        <f>IF(($C$6-($C$3*$A29)+SUM(JS$6:JS29))*JS$3/365*_xlfn.DAYS($B30,$B29)&lt;0,0,($C$6-($C$3*$A29)+SUM(JS$6:JS29))*JS$3/365*_xlfn.DAYS($B30,$B29))</f>
        <v>0</v>
      </c>
      <c r="JT30" s="5">
        <f>IF(($C$6-($C$3*$A29)+SUM(JT$6:JT29))*JT$3/365*_xlfn.DAYS($B30,$B29)&lt;0,0,($C$6-($C$3*$A29)+SUM(JT$6:JT29))*JT$3/365*_xlfn.DAYS($B30,$B29))</f>
        <v>0</v>
      </c>
      <c r="JU30" s="5">
        <f>IF(($C$6-($C$3*$A29)+SUM(JU$6:JU29))*JU$3/365*_xlfn.DAYS($B30,$B29)&lt;0,0,($C$6-($C$3*$A29)+SUM(JU$6:JU29))*JU$3/365*_xlfn.DAYS($B30,$B29))</f>
        <v>0</v>
      </c>
      <c r="JV30" s="5">
        <f>IF(($C$6-($C$3*$A29)+SUM(JV$6:JV29))*JV$3/365*_xlfn.DAYS($B30,$B29)&lt;0,0,($C$6-($C$3*$A29)+SUM(JV$6:JV29))*JV$3/365*_xlfn.DAYS($B30,$B29))</f>
        <v>0</v>
      </c>
      <c r="JW30" s="5">
        <f>IF(($C$6-($C$3*$A29)+SUM(JW$6:JW29))*JW$3/365*_xlfn.DAYS($B30,$B29)&lt;0,0,($C$6-($C$3*$A29)+SUM(JW$6:JW29))*JW$3/365*_xlfn.DAYS($B30,$B29))</f>
        <v>0</v>
      </c>
      <c r="JX30" s="5">
        <f>IF(($C$6-($C$3*$A29)+SUM(JX$6:JX29))*JX$3/365*_xlfn.DAYS($B30,$B29)&lt;0,0,($C$6-($C$3*$A29)+SUM(JX$6:JX29))*JX$3/365*_xlfn.DAYS($B30,$B29))</f>
        <v>0</v>
      </c>
      <c r="JY30" s="5">
        <f>IF(($C$6-($C$3*$A29)+SUM(JY$6:JY29))*JY$3/365*_xlfn.DAYS($B30,$B29)&lt;0,0,($C$6-($C$3*$A29)+SUM(JY$6:JY29))*JY$3/365*_xlfn.DAYS($B30,$B29))</f>
        <v>0</v>
      </c>
      <c r="JZ30" s="5">
        <f>IF(($C$6-($C$3*$A29)+SUM(JZ$6:JZ29))*JZ$3/365*_xlfn.DAYS($B30,$B29)&lt;0,0,($C$6-($C$3*$A29)+SUM(JZ$6:JZ29))*JZ$3/365*_xlfn.DAYS($B30,$B29))</f>
        <v>0</v>
      </c>
      <c r="KA30" s="5">
        <f>IF(($C$6-($C$3*$A29)+SUM(KA$6:KA29))*KA$3/365*_xlfn.DAYS($B30,$B29)&lt;0,0,($C$6-($C$3*$A29)+SUM(KA$6:KA29))*KA$3/365*_xlfn.DAYS($B30,$B29))</f>
        <v>0</v>
      </c>
      <c r="KB30" s="5">
        <f>IF(($C$6-($C$3*$A29)+SUM(KB$6:KB29))*KB$3/365*_xlfn.DAYS($B30,$B29)&lt;0,0,($C$6-($C$3*$A29)+SUM(KB$6:KB29))*KB$3/365*_xlfn.DAYS($B30,$B29))</f>
        <v>0</v>
      </c>
      <c r="KC30" s="5">
        <f>IF(($C$6-($C$3*$A29)+SUM(KC$6:KC29))*KC$3/365*_xlfn.DAYS($B30,$B29)&lt;0,0,($C$6-($C$3*$A29)+SUM(KC$6:KC29))*KC$3/365*_xlfn.DAYS($B30,$B29))</f>
        <v>0</v>
      </c>
      <c r="KD30" s="5">
        <f>IF(($C$6-($C$3*$A29)+SUM(KD$6:KD29))*KD$3/365*_xlfn.DAYS($B30,$B29)&lt;0,0,($C$6-($C$3*$A29)+SUM(KD$6:KD29))*KD$3/365*_xlfn.DAYS($B30,$B29))</f>
        <v>0</v>
      </c>
      <c r="KE30" s="5">
        <f>IF(($C$6-($C$3*$A29)+SUM(KE$6:KE29))*KE$3/365*_xlfn.DAYS($B30,$B29)&lt;0,0,($C$6-($C$3*$A29)+SUM(KE$6:KE29))*KE$3/365*_xlfn.DAYS($B30,$B29))</f>
        <v>0</v>
      </c>
      <c r="KF30" s="5">
        <f>IF(($C$6-($C$3*$A29)+SUM(KF$6:KF29))*KF$3/365*_xlfn.DAYS($B30,$B29)&lt;0,0,($C$6-($C$3*$A29)+SUM(KF$6:KF29))*KF$3/365*_xlfn.DAYS($B30,$B29))</f>
        <v>0</v>
      </c>
      <c r="KG30" s="5">
        <f>IF(($C$6-($C$3*$A29)+SUM(KG$6:KG29))*KG$3/365*_xlfn.DAYS($B30,$B29)&lt;0,0,($C$6-($C$3*$A29)+SUM(KG$6:KG29))*KG$3/365*_xlfn.DAYS($B30,$B29))</f>
        <v>0</v>
      </c>
      <c r="KH30" s="5">
        <f>IF(($C$6-($C$3*$A29)+SUM(KH$6:KH29))*KH$3/365*_xlfn.DAYS($B30,$B29)&lt;0,0,($C$6-($C$3*$A29)+SUM(KH$6:KH29))*KH$3/365*_xlfn.DAYS($B30,$B29))</f>
        <v>0</v>
      </c>
      <c r="KI30" s="5">
        <f>IF(($C$6-($C$3*$A29)+SUM(KI$6:KI29))*KI$3/365*_xlfn.DAYS($B30,$B29)&lt;0,0,($C$6-($C$3*$A29)+SUM(KI$6:KI29))*KI$3/365*_xlfn.DAYS($B30,$B29))</f>
        <v>0</v>
      </c>
      <c r="KJ30" s="5">
        <f>IF(($C$6-($C$3*$A29)+SUM(KJ$6:KJ29))*KJ$3/365*_xlfn.DAYS($B30,$B29)&lt;0,0,($C$6-($C$3*$A29)+SUM(KJ$6:KJ29))*KJ$3/365*_xlfn.DAYS($B30,$B29))</f>
        <v>0</v>
      </c>
      <c r="KK30" s="5">
        <f>IF(($C$6-($C$3*$A29)+SUM(KK$6:KK29))*KK$3/365*_xlfn.DAYS($B30,$B29)&lt;0,0,($C$6-($C$3*$A29)+SUM(KK$6:KK29))*KK$3/365*_xlfn.DAYS($B30,$B29))</f>
        <v>0</v>
      </c>
      <c r="KL30" s="5">
        <f>IF(($C$6-($C$3*$A29)+SUM(KL$6:KL29))*KL$3/365*_xlfn.DAYS($B30,$B29)&lt;0,0,($C$6-($C$3*$A29)+SUM(KL$6:KL29))*KL$3/365*_xlfn.DAYS($B30,$B29))</f>
        <v>0</v>
      </c>
      <c r="KM30" s="5">
        <f>IF(($C$6-($C$3*$A29)+SUM(KM$6:KM29))*KM$3/365*_xlfn.DAYS($B30,$B29)&lt;0,0,($C$6-($C$3*$A29)+SUM(KM$6:KM29))*KM$3/365*_xlfn.DAYS($B30,$B29))</f>
        <v>0</v>
      </c>
      <c r="KN30" s="5">
        <f>IF(($C$6-($C$3*$A29)+SUM(KN$6:KN29))*KN$3/365*_xlfn.DAYS($B30,$B29)&lt;0,0,($C$6-($C$3*$A29)+SUM(KN$6:KN29))*KN$3/365*_xlfn.DAYS($B30,$B29))</f>
        <v>0</v>
      </c>
      <c r="KO30" s="5">
        <f>IF(($C$6-($C$3*$A29)+SUM(KO$6:KO29))*KO$3/365*_xlfn.DAYS($B30,$B29)&lt;0,0,($C$6-($C$3*$A29)+SUM(KO$6:KO29))*KO$3/365*_xlfn.DAYS($B30,$B29))</f>
        <v>0</v>
      </c>
      <c r="KP30" s="5">
        <f>IF(($C$6-($C$3*$A29)+SUM(KP$6:KP29))*KP$3/365*_xlfn.DAYS($B30,$B29)&lt;0,0,($C$6-($C$3*$A29)+SUM(KP$6:KP29))*KP$3/365*_xlfn.DAYS($B30,$B29))</f>
        <v>0</v>
      </c>
      <c r="KQ30" s="5">
        <f>IF(($C$6-($C$3*$A29)+SUM(KQ$6:KQ29))*KQ$3/365*_xlfn.DAYS($B30,$B29)&lt;0,0,($C$6-($C$3*$A29)+SUM(KQ$6:KQ29))*KQ$3/365*_xlfn.DAYS($B30,$B29))</f>
        <v>0</v>
      </c>
      <c r="KR30" s="5">
        <f>IF(($C$6-($C$3*$A29)+SUM(KR$6:KR29))*KR$3/365*_xlfn.DAYS($B30,$B29)&lt;0,0,($C$6-($C$3*$A29)+SUM(KR$6:KR29))*KR$3/365*_xlfn.DAYS($B30,$B29))</f>
        <v>0</v>
      </c>
      <c r="KS30" s="5">
        <f>IF(($C$6-($C$3*$A29)+SUM(KS$6:KS29))*KS$3/365*_xlfn.DAYS($B30,$B29)&lt;0,0,($C$6-($C$3*$A29)+SUM(KS$6:KS29))*KS$3/365*_xlfn.DAYS($B30,$B29))</f>
        <v>0</v>
      </c>
      <c r="KT30" s="5">
        <f>IF(($C$6-($C$3*$A29)+SUM(KT$6:KT29))*KT$3/365*_xlfn.DAYS($B30,$B29)&lt;0,0,($C$6-($C$3*$A29)+SUM(KT$6:KT29))*KT$3/365*_xlfn.DAYS($B30,$B29))</f>
        <v>0</v>
      </c>
      <c r="KU30" s="5">
        <f>IF(($C$6-($C$3*$A29)+SUM(KU$6:KU29))*KU$3/365*_xlfn.DAYS($B30,$B29)&lt;0,0,($C$6-($C$3*$A29)+SUM(KU$6:KU29))*KU$3/365*_xlfn.DAYS($B30,$B29))</f>
        <v>0</v>
      </c>
      <c r="KV30" s="5">
        <f>IF(($C$6-($C$3*$A29)+SUM(KV$6:KV29))*KV$3/365*_xlfn.DAYS($B30,$B29)&lt;0,0,($C$6-($C$3*$A29)+SUM(KV$6:KV29))*KV$3/365*_xlfn.DAYS($B30,$B29))</f>
        <v>0</v>
      </c>
      <c r="KW30" s="5">
        <f>IF(($C$6-($C$3*$A29)+SUM(KW$6:KW29))*KW$3/365*_xlfn.DAYS($B30,$B29)&lt;0,0,($C$6-($C$3*$A29)+SUM(KW$6:KW29))*KW$3/365*_xlfn.DAYS($B30,$B29))</f>
        <v>0</v>
      </c>
      <c r="KX30" s="5">
        <f>IF(($C$6-($C$3*$A29)+SUM(KX$6:KX29))*KX$3/365*_xlfn.DAYS($B30,$B29)&lt;0,0,($C$6-($C$3*$A29)+SUM(KX$6:KX29))*KX$3/365*_xlfn.DAYS($B30,$B29))</f>
        <v>0</v>
      </c>
      <c r="KY30" s="5">
        <f>IF(($C$6-($C$3*$A29)+SUM(KY$6:KY29))*KY$3/365*_xlfn.DAYS($B30,$B29)&lt;0,0,($C$6-($C$3*$A29)+SUM(KY$6:KY29))*KY$3/365*_xlfn.DAYS($B30,$B29))</f>
        <v>0</v>
      </c>
      <c r="KZ30" s="5">
        <f>IF(($C$6-($C$3*$A29)+SUM(KZ$6:KZ29))*KZ$3/365*_xlfn.DAYS($B30,$B29)&lt;0,0,($C$6-($C$3*$A29)+SUM(KZ$6:KZ29))*KZ$3/365*_xlfn.DAYS($B30,$B29))</f>
        <v>0</v>
      </c>
      <c r="LA30" s="5">
        <f>IF(($C$6-($C$3*$A29)+SUM(LA$6:LA29))*LA$3/365*_xlfn.DAYS($B30,$B29)&lt;0,0,($C$6-($C$3*$A29)+SUM(LA$6:LA29))*LA$3/365*_xlfn.DAYS($B30,$B29))</f>
        <v>0</v>
      </c>
      <c r="LB30" s="5">
        <f>IF(($C$6-($C$3*$A29)+SUM(LB$6:LB29))*LB$3/365*_xlfn.DAYS($B30,$B29)&lt;0,0,($C$6-($C$3*$A29)+SUM(LB$6:LB29))*LB$3/365*_xlfn.DAYS($B30,$B29))</f>
        <v>0</v>
      </c>
      <c r="LC30" s="5">
        <f>IF(($C$6-($C$3*$A29)+SUM(LC$6:LC29))*LC$3/365*_xlfn.DAYS($B30,$B29)&lt;0,0,($C$6-($C$3*$A29)+SUM(LC$6:LC29))*LC$3/365*_xlfn.DAYS($B30,$B29))</f>
        <v>0</v>
      </c>
      <c r="LD30" s="5">
        <f>IF(($C$6-($C$3*$A29)+SUM(LD$6:LD29))*LD$3/365*_xlfn.DAYS($B30,$B29)&lt;0,0,($C$6-($C$3*$A29)+SUM(LD$6:LD29))*LD$3/365*_xlfn.DAYS($B30,$B29))</f>
        <v>0</v>
      </c>
      <c r="LE30" s="5">
        <f>IF(($C$6-($C$3*$A29)+SUM(LE$6:LE29))*LE$3/365*_xlfn.DAYS($B30,$B29)&lt;0,0,($C$6-($C$3*$A29)+SUM(LE$6:LE29))*LE$3/365*_xlfn.DAYS($B30,$B29))</f>
        <v>0</v>
      </c>
      <c r="LF30" s="5">
        <f>IF(($C$6-($C$3*$A29)+SUM(LF$6:LF29))*LF$3/365*_xlfn.DAYS($B30,$B29)&lt;0,0,($C$6-($C$3*$A29)+SUM(LF$6:LF29))*LF$3/365*_xlfn.DAYS($B30,$B29))</f>
        <v>0</v>
      </c>
      <c r="LG30" s="5">
        <f>IF(($C$6-($C$3*$A29)+SUM(LG$6:LG29))*LG$3/365*_xlfn.DAYS($B30,$B29)&lt;0,0,($C$6-($C$3*$A29)+SUM(LG$6:LG29))*LG$3/365*_xlfn.DAYS($B30,$B29))</f>
        <v>0</v>
      </c>
      <c r="LH30" s="5">
        <f>IF(($C$6-($C$3*$A29)+SUM(LH$6:LH29))*LH$3/365*_xlfn.DAYS($B30,$B29)&lt;0,0,($C$6-($C$3*$A29)+SUM(LH$6:LH29))*LH$3/365*_xlfn.DAYS($B30,$B29))</f>
        <v>0</v>
      </c>
      <c r="LI30" s="5">
        <f>IF(($C$6-($C$3*$A29)+SUM(LI$6:LI29))*LI$3/365*_xlfn.DAYS($B30,$B29)&lt;0,0,($C$6-($C$3*$A29)+SUM(LI$6:LI29))*LI$3/365*_xlfn.DAYS($B30,$B29))</f>
        <v>0</v>
      </c>
      <c r="LJ30" s="5">
        <f>IF(($C$6-($C$3*$A29)+SUM(LJ$6:LJ29))*LJ$3/365*_xlfn.DAYS($B30,$B29)&lt;0,0,($C$6-($C$3*$A29)+SUM(LJ$6:LJ29))*LJ$3/365*_xlfn.DAYS($B30,$B29))</f>
        <v>0</v>
      </c>
      <c r="LK30" s="5">
        <f>IF(($C$6-($C$3*$A29)+SUM(LK$6:LK29))*LK$3/365*_xlfn.DAYS($B30,$B29)&lt;0,0,($C$6-($C$3*$A29)+SUM(LK$6:LK29))*LK$3/365*_xlfn.DAYS($B30,$B29))</f>
        <v>0</v>
      </c>
      <c r="LL30" s="5">
        <f>IF(($C$6-($C$3*$A29)+SUM(LL$6:LL29))*LL$3/365*_xlfn.DAYS($B30,$B29)&lt;0,0,($C$6-($C$3*$A29)+SUM(LL$6:LL29))*LL$3/365*_xlfn.DAYS($B30,$B29))</f>
        <v>0</v>
      </c>
      <c r="LM30" s="5">
        <f>IF(($C$6-($C$3*$A29)+SUM(LM$6:LM29))*LM$3/365*_xlfn.DAYS($B30,$B29)&lt;0,0,($C$6-($C$3*$A29)+SUM(LM$6:LM29))*LM$3/365*_xlfn.DAYS($B30,$B29))</f>
        <v>0</v>
      </c>
      <c r="LN30" s="5">
        <f>IF(($C$6-($C$3*$A29)+SUM(LN$6:LN29))*LN$3/365*_xlfn.DAYS($B30,$B29)&lt;0,0,($C$6-($C$3*$A29)+SUM(LN$6:LN29))*LN$3/365*_xlfn.DAYS($B30,$B29))</f>
        <v>0</v>
      </c>
      <c r="LO30" s="5">
        <f>IF(($C$6-($C$3*$A29)+SUM(LO$6:LO29))*LO$3/365*_xlfn.DAYS($B30,$B29)&lt;0,0,($C$6-($C$3*$A29)+SUM(LO$6:LO29))*LO$3/365*_xlfn.DAYS($B30,$B29))</f>
        <v>0</v>
      </c>
      <c r="LP30" s="5">
        <f>IF(($C$6-($C$3*$A29)+SUM(LP$6:LP29))*LP$3/365*_xlfn.DAYS($B30,$B29)&lt;0,0,($C$6-($C$3*$A29)+SUM(LP$6:LP29))*LP$3/365*_xlfn.DAYS($B30,$B29))</f>
        <v>0</v>
      </c>
      <c r="LQ30" s="5">
        <f>IF(($C$6-($C$3*$A29)+SUM(LQ$6:LQ29))*LQ$3/365*_xlfn.DAYS($B30,$B29)&lt;0,0,($C$6-($C$3*$A29)+SUM(LQ$6:LQ29))*LQ$3/365*_xlfn.DAYS($B30,$B29))</f>
        <v>0</v>
      </c>
      <c r="LR30" s="5">
        <f>IF(($C$6-($C$3*$A29)+SUM(LR$6:LR29))*LR$3/365*_xlfn.DAYS($B30,$B29)&lt;0,0,($C$6-($C$3*$A29)+SUM(LR$6:LR29))*LR$3/365*_xlfn.DAYS($B30,$B29))</f>
        <v>0</v>
      </c>
      <c r="LS30" s="5">
        <f>IF(($C$6-($C$3*$A29)+SUM(LS$6:LS29))*LS$3/365*_xlfn.DAYS($B30,$B29)&lt;0,0,($C$6-($C$3*$A29)+SUM(LS$6:LS29))*LS$3/365*_xlfn.DAYS($B30,$B29))</f>
        <v>0</v>
      </c>
      <c r="LT30" s="5">
        <f>IF(($C$6-($C$3*$A29)+SUM(LT$6:LT29))*LT$3/365*_xlfn.DAYS($B30,$B29)&lt;0,0,($C$6-($C$3*$A29)+SUM(LT$6:LT29))*LT$3/365*_xlfn.DAYS($B30,$B29))</f>
        <v>0</v>
      </c>
      <c r="LU30" s="5">
        <f>IF(($C$6-($C$3*$A29)+SUM(LU$6:LU29))*LU$3/365*_xlfn.DAYS($B30,$B29)&lt;0,0,($C$6-($C$3*$A29)+SUM(LU$6:LU29))*LU$3/365*_xlfn.DAYS($B30,$B29))</f>
        <v>0</v>
      </c>
      <c r="LV30" s="5">
        <f>IF(($C$6-($C$3*$A29)+SUM(LV$6:LV29))*LV$3/365*_xlfn.DAYS($B30,$B29)&lt;0,0,($C$6-($C$3*$A29)+SUM(LV$6:LV29))*LV$3/365*_xlfn.DAYS($B30,$B29))</f>
        <v>0</v>
      </c>
      <c r="LW30" s="5">
        <f>IF(($C$6-($C$3*$A29)+SUM(LW$6:LW29))*LW$3/365*_xlfn.DAYS($B30,$B29)&lt;0,0,($C$6-($C$3*$A29)+SUM(LW$6:LW29))*LW$3/365*_xlfn.DAYS($B30,$B29))</f>
        <v>0</v>
      </c>
      <c r="LX30" s="5">
        <f>IF(($C$6-($C$3*$A29)+SUM(LX$6:LX29))*LX$3/365*_xlfn.DAYS($B30,$B29)&lt;0,0,($C$6-($C$3*$A29)+SUM(LX$6:LX29))*LX$3/365*_xlfn.DAYS($B30,$B29))</f>
        <v>0</v>
      </c>
      <c r="LY30" s="5">
        <f>IF(($C$6-($C$3*$A29)+SUM(LY$6:LY29))*LY$3/365*_xlfn.DAYS($B30,$B29)&lt;0,0,($C$6-($C$3*$A29)+SUM(LY$6:LY29))*LY$3/365*_xlfn.DAYS($B30,$B29))</f>
        <v>0</v>
      </c>
      <c r="LZ30" s="5">
        <f>IF(($C$6-($C$3*$A29)+SUM(LZ$6:LZ29))*LZ$3/365*_xlfn.DAYS($B30,$B29)&lt;0,0,($C$6-($C$3*$A29)+SUM(LZ$6:LZ29))*LZ$3/365*_xlfn.DAYS($B30,$B29))</f>
        <v>0</v>
      </c>
      <c r="MA30" s="5">
        <f>IF(($C$6-($C$3*$A29)+SUM(MA$6:MA29))*MA$3/365*_xlfn.DAYS($B30,$B29)&lt;0,0,($C$6-($C$3*$A29)+SUM(MA$6:MA29))*MA$3/365*_xlfn.DAYS($B30,$B29))</f>
        <v>0</v>
      </c>
      <c r="MB30" s="5">
        <f>IF(($C$6-($C$3*$A29)+SUM(MB$6:MB29))*MB$3/365*_xlfn.DAYS($B30,$B29)&lt;0,0,($C$6-($C$3*$A29)+SUM(MB$6:MB29))*MB$3/365*_xlfn.DAYS($B30,$B29))</f>
        <v>0</v>
      </c>
      <c r="MC30" s="5">
        <f>IF(($C$6-($C$3*$A29)+SUM(MC$6:MC29))*MC$3/365*_xlfn.DAYS($B30,$B29)&lt;0,0,($C$6-($C$3*$A29)+SUM(MC$6:MC29))*MC$3/365*_xlfn.DAYS($B30,$B29))</f>
        <v>0</v>
      </c>
      <c r="MD30" s="5">
        <f>IF(($C$6-($C$3*$A29)+SUM(MD$6:MD29))*MD$3/365*_xlfn.DAYS($B30,$B29)&lt;0,0,($C$6-($C$3*$A29)+SUM(MD$6:MD29))*MD$3/365*_xlfn.DAYS($B30,$B29))</f>
        <v>0</v>
      </c>
      <c r="ME30" s="5">
        <f>IF(($C$6-($C$3*$A29)+SUM(ME$6:ME29))*ME$3/365*_xlfn.DAYS($B30,$B29)&lt;0,0,($C$6-($C$3*$A29)+SUM(ME$6:ME29))*ME$3/365*_xlfn.DAYS($B30,$B29))</f>
        <v>0</v>
      </c>
      <c r="MF30" s="5">
        <f>IF(($C$6-($C$3*$A29)+SUM(MF$6:MF29))*MF$3/365*_xlfn.DAYS($B30,$B29)&lt;0,0,($C$6-($C$3*$A29)+SUM(MF$6:MF29))*MF$3/365*_xlfn.DAYS($B30,$B29))</f>
        <v>0</v>
      </c>
      <c r="MG30" s="5">
        <f>IF(($C$6-($C$3*$A29)+SUM(MG$6:MG29))*MG$3/365*_xlfn.DAYS($B30,$B29)&lt;0,0,($C$6-($C$3*$A29)+SUM(MG$6:MG29))*MG$3/365*_xlfn.DAYS($B30,$B29))</f>
        <v>0</v>
      </c>
      <c r="MH30" s="5">
        <f>IF(($C$6-($C$3*$A29)+SUM(MH$6:MH29))*MH$3/365*_xlfn.DAYS($B30,$B29)&lt;0,0,($C$6-($C$3*$A29)+SUM(MH$6:MH29))*MH$3/365*_xlfn.DAYS($B30,$B29))</f>
        <v>0</v>
      </c>
      <c r="MI30" s="5">
        <f>IF(($C$6-($C$3*$A29)+SUM(MI$6:MI29))*MI$3/365*_xlfn.DAYS($B30,$B29)&lt;0,0,($C$6-($C$3*$A29)+SUM(MI$6:MI29))*MI$3/365*_xlfn.DAYS($B30,$B29))</f>
        <v>0</v>
      </c>
      <c r="MJ30" s="5">
        <f>IF(($C$6-($C$3*$A29)+SUM(MJ$6:MJ29))*MJ$3/365*_xlfn.DAYS($B30,$B29)&lt;0,0,($C$6-($C$3*$A29)+SUM(MJ$6:MJ29))*MJ$3/365*_xlfn.DAYS($B30,$B29))</f>
        <v>0</v>
      </c>
      <c r="MK30" s="5">
        <f>IF(($C$6-($C$3*$A29)+SUM(MK$6:MK29))*MK$3/365*_xlfn.DAYS($B30,$B29)&lt;0,0,($C$6-($C$3*$A29)+SUM(MK$6:MK29))*MK$3/365*_xlfn.DAYS($B30,$B29))</f>
        <v>0</v>
      </c>
      <c r="ML30" s="5">
        <f>IF(($C$6-($C$3*$A29)+SUM(ML$6:ML29))*ML$3/365*_xlfn.DAYS($B30,$B29)&lt;0,0,($C$6-($C$3*$A29)+SUM(ML$6:ML29))*ML$3/365*_xlfn.DAYS($B30,$B29))</f>
        <v>0</v>
      </c>
      <c r="MM30" s="5">
        <f>IF(($C$6-($C$3*$A29)+SUM(MM$6:MM29))*MM$3/365*_xlfn.DAYS($B30,$B29)&lt;0,0,($C$6-($C$3*$A29)+SUM(MM$6:MM29))*MM$3/365*_xlfn.DAYS($B30,$B29))</f>
        <v>0</v>
      </c>
      <c r="MN30" s="5">
        <f>IF(($C$6-($C$3*$A29)+SUM(MN$6:MN29))*MN$3/365*_xlfn.DAYS($B30,$B29)&lt;0,0,($C$6-($C$3*$A29)+SUM(MN$6:MN29))*MN$3/365*_xlfn.DAYS($B30,$B29))</f>
        <v>0</v>
      </c>
      <c r="MO30" s="5">
        <f>IF(($C$6-($C$3*$A29)+SUM(MO$6:MO29))*MO$3/365*_xlfn.DAYS($B30,$B29)&lt;0,0,($C$6-($C$3*$A29)+SUM(MO$6:MO29))*MO$3/365*_xlfn.DAYS($B30,$B29))</f>
        <v>0</v>
      </c>
      <c r="MP30" s="5">
        <f>IF(($C$6-($C$3*$A29)+SUM(MP$6:MP29))*MP$3/365*_xlfn.DAYS($B30,$B29)&lt;0,0,($C$6-($C$3*$A29)+SUM(MP$6:MP29))*MP$3/365*_xlfn.DAYS($B30,$B29))</f>
        <v>0</v>
      </c>
      <c r="MQ30" s="5">
        <f>IF(($C$6-($C$3*$A29)+SUM(MQ$6:MQ29))*MQ$3/365*_xlfn.DAYS($B30,$B29)&lt;0,0,($C$6-($C$3*$A29)+SUM(MQ$6:MQ29))*MQ$3/365*_xlfn.DAYS($B30,$B29))</f>
        <v>0</v>
      </c>
      <c r="MR30" s="5">
        <f>IF(($C$6-($C$3*$A29)+SUM(MR$6:MR29))*MR$3/365*_xlfn.DAYS($B30,$B29)&lt;0,0,($C$6-($C$3*$A29)+SUM(MR$6:MR29))*MR$3/365*_xlfn.DAYS($B30,$B29))</f>
        <v>0</v>
      </c>
      <c r="MS30" s="5">
        <f>IF(($C$6-($C$3*$A29)+SUM(MS$6:MS29))*MS$3/365*_xlfn.DAYS($B30,$B29)&lt;0,0,($C$6-($C$3*$A29)+SUM(MS$6:MS29))*MS$3/365*_xlfn.DAYS($B30,$B29))</f>
        <v>0</v>
      </c>
      <c r="MT30" s="5">
        <f>IF(($C$6-($C$3*$A29)+SUM(MT$6:MT29))*MT$3/365*_xlfn.DAYS($B30,$B29)&lt;0,0,($C$6-($C$3*$A29)+SUM(MT$6:MT29))*MT$3/365*_xlfn.DAYS($B30,$B29))</f>
        <v>0</v>
      </c>
      <c r="MU30" s="5">
        <f>IF(($C$6-($C$3*$A29)+SUM(MU$6:MU29))*MU$3/365*_xlfn.DAYS($B30,$B29)&lt;0,0,($C$6-($C$3*$A29)+SUM(MU$6:MU29))*MU$3/365*_xlfn.DAYS($B30,$B29))</f>
        <v>0</v>
      </c>
      <c r="MV30" s="5">
        <f>IF(($C$6-($C$3*$A29)+SUM(MV$6:MV29))*MV$3/365*_xlfn.DAYS($B30,$B29)&lt;0,0,($C$6-($C$3*$A29)+SUM(MV$6:MV29))*MV$3/365*_xlfn.DAYS($B30,$B29))</f>
        <v>0</v>
      </c>
      <c r="MW30" s="5" t="e">
        <f>IF(($C$6-($C$3*$A29)+SUM(MW$6:MW29))*MW$3/365*_xlfn.DAYS($B30,$B29)&lt;0,0,($C$6-($C$3*$A29)+SUM(MW$6:MW29))*MW$3/365*_xlfn.DAYS($B30,$B29))</f>
        <v>#VALUE!</v>
      </c>
      <c r="MX30" s="5" t="e">
        <f>IF(($C$6-($C$3*$A29)+SUM(MX$6:MX29))*MX$3/365*_xlfn.DAYS($B30,$B29)&lt;0,0,($C$6-($C$3*$A29)+SUM(MX$6:MX29))*MX$3/365*_xlfn.DAYS($B30,$B29))</f>
        <v>#VALUE!</v>
      </c>
      <c r="MY30" s="5" t="e">
        <f>IF(($C$6-($C$3*$A29)+SUM(MY$6:MY29))*MY$3/365*_xlfn.DAYS($B30,$B29)&lt;0,0,($C$6-($C$3*$A29)+SUM(MY$6:MY29))*MY$3/365*_xlfn.DAYS($B30,$B29))</f>
        <v>#VALUE!</v>
      </c>
      <c r="MZ30" s="5" t="e">
        <f>IF(($C$6-($C$3*$A29)+SUM(MZ$6:MZ29))*MZ$3/365*_xlfn.DAYS($B30,$B29)&lt;0,0,($C$6-($C$3*$A29)+SUM(MZ$6:MZ29))*MZ$3/365*_xlfn.DAYS($B30,$B29))</f>
        <v>#VALUE!</v>
      </c>
      <c r="NA30" s="5" t="e">
        <f>IF(($C$6-($C$3*$A29)+SUM(NA$6:NA29))*NA$3/365*_xlfn.DAYS($B30,$B29)&lt;0,0,($C$6-($C$3*$A29)+SUM(NA$6:NA29))*NA$3/365*_xlfn.DAYS($B30,$B29))</f>
        <v>#VALUE!</v>
      </c>
      <c r="NB30" s="5" t="e">
        <f>IF(($C$6-($C$3*$A29)+SUM(NB$6:NB29))*NB$3/365*_xlfn.DAYS($B30,$B29)&lt;0,0,($C$6-($C$3*$A29)+SUM(NB$6:NB29))*NB$3/365*_xlfn.DAYS($B30,$B29))</f>
        <v>#VALUE!</v>
      </c>
      <c r="NC30" s="5" t="e">
        <f>IF(($C$6-($C$3*$A29)+SUM(NC$6:NC29))*NC$3/365*_xlfn.DAYS($B30,$B29)&lt;0,0,($C$6-($C$3*$A29)+SUM(NC$6:NC29))*NC$3/365*_xlfn.DAYS($B30,$B29))</f>
        <v>#VALUE!</v>
      </c>
      <c r="ND30" s="5" t="e">
        <f>IF(($C$6-($C$3*$A29)+SUM(ND$6:ND29))*ND$3/365*_xlfn.DAYS($B30,$B29)&lt;0,0,($C$6-($C$3*$A29)+SUM(ND$6:ND29))*ND$3/365*_xlfn.DAYS($B30,$B29))</f>
        <v>#VALUE!</v>
      </c>
      <c r="NE30" s="5" t="e">
        <f>IF(($C$6-($C$3*$A29)+SUM(NE$6:NE29))*NE$3/365*_xlfn.DAYS($B30,$B29)&lt;0,0,($C$6-($C$3*$A29)+SUM(NE$6:NE29))*NE$3/365*_xlfn.DAYS($B30,$B29))</f>
        <v>#VALUE!</v>
      </c>
      <c r="NF30" s="5" t="e">
        <f>IF(($C$6-($C$3*$A29)+SUM(NF$6:NF29))*NF$3/365*_xlfn.DAYS($B30,$B29)&lt;0,0,($C$6-($C$3*$A29)+SUM(NF$6:NF29))*NF$3/365*_xlfn.DAYS($B30,$B29))</f>
        <v>#VALUE!</v>
      </c>
      <c r="NG30" s="5" t="e">
        <f>IF(($C$6-($C$3*$A29)+SUM(NG$6:NG29))*NG$3/365*_xlfn.DAYS($B30,$B29)&lt;0,0,($C$6-($C$3*$A29)+SUM(NG$6:NG29))*NG$3/365*_xlfn.DAYS($B30,$B29))</f>
        <v>#VALUE!</v>
      </c>
      <c r="NH30" s="5" t="e">
        <f>IF(($C$6-($C$3*$A29)+SUM(NH$6:NH29))*NH$3/365*_xlfn.DAYS($B30,$B29)&lt;0,0,($C$6-($C$3*$A29)+SUM(NH$6:NH29))*NH$3/365*_xlfn.DAYS($B30,$B29))</f>
        <v>#VALUE!</v>
      </c>
      <c r="NI30" s="5" t="e">
        <f>IF(($C$6-($C$3*$A29)+SUM(NI$6:NI29))*NI$3/365*_xlfn.DAYS($B30,$B29)&lt;0,0,($C$6-($C$3*$A29)+SUM(NI$6:NI29))*NI$3/365*_xlfn.DAYS($B30,$B29))</f>
        <v>#VALUE!</v>
      </c>
      <c r="NJ30" s="5" t="e">
        <f>IF(($C$6-($C$3*$A29)+SUM(NJ$6:NJ29))*NJ$3/365*_xlfn.DAYS($B30,$B29)&lt;0,0,($C$6-($C$3*$A29)+SUM(NJ$6:NJ29))*NJ$3/365*_xlfn.DAYS($B30,$B29))</f>
        <v>#VALUE!</v>
      </c>
      <c r="NK30" s="5" t="e">
        <f>IF(($C$6-($C$3*$A29)+SUM(NK$6:NK29))*NK$3/365*_xlfn.DAYS($B30,$B29)&lt;0,0,($C$6-($C$3*$A29)+SUM(NK$6:NK29))*NK$3/365*_xlfn.DAYS($B30,$B29))</f>
        <v>#VALUE!</v>
      </c>
      <c r="NL30" s="5" t="e">
        <f>IF(($C$6-($C$3*$A29)+SUM(NL$6:NL29))*NL$3/365*_xlfn.DAYS($B30,$B29)&lt;0,0,($C$6-($C$3*$A29)+SUM(NL$6:NL29))*NL$3/365*_xlfn.DAYS($B30,$B29))</f>
        <v>#VALUE!</v>
      </c>
      <c r="NM30" s="5" t="e">
        <f>IF(($C$6-($C$3*$A29)+SUM(NM$6:NM29))*NM$3/365*_xlfn.DAYS($B30,$B29)&lt;0,0,($C$6-($C$3*$A29)+SUM(NM$6:NM29))*NM$3/365*_xlfn.DAYS($B30,$B29))</f>
        <v>#VALUE!</v>
      </c>
      <c r="NN30" s="5" t="e">
        <f>IF(($C$6-($C$3*$A29)+SUM(NN$6:NN29))*NN$3/365*_xlfn.DAYS($B30,$B29)&lt;0,0,($C$6-($C$3*$A29)+SUM(NN$6:NN29))*NN$3/365*_xlfn.DAYS($B30,$B29))</f>
        <v>#VALUE!</v>
      </c>
      <c r="NO30" s="5" t="e">
        <f>IF(($C$6-($C$3*$A29)+SUM(NO$6:NO29))*NO$3/365*_xlfn.DAYS($B30,$B29)&lt;0,0,($C$6-($C$3*$A29)+SUM(NO$6:NO29))*NO$3/365*_xlfn.DAYS($B30,$B29))</f>
        <v>#VALUE!</v>
      </c>
      <c r="NP30" s="5" t="e">
        <f>IF(($C$6-($C$3*$A29)+SUM(NP$6:NP29))*NP$3/365*_xlfn.DAYS($B30,$B29)&lt;0,0,($C$6-($C$3*$A29)+SUM(NP$6:NP29))*NP$3/365*_xlfn.DAYS($B30,$B29))</f>
        <v>#VALUE!</v>
      </c>
      <c r="NQ30" s="5" t="e">
        <f>IF(($C$6-($C$3*$A29)+SUM(NQ$6:NQ29))*NQ$3/365*_xlfn.DAYS($B30,$B29)&lt;0,0,($C$6-($C$3*$A29)+SUM(NQ$6:NQ29))*NQ$3/365*_xlfn.DAYS($B30,$B29))</f>
        <v>#VALUE!</v>
      </c>
      <c r="NR30" s="5" t="e">
        <f>IF(($C$6-($C$3*$A29)+SUM(NR$6:NR29))*NR$3/365*_xlfn.DAYS($B30,$B29)&lt;0,0,($C$6-($C$3*$A29)+SUM(NR$6:NR29))*NR$3/365*_xlfn.DAYS($B30,$B29))</f>
        <v>#VALUE!</v>
      </c>
      <c r="NS30" s="5" t="e">
        <f>IF(($C$6-($C$3*$A29)+SUM(NS$6:NS29))*NS$3/365*_xlfn.DAYS($B30,$B29)&lt;0,0,($C$6-($C$3*$A29)+SUM(NS$6:NS29))*NS$3/365*_xlfn.DAYS($B30,$B29))</f>
        <v>#VALUE!</v>
      </c>
      <c r="NT30" s="5" t="e">
        <f>IF(($C$6-($C$3*$A29)+SUM(NT$6:NT29))*NT$3/365*_xlfn.DAYS($B30,$B29)&lt;0,0,($C$6-($C$3*$A29)+SUM(NT$6:NT29))*NT$3/365*_xlfn.DAYS($B30,$B29))</f>
        <v>#VALUE!</v>
      </c>
      <c r="NU30" s="5" t="e">
        <f>IF(($C$6-($C$3*$A29)+SUM(NU$6:NU29))*NU$3/365*_xlfn.DAYS($B30,$B29)&lt;0,0,($C$6-($C$3*$A29)+SUM(NU$6:NU29))*NU$3/365*_xlfn.DAYS($B30,$B29))</f>
        <v>#VALUE!</v>
      </c>
      <c r="NV30" s="5" t="e">
        <f>IF(($C$6-($C$3*$A29)+SUM(NV$6:NV29))*NV$3/365*_xlfn.DAYS($B30,$B29)&lt;0,0,($C$6-($C$3*$A29)+SUM(NV$6:NV29))*NV$3/365*_xlfn.DAYS($B30,$B29))</f>
        <v>#VALUE!</v>
      </c>
      <c r="NW30" s="5" t="e">
        <f>IF(($C$6-($C$3*$A29)+SUM(NW$6:NW29))*NW$3/365*_xlfn.DAYS($B30,$B29)&lt;0,0,($C$6-($C$3*$A29)+SUM(NW$6:NW29))*NW$3/365*_xlfn.DAYS($B30,$B29))</f>
        <v>#VALUE!</v>
      </c>
      <c r="NX30" s="5" t="e">
        <f>IF(($C$6-($C$3*$A29)+SUM(NX$6:NX29))*NX$3/365*_xlfn.DAYS($B30,$B29)&lt;0,0,($C$6-($C$3*$A29)+SUM(NX$6:NX29))*NX$3/365*_xlfn.DAYS($B30,$B29))</f>
        <v>#VALUE!</v>
      </c>
      <c r="NY30" s="5" t="e">
        <f>IF(($C$6-($C$3*$A29)+SUM(NY$6:NY29))*NY$3/365*_xlfn.DAYS($B30,$B29)&lt;0,0,($C$6-($C$3*$A29)+SUM(NY$6:NY29))*NY$3/365*_xlfn.DAYS($B30,$B29))</f>
        <v>#VALUE!</v>
      </c>
      <c r="NZ30" s="5" t="e">
        <f>IF(($C$6-($C$3*$A29)+SUM(NZ$6:NZ29))*NZ$3/365*_xlfn.DAYS($B30,$B29)&lt;0,0,($C$6-($C$3*$A29)+SUM(NZ$6:NZ29))*NZ$3/365*_xlfn.DAYS($B30,$B29))</f>
        <v>#VALUE!</v>
      </c>
      <c r="OA30" s="5" t="e">
        <f>IF(($C$6-($C$3*$A29)+SUM(OA$6:OA29))*OA$3/365*_xlfn.DAYS($B30,$B29)&lt;0,0,($C$6-($C$3*$A29)+SUM(OA$6:OA29))*OA$3/365*_xlfn.DAYS($B30,$B29))</f>
        <v>#VALUE!</v>
      </c>
      <c r="OB30" s="5" t="e">
        <f>IF(($C$6-($C$3*$A29)+SUM(OB$6:OB29))*OB$3/365*_xlfn.DAYS($B30,$B29)&lt;0,0,($C$6-($C$3*$A29)+SUM(OB$6:OB29))*OB$3/365*_xlfn.DAYS($B30,$B29))</f>
        <v>#VALUE!</v>
      </c>
      <c r="OC30" s="5" t="e">
        <f>IF(($C$6-($C$3*$A29)+SUM(OC$6:OC29))*OC$3/365*_xlfn.DAYS($B30,$B29)&lt;0,0,($C$6-($C$3*$A29)+SUM(OC$6:OC29))*OC$3/365*_xlfn.DAYS($B30,$B29))</f>
        <v>#VALUE!</v>
      </c>
      <c r="OD30" s="5" t="e">
        <f>IF(($C$6-($C$3*$A29)+SUM(OD$6:OD29))*OD$3/365*_xlfn.DAYS($B30,$B29)&lt;0,0,($C$6-($C$3*$A29)+SUM(OD$6:OD29))*OD$3/365*_xlfn.DAYS($B30,$B29))</f>
        <v>#VALUE!</v>
      </c>
      <c r="OE30" s="5" t="e">
        <f>IF(($C$6-($C$3*$A29)+SUM(OE$6:OE29))*OE$3/365*_xlfn.DAYS($B30,$B29)&lt;0,0,($C$6-($C$3*$A29)+SUM(OE$6:OE29))*OE$3/365*_xlfn.DAYS($B30,$B29))</f>
        <v>#VALUE!</v>
      </c>
      <c r="OF30" s="5" t="e">
        <f>IF(($C$6-($C$3*$A29)+SUM(OF$6:OF29))*OF$3/365*_xlfn.DAYS($B30,$B29)&lt;0,0,($C$6-($C$3*$A29)+SUM(OF$6:OF29))*OF$3/365*_xlfn.DAYS($B30,$B29))</f>
        <v>#VALUE!</v>
      </c>
      <c r="OG30" s="5" t="e">
        <f>IF(($C$6-($C$3*$A29)+SUM(OG$6:OG29))*OG$3/365*_xlfn.DAYS($B30,$B29)&lt;0,0,($C$6-($C$3*$A29)+SUM(OG$6:OG29))*OG$3/365*_xlfn.DAYS($B30,$B29))</f>
        <v>#VALUE!</v>
      </c>
      <c r="OH30" s="5" t="e">
        <f>IF(($C$6-($C$3*$A29)+SUM(OH$6:OH29))*OH$3/365*_xlfn.DAYS($B30,$B29)&lt;0,0,($C$6-($C$3*$A29)+SUM(OH$6:OH29))*OH$3/365*_xlfn.DAYS($B30,$B29))</f>
        <v>#VALUE!</v>
      </c>
      <c r="OI30" s="5" t="e">
        <f>IF(($C$6-($C$3*$A29)+SUM(OI$6:OI29))*OI$3/365*_xlfn.DAYS($B30,$B29)&lt;0,0,($C$6-($C$3*$A29)+SUM(OI$6:OI29))*OI$3/365*_xlfn.DAYS($B30,$B29))</f>
        <v>#VALUE!</v>
      </c>
      <c r="OJ30" s="5" t="e">
        <f>IF(($C$6-($C$3*$A29)+SUM(OJ$6:OJ29))*OJ$3/365*_xlfn.DAYS($B30,$B29)&lt;0,0,($C$6-($C$3*$A29)+SUM(OJ$6:OJ29))*OJ$3/365*_xlfn.DAYS($B30,$B29))</f>
        <v>#VALUE!</v>
      </c>
      <c r="OK30" s="5" t="e">
        <f>IF(($C$6-($C$3*$A29)+SUM(OK$6:OK29))*OK$3/365*_xlfn.DAYS($B30,$B29)&lt;0,0,($C$6-($C$3*$A29)+SUM(OK$6:OK29))*OK$3/365*_xlfn.DAYS($B30,$B29))</f>
        <v>#VALUE!</v>
      </c>
      <c r="OL30" s="5" t="e">
        <f>IF(($C$6-($C$3*$A29)+SUM(OL$6:OL29))*OL$3/365*_xlfn.DAYS($B30,$B29)&lt;0,0,($C$6-($C$3*$A29)+SUM(OL$6:OL29))*OL$3/365*_xlfn.DAYS($B30,$B29))</f>
        <v>#VALUE!</v>
      </c>
      <c r="OM30" s="5" t="e">
        <f>IF(($C$6-($C$3*$A29)+SUM(OM$6:OM29))*OM$3/365*_xlfn.DAYS($B30,$B29)&lt;0,0,($C$6-($C$3*$A29)+SUM(OM$6:OM29))*OM$3/365*_xlfn.DAYS($B30,$B29))</f>
        <v>#VALUE!</v>
      </c>
      <c r="ON30" s="5" t="e">
        <f>IF(($C$6-($C$3*$A29)+SUM(ON$6:ON29))*ON$3/365*_xlfn.DAYS($B30,$B29)&lt;0,0,($C$6-($C$3*$A29)+SUM(ON$6:ON29))*ON$3/365*_xlfn.DAYS($B30,$B29))</f>
        <v>#VALUE!</v>
      </c>
      <c r="OO30" s="5" t="e">
        <f>IF(($C$6-($C$3*$A29)+SUM(OO$6:OO29))*OO$3/365*_xlfn.DAYS($B30,$B29)&lt;0,0,($C$6-($C$3*$A29)+SUM(OO$6:OO29))*OO$3/365*_xlfn.DAYS($B30,$B29))</f>
        <v>#VALUE!</v>
      </c>
      <c r="OP30" s="5" t="e">
        <f>IF(($C$6-($C$3*$A29)+SUM(OP$6:OP29))*OP$3/365*_xlfn.DAYS($B30,$B29)&lt;0,0,($C$6-($C$3*$A29)+SUM(OP$6:OP29))*OP$3/365*_xlfn.DAYS($B30,$B29))</f>
        <v>#VALUE!</v>
      </c>
      <c r="OQ30" s="5" t="e">
        <f>IF(($C$6-($C$3*$A29)+SUM(OQ$6:OQ29))*OQ$3/365*_xlfn.DAYS($B30,$B29)&lt;0,0,($C$6-($C$3*$A29)+SUM(OQ$6:OQ29))*OQ$3/365*_xlfn.DAYS($B30,$B29))</f>
        <v>#VALUE!</v>
      </c>
      <c r="OR30" s="5" t="e">
        <f>IF(($C$6-($C$3*$A29)+SUM(OR$6:OR29))*OR$3/365*_xlfn.DAYS($B30,$B29)&lt;0,0,($C$6-($C$3*$A29)+SUM(OR$6:OR29))*OR$3/365*_xlfn.DAYS($B30,$B29))</f>
        <v>#VALUE!</v>
      </c>
      <c r="OS30" s="5" t="e">
        <f>IF(($C$6-($C$3*$A29)+SUM(OS$6:OS29))*OS$3/365*_xlfn.DAYS($B30,$B29)&lt;0,0,($C$6-($C$3*$A29)+SUM(OS$6:OS29))*OS$3/365*_xlfn.DAYS($B30,$B29))</f>
        <v>#VALUE!</v>
      </c>
      <c r="OT30" s="5" t="e">
        <f>IF(($C$6-($C$3*$A29)+SUM(OT$6:OT29))*OT$3/365*_xlfn.DAYS($B30,$B29)&lt;0,0,($C$6-($C$3*$A29)+SUM(OT$6:OT29))*OT$3/365*_xlfn.DAYS($B30,$B29))</f>
        <v>#VALUE!</v>
      </c>
      <c r="OU30" s="5" t="e">
        <f>IF(($C$6-($C$3*$A29)+SUM(OU$6:OU29))*OU$3/365*_xlfn.DAYS($B30,$B29)&lt;0,0,($C$6-($C$3*$A29)+SUM(OU$6:OU29))*OU$3/365*_xlfn.DAYS($B30,$B29))</f>
        <v>#VALUE!</v>
      </c>
      <c r="OV30" s="5" t="e">
        <f>IF(($C$6-($C$3*$A29)+SUM(OV$6:OV29))*OV$3/365*_xlfn.DAYS($B30,$B29)&lt;0,0,($C$6-($C$3*$A29)+SUM(OV$6:OV29))*OV$3/365*_xlfn.DAYS($B30,$B29))</f>
        <v>#VALUE!</v>
      </c>
      <c r="OW30" s="5" t="e">
        <f>IF(($C$6-($C$3*$A29)+SUM(OW$6:OW29))*OW$3/365*_xlfn.DAYS($B30,$B29)&lt;0,0,($C$6-($C$3*$A29)+SUM(OW$6:OW29))*OW$3/365*_xlfn.DAYS($B30,$B29))</f>
        <v>#VALUE!</v>
      </c>
      <c r="OX30" s="5" t="e">
        <f>IF(($C$6-($C$3*$A29)+SUM(OX$6:OX29))*OX$3/365*_xlfn.DAYS($B30,$B29)&lt;0,0,($C$6-($C$3*$A29)+SUM(OX$6:OX29))*OX$3/365*_xlfn.DAYS($B30,$B29))</f>
        <v>#VALUE!</v>
      </c>
      <c r="OY30" s="5" t="e">
        <f>IF(($C$6-($C$3*$A29)+SUM(OY$6:OY29))*OY$3/365*_xlfn.DAYS($B30,$B29)&lt;0,0,($C$6-($C$3*$A29)+SUM(OY$6:OY29))*OY$3/365*_xlfn.DAYS($B30,$B29))</f>
        <v>#VALUE!</v>
      </c>
      <c r="OZ30" s="5" t="e">
        <f>IF(($C$6-($C$3*$A29)+SUM(OZ$6:OZ29))*OZ$3/365*_xlfn.DAYS($B30,$B29)&lt;0,0,($C$6-($C$3*$A29)+SUM(OZ$6:OZ29))*OZ$3/365*_xlfn.DAYS($B30,$B29))</f>
        <v>#VALUE!</v>
      </c>
      <c r="PA30" s="5" t="e">
        <f>IF(($C$6-($C$3*$A29)+SUM(PA$6:PA29))*PA$3/365*_xlfn.DAYS($B30,$B29)&lt;0,0,($C$6-($C$3*$A29)+SUM(PA$6:PA29))*PA$3/365*_xlfn.DAYS($B30,$B29))</f>
        <v>#VALUE!</v>
      </c>
      <c r="PB30" s="5" t="e">
        <f>IF(($C$6-($C$3*$A29)+SUM(PB$6:PB29))*PB$3/365*_xlfn.DAYS($B30,$B29)&lt;0,0,($C$6-($C$3*$A29)+SUM(PB$6:PB29))*PB$3/365*_xlfn.DAYS($B30,$B29))</f>
        <v>#VALUE!</v>
      </c>
      <c r="PC30" s="5" t="e">
        <f>IF(($C$6-($C$3*$A29)+SUM(PC$6:PC29))*PC$3/365*_xlfn.DAYS($B30,$B29)&lt;0,0,($C$6-($C$3*$A29)+SUM(PC$6:PC29))*PC$3/365*_xlfn.DAYS($B30,$B29))</f>
        <v>#VALUE!</v>
      </c>
      <c r="PD30" s="5" t="e">
        <f>IF(($C$6-($C$3*$A29)+SUM(PD$6:PD29))*PD$3/365*_xlfn.DAYS($B30,$B29)&lt;0,0,($C$6-($C$3*$A29)+SUM(PD$6:PD29))*PD$3/365*_xlfn.DAYS($B30,$B29))</f>
        <v>#VALUE!</v>
      </c>
      <c r="PE30" s="5" t="e">
        <f>IF(($C$6-($C$3*$A29)+SUM(PE$6:PE29))*PE$3/365*_xlfn.DAYS($B30,$B29)&lt;0,0,($C$6-($C$3*$A29)+SUM(PE$6:PE29))*PE$3/365*_xlfn.DAYS($B30,$B29))</f>
        <v>#VALUE!</v>
      </c>
      <c r="PF30" s="5" t="e">
        <f>IF(($C$6-($C$3*$A29)+SUM(PF$6:PF29))*PF$3/365*_xlfn.DAYS($B30,$B29)&lt;0,0,($C$6-($C$3*$A29)+SUM(PF$6:PF29))*PF$3/365*_xlfn.DAYS($B30,$B29))</f>
        <v>#VALUE!</v>
      </c>
      <c r="PG30" s="5" t="e">
        <f>IF(($C$6-($C$3*$A29)+SUM(PG$6:PG29))*PG$3/365*_xlfn.DAYS($B30,$B29)&lt;0,0,($C$6-($C$3*$A29)+SUM(PG$6:PG29))*PG$3/365*_xlfn.DAYS($B30,$B29))</f>
        <v>#VALUE!</v>
      </c>
      <c r="PH30" s="5" t="e">
        <f>IF(($C$6-($C$3*$A29)+SUM(PH$6:PH29))*PH$3/365*_xlfn.DAYS($B30,$B29)&lt;0,0,($C$6-($C$3*$A29)+SUM(PH$6:PH29))*PH$3/365*_xlfn.DAYS($B30,$B29))</f>
        <v>#VALUE!</v>
      </c>
      <c r="PI30" s="5" t="e">
        <f>IF(($C$6-($C$3*$A29)+SUM(PI$6:PI29))*PI$3/365*_xlfn.DAYS($B30,$B29)&lt;0,0,($C$6-($C$3*$A29)+SUM(PI$6:PI29))*PI$3/365*_xlfn.DAYS($B30,$B29))</f>
        <v>#VALUE!</v>
      </c>
      <c r="PJ30" s="5" t="e">
        <f>IF(($C$6-($C$3*$A29)+SUM(PJ$6:PJ29))*PJ$3/365*_xlfn.DAYS($B30,$B29)&lt;0,0,($C$6-($C$3*$A29)+SUM(PJ$6:PJ29))*PJ$3/365*_xlfn.DAYS($B30,$B29))</f>
        <v>#VALUE!</v>
      </c>
      <c r="PK30" s="5" t="e">
        <f>IF(($C$6-($C$3*$A29)+SUM(PK$6:PK29))*PK$3/365*_xlfn.DAYS($B30,$B29)&lt;0,0,($C$6-($C$3*$A29)+SUM(PK$6:PK29))*PK$3/365*_xlfn.DAYS($B30,$B29))</f>
        <v>#VALUE!</v>
      </c>
      <c r="PL30" s="5" t="e">
        <f>IF(($C$6-($C$3*$A29)+SUM(PL$6:PL29))*PL$3/365*_xlfn.DAYS($B30,$B29)&lt;0,0,($C$6-($C$3*$A29)+SUM(PL$6:PL29))*PL$3/365*_xlfn.DAYS($B30,$B29))</f>
        <v>#VALUE!</v>
      </c>
      <c r="PM30" s="5" t="e">
        <f>IF(($C$6-($C$3*$A29)+SUM(PM$6:PM29))*PM$3/365*_xlfn.DAYS($B30,$B29)&lt;0,0,($C$6-($C$3*$A29)+SUM(PM$6:PM29))*PM$3/365*_xlfn.DAYS($B30,$B29))</f>
        <v>#VALUE!</v>
      </c>
      <c r="PN30" s="5" t="e">
        <f>IF(($C$6-($C$3*$A29)+SUM(PN$6:PN29))*PN$3/365*_xlfn.DAYS($B30,$B29)&lt;0,0,($C$6-($C$3*$A29)+SUM(PN$6:PN29))*PN$3/365*_xlfn.DAYS($B30,$B29))</f>
        <v>#VALUE!</v>
      </c>
      <c r="PO30" s="5" t="e">
        <f>IF(($C$6-($C$3*$A29)+SUM(PO$6:PO29))*PO$3/365*_xlfn.DAYS($B30,$B29)&lt;0,0,($C$6-($C$3*$A29)+SUM(PO$6:PO29))*PO$3/365*_xlfn.DAYS($B30,$B29))</f>
        <v>#VALUE!</v>
      </c>
      <c r="PP30" s="5" t="e">
        <f>IF(($C$6-($C$3*$A29)+SUM(PP$6:PP29))*PP$3/365*_xlfn.DAYS($B30,$B29)&lt;0,0,($C$6-($C$3*$A29)+SUM(PP$6:PP29))*PP$3/365*_xlfn.DAYS($B30,$B29))</f>
        <v>#VALUE!</v>
      </c>
      <c r="PQ30" s="5" t="e">
        <f>IF(($C$6-($C$3*$A29)+SUM(PQ$6:PQ29))*PQ$3/365*_xlfn.DAYS($B30,$B29)&lt;0,0,($C$6-($C$3*$A29)+SUM(PQ$6:PQ29))*PQ$3/365*_xlfn.DAYS($B30,$B29))</f>
        <v>#VALUE!</v>
      </c>
      <c r="PR30" s="5" t="e">
        <f>IF(($C$6-($C$3*$A29)+SUM(PR$6:PR29))*PR$3/365*_xlfn.DAYS($B30,$B29)&lt;0,0,($C$6-($C$3*$A29)+SUM(PR$6:PR29))*PR$3/365*_xlfn.DAYS($B30,$B29))</f>
        <v>#VALUE!</v>
      </c>
      <c r="PS30" s="5" t="e">
        <f>IF(($C$6-($C$3*$A29)+SUM(PS$6:PS29))*PS$3/365*_xlfn.DAYS($B30,$B29)&lt;0,0,($C$6-($C$3*$A29)+SUM(PS$6:PS29))*PS$3/365*_xlfn.DAYS($B30,$B29))</f>
        <v>#VALUE!</v>
      </c>
      <c r="PT30" s="5" t="e">
        <f>IF(($C$6-($C$3*$A29)+SUM(PT$6:PT29))*PT$3/365*_xlfn.DAYS($B30,$B29)&lt;0,0,($C$6-($C$3*$A29)+SUM(PT$6:PT29))*PT$3/365*_xlfn.DAYS($B30,$B29))</f>
        <v>#VALUE!</v>
      </c>
      <c r="PU30" s="5" t="e">
        <f>IF(($C$6-($C$3*$A29)+SUM(PU$6:PU29))*PU$3/365*_xlfn.DAYS($B30,$B29)&lt;0,0,($C$6-($C$3*$A29)+SUM(PU$6:PU29))*PU$3/365*_xlfn.DAYS($B30,$B29))</f>
        <v>#VALUE!</v>
      </c>
      <c r="PV30" s="5" t="e">
        <f>IF(($C$6-($C$3*$A29)+SUM(PV$6:PV29))*PV$3/365*_xlfn.DAYS($B30,$B29)&lt;0,0,($C$6-($C$3*$A29)+SUM(PV$6:PV29))*PV$3/365*_xlfn.DAYS($B30,$B29))</f>
        <v>#VALUE!</v>
      </c>
      <c r="PW30" s="5" t="e">
        <f>IF(($C$6-($C$3*$A29)+SUM(PW$6:PW29))*PW$3/365*_xlfn.DAYS($B30,$B29)&lt;0,0,($C$6-($C$3*$A29)+SUM(PW$6:PW29))*PW$3/365*_xlfn.DAYS($B30,$B29))</f>
        <v>#VALUE!</v>
      </c>
      <c r="PX30" s="5" t="e">
        <f>IF(($C$6-($C$3*$A29)+SUM(PX$6:PX29))*PX$3/365*_xlfn.DAYS($B30,$B29)&lt;0,0,($C$6-($C$3*$A29)+SUM(PX$6:PX29))*PX$3/365*_xlfn.DAYS($B30,$B29))</f>
        <v>#VALUE!</v>
      </c>
      <c r="PY30" s="5" t="e">
        <f>IF(($C$6-($C$3*$A29)+SUM(PY$6:PY29))*PY$3/365*_xlfn.DAYS($B30,$B29)&lt;0,0,($C$6-($C$3*$A29)+SUM(PY$6:PY29))*PY$3/365*_xlfn.DAYS($B30,$B29))</f>
        <v>#VALUE!</v>
      </c>
      <c r="PZ30" s="5" t="e">
        <f>IF(($C$6-($C$3*$A29)+SUM(PZ$6:PZ29))*PZ$3/365*_xlfn.DAYS($B30,$B29)&lt;0,0,($C$6-($C$3*$A29)+SUM(PZ$6:PZ29))*PZ$3/365*_xlfn.DAYS($B30,$B29))</f>
        <v>#VALUE!</v>
      </c>
      <c r="QA30" s="5" t="e">
        <f>IF(($C$6-($C$3*$A29)+SUM(QA$6:QA29))*QA$3/365*_xlfn.DAYS($B30,$B29)&lt;0,0,($C$6-($C$3*$A29)+SUM(QA$6:QA29))*QA$3/365*_xlfn.DAYS($B30,$B29))</f>
        <v>#VALUE!</v>
      </c>
      <c r="QB30" s="5" t="e">
        <f>IF(($C$6-($C$3*$A29)+SUM(QB$6:QB29))*QB$3/365*_xlfn.DAYS($B30,$B29)&lt;0,0,($C$6-($C$3*$A29)+SUM(QB$6:QB29))*QB$3/365*_xlfn.DAYS($B30,$B29))</f>
        <v>#VALUE!</v>
      </c>
      <c r="QC30" s="5" t="e">
        <f>IF(($C$6-($C$3*$A29)+SUM(QC$6:QC29))*QC$3/365*_xlfn.DAYS($B30,$B29)&lt;0,0,($C$6-($C$3*$A29)+SUM(QC$6:QC29))*QC$3/365*_xlfn.DAYS($B30,$B29))</f>
        <v>#VALUE!</v>
      </c>
      <c r="QD30" s="5" t="e">
        <f>IF(($C$6-($C$3*$A29)+SUM(QD$6:QD29))*QD$3/365*_xlfn.DAYS($B30,$B29)&lt;0,0,($C$6-($C$3*$A29)+SUM(QD$6:QD29))*QD$3/365*_xlfn.DAYS($B30,$B29))</f>
        <v>#VALUE!</v>
      </c>
      <c r="QE30" s="5" t="e">
        <f>IF(($C$6-($C$3*$A29)+SUM(QE$6:QE29))*QE$3/365*_xlfn.DAYS($B30,$B29)&lt;0,0,($C$6-($C$3*$A29)+SUM(QE$6:QE29))*QE$3/365*_xlfn.DAYS($B30,$B29))</f>
        <v>#VALUE!</v>
      </c>
      <c r="QF30" s="5" t="e">
        <f>IF(($C$6-($C$3*$A29)+SUM(QF$6:QF29))*QF$3/365*_xlfn.DAYS($B30,$B29)&lt;0,0,($C$6-($C$3*$A29)+SUM(QF$6:QF29))*QF$3/365*_xlfn.DAYS($B30,$B29))</f>
        <v>#VALUE!</v>
      </c>
      <c r="QG30" s="5" t="e">
        <f>IF(($C$6-($C$3*$A29)+SUM(QG$6:QG29))*QG$3/365*_xlfn.DAYS($B30,$B29)&lt;0,0,($C$6-($C$3*$A29)+SUM(QG$6:QG29))*QG$3/365*_xlfn.DAYS($B30,$B29))</f>
        <v>#VALUE!</v>
      </c>
      <c r="QH30" s="5" t="e">
        <f>IF(($C$6-($C$3*$A29)+SUM(QH$6:QH29))*QH$3/365*_xlfn.DAYS($B30,$B29)&lt;0,0,($C$6-($C$3*$A29)+SUM(QH$6:QH29))*QH$3/365*_xlfn.DAYS($B30,$B29))</f>
        <v>#VALUE!</v>
      </c>
      <c r="QI30" s="5" t="e">
        <f>IF(($C$6-($C$3*$A29)+SUM(QI$6:QI29))*QI$3/365*_xlfn.DAYS($B30,$B29)&lt;0,0,($C$6-($C$3*$A29)+SUM(QI$6:QI29))*QI$3/365*_xlfn.DAYS($B30,$B29))</f>
        <v>#VALUE!</v>
      </c>
      <c r="QJ30" s="5" t="e">
        <f>IF(($C$6-($C$3*$A29)+SUM(QJ$6:QJ29))*QJ$3/365*_xlfn.DAYS($B30,$B29)&lt;0,0,($C$6-($C$3*$A29)+SUM(QJ$6:QJ29))*QJ$3/365*_xlfn.DAYS($B30,$B29))</f>
        <v>#VALUE!</v>
      </c>
      <c r="QK30" s="5" t="e">
        <f>IF(($C$6-($C$3*$A29)+SUM(QK$6:QK29))*QK$3/365*_xlfn.DAYS($B30,$B29)&lt;0,0,($C$6-($C$3*$A29)+SUM(QK$6:QK29))*QK$3/365*_xlfn.DAYS($B30,$B29))</f>
        <v>#VALUE!</v>
      </c>
      <c r="QL30" s="5" t="e">
        <f>IF(($C$6-($C$3*$A29)+SUM(QL$6:QL29))*QL$3/365*_xlfn.DAYS($B30,$B29)&lt;0,0,($C$6-($C$3*$A29)+SUM(QL$6:QL29))*QL$3/365*_xlfn.DAYS($B30,$B29))</f>
        <v>#VALUE!</v>
      </c>
      <c r="QM30" s="5" t="e">
        <f>IF(($C$6-($C$3*$A29)+SUM(QM$6:QM29))*QM$3/365*_xlfn.DAYS($B30,$B29)&lt;0,0,($C$6-($C$3*$A29)+SUM(QM$6:QM29))*QM$3/365*_xlfn.DAYS($B30,$B29))</f>
        <v>#VALUE!</v>
      </c>
      <c r="QN30" s="5" t="e">
        <f>IF(($C$6-($C$3*$A29)+SUM(QN$6:QN29))*QN$3/365*_xlfn.DAYS($B30,$B29)&lt;0,0,($C$6-($C$3*$A29)+SUM(QN$6:QN29))*QN$3/365*_xlfn.DAYS($B30,$B29))</f>
        <v>#VALUE!</v>
      </c>
      <c r="QO30" s="5" t="e">
        <f>IF(($C$6-($C$3*$A29)+SUM(QO$6:QO29))*QO$3/365*_xlfn.DAYS($B30,$B29)&lt;0,0,($C$6-($C$3*$A29)+SUM(QO$6:QO29))*QO$3/365*_xlfn.DAYS($B30,$B29))</f>
        <v>#VALUE!</v>
      </c>
      <c r="QP30" s="5" t="e">
        <f>IF(($C$6-($C$3*$A29)+SUM(QP$6:QP29))*QP$3/365*_xlfn.DAYS($B30,$B29)&lt;0,0,($C$6-($C$3*$A29)+SUM(QP$6:QP29))*QP$3/365*_xlfn.DAYS($B30,$B29))</f>
        <v>#VALUE!</v>
      </c>
      <c r="QQ30" s="5" t="e">
        <f>IF(($C$6-($C$3*$A29)+SUM(QQ$6:QQ29))*QQ$3/365*_xlfn.DAYS($B30,$B29)&lt;0,0,($C$6-($C$3*$A29)+SUM(QQ$6:QQ29))*QQ$3/365*_xlfn.DAYS($B30,$B29))</f>
        <v>#VALUE!</v>
      </c>
      <c r="QR30" s="5" t="e">
        <f>IF(($C$6-($C$3*$A29)+SUM(QR$6:QR29))*QR$3/365*_xlfn.DAYS($B30,$B29)&lt;0,0,($C$6-($C$3*$A29)+SUM(QR$6:QR29))*QR$3/365*_xlfn.DAYS($B30,$B29))</f>
        <v>#VALUE!</v>
      </c>
      <c r="QS30" s="5" t="e">
        <f>IF(($C$6-($C$3*$A29)+SUM(QS$6:QS29))*QS$3/365*_xlfn.DAYS($B30,$B29)&lt;0,0,($C$6-($C$3*$A29)+SUM(QS$6:QS29))*QS$3/365*_xlfn.DAYS($B30,$B29))</f>
        <v>#VALUE!</v>
      </c>
      <c r="QT30" s="5" t="e">
        <f>IF(($C$6-($C$3*$A29)+SUM(QT$6:QT29))*QT$3/365*_xlfn.DAYS($B30,$B29)&lt;0,0,($C$6-($C$3*$A29)+SUM(QT$6:QT29))*QT$3/365*_xlfn.DAYS($B30,$B29))</f>
        <v>#VALUE!</v>
      </c>
      <c r="QU30" s="5" t="e">
        <f>IF(($C$6-($C$3*$A29)+SUM(QU$6:QU29))*QU$3/365*_xlfn.DAYS($B30,$B29)&lt;0,0,($C$6-($C$3*$A29)+SUM(QU$6:QU29))*QU$3/365*_xlfn.DAYS($B30,$B29))</f>
        <v>#VALUE!</v>
      </c>
      <c r="QV30" s="5" t="e">
        <f>IF(($C$6-($C$3*$A29)+SUM(QV$6:QV29))*QV$3/365*_xlfn.DAYS($B30,$B29)&lt;0,0,($C$6-($C$3*$A29)+SUM(QV$6:QV29))*QV$3/365*_xlfn.DAYS($B30,$B29))</f>
        <v>#VALUE!</v>
      </c>
      <c r="QW30" s="5" t="e">
        <f>IF(($C$6-($C$3*$A29)+SUM(QW$6:QW29))*QW$3/365*_xlfn.DAYS($B30,$B29)&lt;0,0,($C$6-($C$3*$A29)+SUM(QW$6:QW29))*QW$3/365*_xlfn.DAYS($B30,$B29))</f>
        <v>#VALUE!</v>
      </c>
      <c r="QX30" s="5" t="e">
        <f>IF(($C$6-($C$3*$A29)+SUM(QX$6:QX29))*QX$3/365*_xlfn.DAYS($B30,$B29)&lt;0,0,($C$6-($C$3*$A29)+SUM(QX$6:QX29))*QX$3/365*_xlfn.DAYS($B30,$B29))</f>
        <v>#VALUE!</v>
      </c>
      <c r="QY30" s="5" t="e">
        <f>IF(($C$6-($C$3*$A29)+SUM(QY$6:QY29))*QY$3/365*_xlfn.DAYS($B30,$B29)&lt;0,0,($C$6-($C$3*$A29)+SUM(QY$6:QY29))*QY$3/365*_xlfn.DAYS($B30,$B29))</f>
        <v>#VALUE!</v>
      </c>
      <c r="QZ30" s="5" t="e">
        <f>IF(($C$6-($C$3*$A29)+SUM(QZ$6:QZ29))*QZ$3/365*_xlfn.DAYS($B30,$B29)&lt;0,0,($C$6-($C$3*$A29)+SUM(QZ$6:QZ29))*QZ$3/365*_xlfn.DAYS($B30,$B29))</f>
        <v>#VALUE!</v>
      </c>
      <c r="RA30" s="5" t="e">
        <f>IF(($C$6-($C$3*$A29)+SUM(RA$6:RA29))*RA$3/365*_xlfn.DAYS($B30,$B29)&lt;0,0,($C$6-($C$3*$A29)+SUM(RA$6:RA29))*RA$3/365*_xlfn.DAYS($B30,$B29))</f>
        <v>#VALUE!</v>
      </c>
      <c r="RB30" s="5" t="e">
        <f>IF(($C$6-($C$3*$A29)+SUM(RB$6:RB29))*RB$3/365*_xlfn.DAYS($B30,$B29)&lt;0,0,($C$6-($C$3*$A29)+SUM(RB$6:RB29))*RB$3/365*_xlfn.DAYS($B30,$B29))</f>
        <v>#VALUE!</v>
      </c>
      <c r="RC30" s="5" t="e">
        <f>IF(($C$6-($C$3*$A29)+SUM(RC$6:RC29))*RC$3/365*_xlfn.DAYS($B30,$B29)&lt;0,0,($C$6-($C$3*$A29)+SUM(RC$6:RC29))*RC$3/365*_xlfn.DAYS($B30,$B29))</f>
        <v>#VALUE!</v>
      </c>
      <c r="RD30" s="5" t="e">
        <f>IF(($C$6-($C$3*$A29)+SUM(RD$6:RD29))*RD$3/365*_xlfn.DAYS($B30,$B29)&lt;0,0,($C$6-($C$3*$A29)+SUM(RD$6:RD29))*RD$3/365*_xlfn.DAYS($B30,$B29))</f>
        <v>#VALUE!</v>
      </c>
      <c r="RE30" s="5" t="e">
        <f>IF(($C$6-($C$3*$A29)+SUM(RE$6:RE29))*RE$3/365*_xlfn.DAYS($B30,$B29)&lt;0,0,($C$6-($C$3*$A29)+SUM(RE$6:RE29))*RE$3/365*_xlfn.DAYS($B30,$B29))</f>
        <v>#VALUE!</v>
      </c>
      <c r="RF30" s="5" t="e">
        <f>IF(($C$6-($C$3*$A29)+SUM(RF$6:RF29))*RF$3/365*_xlfn.DAYS($B30,$B29)&lt;0,0,($C$6-($C$3*$A29)+SUM(RF$6:RF29))*RF$3/365*_xlfn.DAYS($B30,$B29))</f>
        <v>#VALUE!</v>
      </c>
      <c r="RG30" s="5" t="e">
        <f>IF(($C$6-($C$3*$A29)+SUM(RG$6:RG29))*RG$3/365*_xlfn.DAYS($B30,$B29)&lt;0,0,($C$6-($C$3*$A29)+SUM(RG$6:RG29))*RG$3/365*_xlfn.DAYS($B30,$B29))</f>
        <v>#VALUE!</v>
      </c>
      <c r="RH30" s="5" t="e">
        <f>IF(($C$6-($C$3*$A29)+SUM(RH$6:RH29))*RH$3/365*_xlfn.DAYS($B30,$B29)&lt;0,0,($C$6-($C$3*$A29)+SUM(RH$6:RH29))*RH$3/365*_xlfn.DAYS($B30,$B29))</f>
        <v>#VALUE!</v>
      </c>
      <c r="RI30" s="5" t="e">
        <f>IF(($C$6-($C$3*$A29)+SUM(RI$6:RI29))*RI$3/365*_xlfn.DAYS($B30,$B29)&lt;0,0,($C$6-($C$3*$A29)+SUM(RI$6:RI29))*RI$3/365*_xlfn.DAYS($B30,$B29))</f>
        <v>#VALUE!</v>
      </c>
      <c r="RJ30" s="5" t="e">
        <f>IF(($C$6-($C$3*$A29)+SUM(RJ$6:RJ29))*RJ$3/365*_xlfn.DAYS($B30,$B29)&lt;0,0,($C$6-($C$3*$A29)+SUM(RJ$6:RJ29))*RJ$3/365*_xlfn.DAYS($B30,$B29))</f>
        <v>#VALUE!</v>
      </c>
      <c r="RK30" s="5" t="e">
        <f>IF(($C$6-($C$3*$A29)+SUM(RK$6:RK29))*RK$3/365*_xlfn.DAYS($B30,$B29)&lt;0,0,($C$6-($C$3*$A29)+SUM(RK$6:RK29))*RK$3/365*_xlfn.DAYS($B30,$B29))</f>
        <v>#VALUE!</v>
      </c>
      <c r="RL30" s="5" t="e">
        <f>IF(($C$6-($C$3*$A29)+SUM(RL$6:RL29))*RL$3/365*_xlfn.DAYS($B30,$B29)&lt;0,0,($C$6-($C$3*$A29)+SUM(RL$6:RL29))*RL$3/365*_xlfn.DAYS($B30,$B29))</f>
        <v>#VALUE!</v>
      </c>
      <c r="RM30" s="5" t="e">
        <f>IF(($C$6-($C$3*$A29)+SUM(RM$6:RM29))*RM$3/365*_xlfn.DAYS($B30,$B29)&lt;0,0,($C$6-($C$3*$A29)+SUM(RM$6:RM29))*RM$3/365*_xlfn.DAYS($B30,$B29))</f>
        <v>#VALUE!</v>
      </c>
      <c r="RN30" s="5" t="e">
        <f>IF(($C$6-($C$3*$A29)+SUM(RN$6:RN29))*RN$3/365*_xlfn.DAYS($B30,$B29)&lt;0,0,($C$6-($C$3*$A29)+SUM(RN$6:RN29))*RN$3/365*_xlfn.DAYS($B30,$B29))</f>
        <v>#VALUE!</v>
      </c>
      <c r="RO30" s="5" t="e">
        <f>IF(($C$6-($C$3*$A29)+SUM(RO$6:RO29))*RO$3/365*_xlfn.DAYS($B30,$B29)&lt;0,0,($C$6-($C$3*$A29)+SUM(RO$6:RO29))*RO$3/365*_xlfn.DAYS($B30,$B29))</f>
        <v>#VALUE!</v>
      </c>
      <c r="RP30" s="5" t="e">
        <f>IF(($C$6-($C$3*$A29)+SUM(RP$6:RP29))*RP$3/365*_xlfn.DAYS($B30,$B29)&lt;0,0,($C$6-($C$3*$A29)+SUM(RP$6:RP29))*RP$3/365*_xlfn.DAYS($B30,$B29))</f>
        <v>#VALUE!</v>
      </c>
      <c r="RQ30" s="5" t="e">
        <f>IF(($C$6-($C$3*$A29)+SUM(RQ$6:RQ29))*RQ$3/365*_xlfn.DAYS($B30,$B29)&lt;0,0,($C$6-($C$3*$A29)+SUM(RQ$6:RQ29))*RQ$3/365*_xlfn.DAYS($B30,$B29))</f>
        <v>#VALUE!</v>
      </c>
      <c r="RR30" s="5" t="e">
        <f>IF(($C$6-($C$3*$A29)+SUM(RR$6:RR29))*RR$3/365*_xlfn.DAYS($B30,$B29)&lt;0,0,($C$6-($C$3*$A29)+SUM(RR$6:RR29))*RR$3/365*_xlfn.DAYS($B30,$B29))</f>
        <v>#VALUE!</v>
      </c>
      <c r="RS30" s="5" t="e">
        <f>IF(($C$6-($C$3*$A29)+SUM(RS$6:RS29))*RS$3/365*_xlfn.DAYS($B30,$B29)&lt;0,0,($C$6-($C$3*$A29)+SUM(RS$6:RS29))*RS$3/365*_xlfn.DAYS($B30,$B29))</f>
        <v>#VALUE!</v>
      </c>
      <c r="RT30" s="5" t="e">
        <f>IF(($C$6-($C$3*$A29)+SUM(RT$6:RT29))*RT$3/365*_xlfn.DAYS($B30,$B29)&lt;0,0,($C$6-($C$3*$A29)+SUM(RT$6:RT29))*RT$3/365*_xlfn.DAYS($B30,$B29))</f>
        <v>#VALUE!</v>
      </c>
      <c r="RU30" s="5" t="e">
        <f>IF(($C$6-($C$3*$A29)+SUM(RU$6:RU29))*RU$3/365*_xlfn.DAYS($B30,$B29)&lt;0,0,($C$6-($C$3*$A29)+SUM(RU$6:RU29))*RU$3/365*_xlfn.DAYS($B30,$B29))</f>
        <v>#VALUE!</v>
      </c>
      <c r="RV30" s="5" t="e">
        <f>IF(($C$6-($C$3*$A29)+SUM(RV$6:RV29))*RV$3/365*_xlfn.DAYS($B30,$B29)&lt;0,0,($C$6-($C$3*$A29)+SUM(RV$6:RV29))*RV$3/365*_xlfn.DAYS($B30,$B29))</f>
        <v>#VALUE!</v>
      </c>
      <c r="RW30" s="5" t="e">
        <f>IF(($C$6-($C$3*$A29)+SUM(RW$6:RW29))*RW$3/365*_xlfn.DAYS($B30,$B29)&lt;0,0,($C$6-($C$3*$A29)+SUM(RW$6:RW29))*RW$3/365*_xlfn.DAYS($B30,$B29))</f>
        <v>#VALUE!</v>
      </c>
      <c r="RX30" s="5" t="e">
        <f>IF(($C$6-($C$3*$A29)+SUM(RX$6:RX29))*RX$3/365*_xlfn.DAYS($B30,$B29)&lt;0,0,($C$6-($C$3*$A29)+SUM(RX$6:RX29))*RX$3/365*_xlfn.DAYS($B30,$B29))</f>
        <v>#VALUE!</v>
      </c>
      <c r="RY30" s="5" t="e">
        <f>IF(($C$6-($C$3*$A29)+SUM(RY$6:RY29))*RY$3/365*_xlfn.DAYS($B30,$B29)&lt;0,0,($C$6-($C$3*$A29)+SUM(RY$6:RY29))*RY$3/365*_xlfn.DAYS($B30,$B29))</f>
        <v>#VALUE!</v>
      </c>
      <c r="RZ30" s="5" t="e">
        <f>IF(($C$6-($C$3*$A29)+SUM(RZ$6:RZ29))*RZ$3/365*_xlfn.DAYS($B30,$B29)&lt;0,0,($C$6-($C$3*$A29)+SUM(RZ$6:RZ29))*RZ$3/365*_xlfn.DAYS($B30,$B29))</f>
        <v>#VALUE!</v>
      </c>
      <c r="SA30" s="5" t="e">
        <f>IF(($C$6-($C$3*$A29)+SUM(SA$6:SA29))*SA$3/365*_xlfn.DAYS($B30,$B29)&lt;0,0,($C$6-($C$3*$A29)+SUM(SA$6:SA29))*SA$3/365*_xlfn.DAYS($B30,$B29))</f>
        <v>#VALUE!</v>
      </c>
      <c r="SB30" s="5" t="e">
        <f>IF(($C$6-($C$3*$A29)+SUM(SB$6:SB29))*SB$3/365*_xlfn.DAYS($B30,$B29)&lt;0,0,($C$6-($C$3*$A29)+SUM(SB$6:SB29))*SB$3/365*_xlfn.DAYS($B30,$B29))</f>
        <v>#VALUE!</v>
      </c>
      <c r="SC30" s="5" t="e">
        <f>IF(($C$6-($C$3*$A29)+SUM(SC$6:SC29))*SC$3/365*_xlfn.DAYS($B30,$B29)&lt;0,0,($C$6-($C$3*$A29)+SUM(SC$6:SC29))*SC$3/365*_xlfn.DAYS($B30,$B29))</f>
        <v>#VALUE!</v>
      </c>
      <c r="SD30" s="5" t="e">
        <f>IF(($C$6-($C$3*$A29)+SUM(SD$6:SD29))*SD$3/365*_xlfn.DAYS($B30,$B29)&lt;0,0,($C$6-($C$3*$A29)+SUM(SD$6:SD29))*SD$3/365*_xlfn.DAYS($B30,$B29))</f>
        <v>#VALUE!</v>
      </c>
      <c r="SE30" s="5" t="e">
        <f>IF(($C$6-($C$3*$A29)+SUM(SE$6:SE29))*SE$3/365*_xlfn.DAYS($B30,$B29)&lt;0,0,($C$6-($C$3*$A29)+SUM(SE$6:SE29))*SE$3/365*_xlfn.DAYS($B30,$B29))</f>
        <v>#VALUE!</v>
      </c>
      <c r="SF30" s="5" t="e">
        <f>IF(($C$6-($C$3*$A29)+SUM(SF$6:SF29))*SF$3/365*_xlfn.DAYS($B30,$B29)&lt;0,0,($C$6-($C$3*$A29)+SUM(SF$6:SF29))*SF$3/365*_xlfn.DAYS($B30,$B29))</f>
        <v>#VALUE!</v>
      </c>
      <c r="SG30" s="5" t="e">
        <f>IF(($C$6-($C$3*$A29)+SUM(SG$6:SG29))*SG$3/365*_xlfn.DAYS($B30,$B29)&lt;0,0,($C$6-($C$3*$A29)+SUM(SG$6:SG29))*SG$3/365*_xlfn.DAYS($B30,$B29))</f>
        <v>#VALUE!</v>
      </c>
      <c r="SH30" s="5" t="e">
        <f>IF(($C$6-($C$3*$A29)+SUM(SH$6:SH29))*SH$3/365*_xlfn.DAYS($B30,$B29)&lt;0,0,($C$6-($C$3*$A29)+SUM(SH$6:SH29))*SH$3/365*_xlfn.DAYS($B30,$B29))</f>
        <v>#VALUE!</v>
      </c>
      <c r="SI30" s="5" t="e">
        <f>IF(($C$6-($C$3*$A29)+SUM(SI$6:SI29))*SI$3/365*_xlfn.DAYS($B30,$B29)&lt;0,0,($C$6-($C$3*$A29)+SUM(SI$6:SI29))*SI$3/365*_xlfn.DAYS($B30,$B29))</f>
        <v>#VALUE!</v>
      </c>
    </row>
    <row r="31" spans="1:503" x14ac:dyDescent="0.25">
      <c r="A31">
        <v>26</v>
      </c>
      <c r="B31" s="1">
        <f>IFERROR(VLOOKUP(IF(WEEKDAY(Sheet3!A26)=7,Sheet3!A26+2,IF(WEEKDAY(Sheet3!A26)=1,Sheet3!A26+1,Sheet3!A26)),Sheet3!D27:F42,3,FALSE),IF(WEEKDAY(Sheet3!A26)=7,Sheet3!A26+2,IF(WEEKDAY(Sheet3!A26)=1,Sheet3!A26+1,Sheet3!A26)))</f>
        <v>45008</v>
      </c>
      <c r="C31" s="4">
        <f t="shared" si="34"/>
        <v>0</v>
      </c>
      <c r="D31" s="5">
        <f t="shared" si="33"/>
        <v>0</v>
      </c>
      <c r="E31" s="5">
        <f>IF(($C$6-($C$3*$A30)+SUM(E$6:E30))*E$3/365*_xlfn.DAYS($B31,$B30)&lt;0,0,($C$6-($C$3*$A30)+SUM(E$6:E30))*E$3/365*_xlfn.DAYS($B31,$B30))</f>
        <v>0</v>
      </c>
      <c r="F31" s="5">
        <f>IF(($C$6-($C$3*$A30)+SUM(F$6:F30))*F$3/365*_xlfn.DAYS($B31,$B30)&lt;0,0,($C$6-($C$3*$A30)+SUM(F$6:F30))*F$3/365*_xlfn.DAYS($B31,$B30))</f>
        <v>0</v>
      </c>
      <c r="G31" s="5">
        <f>IF(($C$6-($C$3*$A30)+SUM(G$6:G30))*G$3/365*_xlfn.DAYS($B31,$B30)&lt;0,0,($C$6-($C$3*$A30)+SUM(G$6:G30))*G$3/365*_xlfn.DAYS($B31,$B30))</f>
        <v>0</v>
      </c>
      <c r="H31" s="5">
        <f>IF(($C$6-($C$3*$A30)+SUM(H$6:H30))*H$3/365*_xlfn.DAYS($B31,$B30)&lt;0,0,($C$6-($C$3*$A30)+SUM(H$6:H30))*H$3/365*_xlfn.DAYS($B31,$B30))</f>
        <v>0</v>
      </c>
      <c r="I31" s="5">
        <f>IF(($C$6-($C$3*$A30)+SUM(I$6:I30))*I$3/365*_xlfn.DAYS($B31,$B30)&lt;0,0,($C$6-($C$3*$A30)+SUM(I$6:I30))*I$3/365*_xlfn.DAYS($B31,$B30))</f>
        <v>0</v>
      </c>
      <c r="J31" s="5">
        <f>IF(($C$6-($C$3*$A30)+SUM(J$6:J30))*J$3/365*_xlfn.DAYS($B31,$B30)&lt;0,0,($C$6-($C$3*$A30)+SUM(J$6:J30))*J$3/365*_xlfn.DAYS($B31,$B30))</f>
        <v>0</v>
      </c>
      <c r="K31" s="5">
        <f>IF(($C$6-($C$3*$A30)+SUM(K$6:K30))*K$3/365*_xlfn.DAYS($B31,$B30)&lt;0,0,($C$6-($C$3*$A30)+SUM(K$6:K30))*K$3/365*_xlfn.DAYS($B31,$B30))</f>
        <v>0</v>
      </c>
      <c r="L31" s="5">
        <f>IF(($C$6-($C$3*$A30)+SUM(L$6:L30))*L$3/365*_xlfn.DAYS($B31,$B30)&lt;0,0,($C$6-($C$3*$A30)+SUM(L$6:L30))*L$3/365*_xlfn.DAYS($B31,$B30))</f>
        <v>0</v>
      </c>
      <c r="M31" s="5">
        <f>IF(($C$6-($C$3*$A30)+SUM(M$6:M30))*M$3/365*_xlfn.DAYS($B31,$B30)&lt;0,0,($C$6-($C$3*$A30)+SUM(M$6:M30))*M$3/365*_xlfn.DAYS($B31,$B30))</f>
        <v>0</v>
      </c>
      <c r="N31" s="5">
        <f>IF(($C$6-($C$3*$A30)+SUM(N$6:N30))*N$3/365*_xlfn.DAYS($B31,$B30)&lt;0,0,($C$6-($C$3*$A30)+SUM(N$6:N30))*N$3/365*_xlfn.DAYS($B31,$B30))</f>
        <v>0</v>
      </c>
      <c r="O31" s="5">
        <f>IF(($C$6-($C$3*$A30)+SUM(O$6:O30))*O$3/365*_xlfn.DAYS($B31,$B30)&lt;0,0,($C$6-($C$3*$A30)+SUM(O$6:O30))*O$3/365*_xlfn.DAYS($B31,$B30))</f>
        <v>0</v>
      </c>
      <c r="P31" s="5">
        <f>IF(($C$6-($C$3*$A30)+SUM(P$6:P30))*P$3/365*_xlfn.DAYS($B31,$B30)&lt;0,0,($C$6-($C$3*$A30)+SUM(P$6:P30))*P$3/365*_xlfn.DAYS($B31,$B30))</f>
        <v>0</v>
      </c>
      <c r="Q31" s="5">
        <f>IF(($C$6-($C$3*$A30)+SUM(Q$6:Q30))*Q$3/365*_xlfn.DAYS($B31,$B30)&lt;0,0,($C$6-($C$3*$A30)+SUM(Q$6:Q30))*Q$3/365*_xlfn.DAYS($B31,$B30))</f>
        <v>0</v>
      </c>
      <c r="R31" s="5">
        <f>IF(($C$6-($C$3*$A30)+SUM(R$6:R30))*R$3/365*_xlfn.DAYS($B31,$B30)&lt;0,0,($C$6-($C$3*$A30)+SUM(R$6:R30))*R$3/365*_xlfn.DAYS($B31,$B30))</f>
        <v>0</v>
      </c>
      <c r="S31" s="5">
        <f>IF(($C$6-($C$3*$A30)+SUM(S$6:S30))*S$3/365*_xlfn.DAYS($B31,$B30)&lt;0,0,($C$6-($C$3*$A30)+SUM(S$6:S30))*S$3/365*_xlfn.DAYS($B31,$B30))</f>
        <v>0</v>
      </c>
      <c r="T31" s="5">
        <f>IF(($C$6-($C$3*$A30)+SUM(T$6:T30))*T$3/365*_xlfn.DAYS($B31,$B30)&lt;0,0,($C$6-($C$3*$A30)+SUM(T$6:T30))*T$3/365*_xlfn.DAYS($B31,$B30))</f>
        <v>0</v>
      </c>
      <c r="U31" s="5">
        <f>IF(($C$6-($C$3*$A30)+SUM(U$6:U30))*U$3/365*_xlfn.DAYS($B31,$B30)&lt;0,0,($C$6-($C$3*$A30)+SUM(U$6:U30))*U$3/365*_xlfn.DAYS($B31,$B30))</f>
        <v>0</v>
      </c>
      <c r="V31" s="5">
        <f>IF(($C$6-($C$3*$A30)+SUM(V$6:V30))*V$3/365*_xlfn.DAYS($B31,$B30)&lt;0,0,($C$6-($C$3*$A30)+SUM(V$6:V30))*V$3/365*_xlfn.DAYS($B31,$B30))</f>
        <v>0</v>
      </c>
      <c r="W31" s="5">
        <f>IF(($C$6-($C$3*$A30)+SUM(W$6:W30))*W$3/365*_xlfn.DAYS($B31,$B30)&lt;0,0,($C$6-($C$3*$A30)+SUM(W$6:W30))*W$3/365*_xlfn.DAYS($B31,$B30))</f>
        <v>0</v>
      </c>
      <c r="X31" s="5">
        <f>IF(($C$6-($C$3*$A30)+SUM(X$6:X30))*X$3/365*_xlfn.DAYS($B31,$B30)&lt;0,0,($C$6-($C$3*$A30)+SUM(X$6:X30))*X$3/365*_xlfn.DAYS($B31,$B30))</f>
        <v>0</v>
      </c>
      <c r="Y31" s="5">
        <f>IF(($C$6-($C$3*$A30)+SUM(Y$6:Y30))*Y$3/365*_xlfn.DAYS($B31,$B30)&lt;0,0,($C$6-($C$3*$A30)+SUM(Y$6:Y30))*Y$3/365*_xlfn.DAYS($B31,$B30))</f>
        <v>0</v>
      </c>
      <c r="Z31" s="5">
        <f>IF(($C$6-($C$3*$A30)+SUM(Z$6:Z30))*Z$3/365*_xlfn.DAYS($B31,$B30)&lt;0,0,($C$6-($C$3*$A30)+SUM(Z$6:Z30))*Z$3/365*_xlfn.DAYS($B31,$B30))</f>
        <v>0</v>
      </c>
      <c r="AA31" s="5">
        <f>IF(($C$6-($C$3*$A30)+SUM(AA$6:AA30))*AA$3/365*_xlfn.DAYS($B31,$B30)&lt;0,0,($C$6-($C$3*$A30)+SUM(AA$6:AA30))*AA$3/365*_xlfn.DAYS($B31,$B30))</f>
        <v>0</v>
      </c>
      <c r="AB31" s="5">
        <f>IF(($C$6-($C$3*$A30)+SUM(AB$6:AB30))*AB$3/365*_xlfn.DAYS($B31,$B30)&lt;0,0,($C$6-($C$3*$A30)+SUM(AB$6:AB30))*AB$3/365*_xlfn.DAYS($B31,$B30))</f>
        <v>0</v>
      </c>
      <c r="AC31" s="5">
        <f>IF(($C$6-($C$3*$A30)+SUM(AC$6:AC30))*AC$3/365*_xlfn.DAYS($B31,$B30)&lt;0,0,($C$6-($C$3*$A30)+SUM(AC$6:AC30))*AC$3/365*_xlfn.DAYS($B31,$B30))</f>
        <v>0</v>
      </c>
      <c r="AD31" s="5">
        <f>IF(($C$6-($C$3*$A30)+SUM(AD$6:AD30))*AD$3/365*_xlfn.DAYS($B31,$B30)&lt;0,0,($C$6-($C$3*$A30)+SUM(AD$6:AD30))*AD$3/365*_xlfn.DAYS($B31,$B30))</f>
        <v>0</v>
      </c>
      <c r="AE31" s="5">
        <f>IF(($C$6-($C$3*$A30)+SUM(AE$6:AE30))*AE$3/365*_xlfn.DAYS($B31,$B30)&lt;0,0,($C$6-($C$3*$A30)+SUM(AE$6:AE30))*AE$3/365*_xlfn.DAYS($B31,$B30))</f>
        <v>0</v>
      </c>
      <c r="AF31" s="5">
        <f>IF(($C$6-($C$3*$A30)+SUM(AF$6:AF30))*AF$3/365*_xlfn.DAYS($B31,$B30)&lt;0,0,($C$6-($C$3*$A30)+SUM(AF$6:AF30))*AF$3/365*_xlfn.DAYS($B31,$B30))</f>
        <v>0</v>
      </c>
      <c r="AG31" s="5">
        <f>IF(($C$6-($C$3*$A30)+SUM(AG$6:AG30))*AG$3/365*_xlfn.DAYS($B31,$B30)&lt;0,0,($C$6-($C$3*$A30)+SUM(AG$6:AG30))*AG$3/365*_xlfn.DAYS($B31,$B30))</f>
        <v>0</v>
      </c>
      <c r="AH31" s="5">
        <f>IF(($C$6-($C$3*$A30)+SUM(AH$6:AH30))*AH$3/365*_xlfn.DAYS($B31,$B30)&lt;0,0,($C$6-($C$3*$A30)+SUM(AH$6:AH30))*AH$3/365*_xlfn.DAYS($B31,$B30))</f>
        <v>0</v>
      </c>
      <c r="AI31" s="5">
        <f>IF(($C$6-($C$3*$A30)+SUM(AI$6:AI30))*AI$3/365*_xlfn.DAYS($B31,$B30)&lt;0,0,($C$6-($C$3*$A30)+SUM(AI$6:AI30))*AI$3/365*_xlfn.DAYS($B31,$B30))</f>
        <v>0</v>
      </c>
      <c r="AJ31" s="5">
        <f>IF(($C$6-($C$3*$A30)+SUM(AJ$6:AJ30))*AJ$3/365*_xlfn.DAYS($B31,$B30)&lt;0,0,($C$6-($C$3*$A30)+SUM(AJ$6:AJ30))*AJ$3/365*_xlfn.DAYS($B31,$B30))</f>
        <v>0</v>
      </c>
      <c r="AK31" s="5">
        <f>IF(($C$6-($C$3*$A30)+SUM(AK$6:AK30))*AK$3/365*_xlfn.DAYS($B31,$B30)&lt;0,0,($C$6-($C$3*$A30)+SUM(AK$6:AK30))*AK$3/365*_xlfn.DAYS($B31,$B30))</f>
        <v>0</v>
      </c>
      <c r="AL31" s="5">
        <f>IF(($C$6-($C$3*$A30)+SUM(AL$6:AL30))*AL$3/365*_xlfn.DAYS($B31,$B30)&lt;0,0,($C$6-($C$3*$A30)+SUM(AL$6:AL30))*AL$3/365*_xlfn.DAYS($B31,$B30))</f>
        <v>0</v>
      </c>
      <c r="AM31" s="5">
        <f>IF(($C$6-($C$3*$A30)+SUM(AM$6:AM30))*AM$3/365*_xlfn.DAYS($B31,$B30)&lt;0,0,($C$6-($C$3*$A30)+SUM(AM$6:AM30))*AM$3/365*_xlfn.DAYS($B31,$B30))</f>
        <v>0</v>
      </c>
      <c r="AN31" s="5">
        <f>IF(($C$6-($C$3*$A30)+SUM(AN$6:AN30))*AN$3/365*_xlfn.DAYS($B31,$B30)&lt;0,0,($C$6-($C$3*$A30)+SUM(AN$6:AN30))*AN$3/365*_xlfn.DAYS($B31,$B30))</f>
        <v>0</v>
      </c>
      <c r="AO31" s="5">
        <f>IF(($C$6-($C$3*$A30)+SUM(AO$6:AO30))*AO$3/365*_xlfn.DAYS($B31,$B30)&lt;0,0,($C$6-($C$3*$A30)+SUM(AO$6:AO30))*AO$3/365*_xlfn.DAYS($B31,$B30))</f>
        <v>0</v>
      </c>
      <c r="AP31" s="5">
        <f>IF(($C$6-($C$3*$A30)+SUM(AP$6:AP30))*AP$3/365*_xlfn.DAYS($B31,$B30)&lt;0,0,($C$6-($C$3*$A30)+SUM(AP$6:AP30))*AP$3/365*_xlfn.DAYS($B31,$B30))</f>
        <v>0</v>
      </c>
      <c r="AQ31" s="5">
        <f>IF(($C$6-($C$3*$A30)+SUM(AQ$6:AQ30))*AQ$3/365*_xlfn.DAYS($B31,$B30)&lt;0,0,($C$6-($C$3*$A30)+SUM(AQ$6:AQ30))*AQ$3/365*_xlfn.DAYS($B31,$B30))</f>
        <v>0</v>
      </c>
      <c r="AR31" s="5">
        <f>IF(($C$6-($C$3*$A30)+SUM(AR$6:AR30))*AR$3/365*_xlfn.DAYS($B31,$B30)&lt;0,0,($C$6-($C$3*$A30)+SUM(AR$6:AR30))*AR$3/365*_xlfn.DAYS($B31,$B30))</f>
        <v>0</v>
      </c>
      <c r="AS31" s="5">
        <f>IF(($C$6-($C$3*$A30)+SUM(AS$6:AS30))*AS$3/365*_xlfn.DAYS($B31,$B30)&lt;0,0,($C$6-($C$3*$A30)+SUM(AS$6:AS30))*AS$3/365*_xlfn.DAYS($B31,$B30))</f>
        <v>0</v>
      </c>
      <c r="AT31" s="5">
        <f>IF(($C$6-($C$3*$A30)+SUM(AT$6:AT30))*AT$3/365*_xlfn.DAYS($B31,$B30)&lt;0,0,($C$6-($C$3*$A30)+SUM(AT$6:AT30))*AT$3/365*_xlfn.DAYS($B31,$B30))</f>
        <v>0</v>
      </c>
      <c r="AU31" s="5">
        <f>IF(($C$6-($C$3*$A30)+SUM(AU$6:AU30))*AU$3/365*_xlfn.DAYS($B31,$B30)&lt;0,0,($C$6-($C$3*$A30)+SUM(AU$6:AU30))*AU$3/365*_xlfn.DAYS($B31,$B30))</f>
        <v>0</v>
      </c>
      <c r="AV31" s="5">
        <f>IF(($C$6-($C$3*$A30)+SUM(AV$6:AV30))*AV$3/365*_xlfn.DAYS($B31,$B30)&lt;0,0,($C$6-($C$3*$A30)+SUM(AV$6:AV30))*AV$3/365*_xlfn.DAYS($B31,$B30))</f>
        <v>0</v>
      </c>
      <c r="AW31" s="5">
        <f>IF(($C$6-($C$3*$A30)+SUM(AW$6:AW30))*AW$3/365*_xlfn.DAYS($B31,$B30)&lt;0,0,($C$6-($C$3*$A30)+SUM(AW$6:AW30))*AW$3/365*_xlfn.DAYS($B31,$B30))</f>
        <v>0</v>
      </c>
      <c r="AX31" s="5">
        <f>IF(($C$6-($C$3*$A30)+SUM(AX$6:AX30))*AX$3/365*_xlfn.DAYS($B31,$B30)&lt;0,0,($C$6-($C$3*$A30)+SUM(AX$6:AX30))*AX$3/365*_xlfn.DAYS($B31,$B30))</f>
        <v>0</v>
      </c>
      <c r="AY31" s="5">
        <f>IF(($C$6-($C$3*$A30)+SUM(AY$6:AY30))*AY$3/365*_xlfn.DAYS($B31,$B30)&lt;0,0,($C$6-($C$3*$A30)+SUM(AY$6:AY30))*AY$3/365*_xlfn.DAYS($B31,$B30))</f>
        <v>0</v>
      </c>
      <c r="AZ31" s="5">
        <f>IF(($C$6-($C$3*$A30)+SUM(AZ$6:AZ30))*AZ$3/365*_xlfn.DAYS($B31,$B30)&lt;0,0,($C$6-($C$3*$A30)+SUM(AZ$6:AZ30))*AZ$3/365*_xlfn.DAYS($B31,$B30))</f>
        <v>0</v>
      </c>
      <c r="BA31" s="5">
        <f>IF(($C$6-($C$3*$A30)+SUM(BA$6:BA30))*BA$3/365*_xlfn.DAYS($B31,$B30)&lt;0,0,($C$6-($C$3*$A30)+SUM(BA$6:BA30))*BA$3/365*_xlfn.DAYS($B31,$B30))</f>
        <v>0</v>
      </c>
      <c r="BB31" s="5">
        <f>IF(($C$6-($C$3*$A30)+SUM(BB$6:BB30))*BB$3/365*_xlfn.DAYS($B31,$B30)&lt;0,0,($C$6-($C$3*$A30)+SUM(BB$6:BB30))*BB$3/365*_xlfn.DAYS($B31,$B30))</f>
        <v>0</v>
      </c>
      <c r="BC31" s="5">
        <f>IF(($C$6-($C$3*$A30)+SUM(BC$6:BC30))*BC$3/365*_xlfn.DAYS($B31,$B30)&lt;0,0,($C$6-($C$3*$A30)+SUM(BC$6:BC30))*BC$3/365*_xlfn.DAYS($B31,$B30))</f>
        <v>0</v>
      </c>
      <c r="BD31" s="5">
        <f>IF(($C$6-($C$3*$A30)+SUM(BD$6:BD30))*BD$3/365*_xlfn.DAYS($B31,$B30)&lt;0,0,($C$6-($C$3*$A30)+SUM(BD$6:BD30))*BD$3/365*_xlfn.DAYS($B31,$B30))</f>
        <v>0</v>
      </c>
      <c r="BE31" s="5">
        <f>IF(($C$6-($C$3*$A30)+SUM(BE$6:BE30))*BE$3/365*_xlfn.DAYS($B31,$B30)&lt;0,0,($C$6-($C$3*$A30)+SUM(BE$6:BE30))*BE$3/365*_xlfn.DAYS($B31,$B30))</f>
        <v>0</v>
      </c>
      <c r="BF31" s="5">
        <f>IF(($C$6-($C$3*$A30)+SUM(BF$6:BF30))*BF$3/365*_xlfn.DAYS($B31,$B30)&lt;0,0,($C$6-($C$3*$A30)+SUM(BF$6:BF30))*BF$3/365*_xlfn.DAYS($B31,$B30))</f>
        <v>0</v>
      </c>
      <c r="BG31" s="5">
        <f>IF(($C$6-($C$3*$A30)+SUM(BG$6:BG30))*BG$3/365*_xlfn.DAYS($B31,$B30)&lt;0,0,($C$6-($C$3*$A30)+SUM(BG$6:BG30))*BG$3/365*_xlfn.DAYS($B31,$B30))</f>
        <v>0</v>
      </c>
      <c r="BH31" s="5">
        <f>IF(($C$6-($C$3*$A30)+SUM(BH$6:BH30))*BH$3/365*_xlfn.DAYS($B31,$B30)&lt;0,0,($C$6-($C$3*$A30)+SUM(BH$6:BH30))*BH$3/365*_xlfn.DAYS($B31,$B30))</f>
        <v>0</v>
      </c>
      <c r="BI31" s="5">
        <f>IF(($C$6-($C$3*$A30)+SUM(BI$6:BI30))*BI$3/365*_xlfn.DAYS($B31,$B30)&lt;0,0,($C$6-($C$3*$A30)+SUM(BI$6:BI30))*BI$3/365*_xlfn.DAYS($B31,$B30))</f>
        <v>0</v>
      </c>
      <c r="BJ31" s="5">
        <f>IF(($C$6-($C$3*$A30)+SUM(BJ$6:BJ30))*BJ$3/365*_xlfn.DAYS($B31,$B30)&lt;0,0,($C$6-($C$3*$A30)+SUM(BJ$6:BJ30))*BJ$3/365*_xlfn.DAYS($B31,$B30))</f>
        <v>0</v>
      </c>
      <c r="BK31" s="5">
        <f>IF(($C$6-($C$3*$A30)+SUM(BK$6:BK30))*BK$3/365*_xlfn.DAYS($B31,$B30)&lt;0,0,($C$6-($C$3*$A30)+SUM(BK$6:BK30))*BK$3/365*_xlfn.DAYS($B31,$B30))</f>
        <v>0</v>
      </c>
      <c r="BL31" s="5">
        <f>IF(($C$6-($C$3*$A30)+SUM(BL$6:BL30))*BL$3/365*_xlfn.DAYS($B31,$B30)&lt;0,0,($C$6-($C$3*$A30)+SUM(BL$6:BL30))*BL$3/365*_xlfn.DAYS($B31,$B30))</f>
        <v>0</v>
      </c>
      <c r="BM31" s="5">
        <f>IF(($C$6-($C$3*$A30)+SUM(BM$6:BM30))*BM$3/365*_xlfn.DAYS($B31,$B30)&lt;0,0,($C$6-($C$3*$A30)+SUM(BM$6:BM30))*BM$3/365*_xlfn.DAYS($B31,$B30))</f>
        <v>0</v>
      </c>
      <c r="BN31" s="5">
        <f>IF(($C$6-($C$3*$A30)+SUM(BN$6:BN30))*BN$3/365*_xlfn.DAYS($B31,$B30)&lt;0,0,($C$6-($C$3*$A30)+SUM(BN$6:BN30))*BN$3/365*_xlfn.DAYS($B31,$B30))</f>
        <v>0</v>
      </c>
      <c r="BO31" s="5">
        <f>IF(($C$6-($C$3*$A30)+SUM(BO$6:BO30))*BO$3/365*_xlfn.DAYS($B31,$B30)&lt;0,0,($C$6-($C$3*$A30)+SUM(BO$6:BO30))*BO$3/365*_xlfn.DAYS($B31,$B30))</f>
        <v>0</v>
      </c>
      <c r="BP31" s="5">
        <f>IF(($C$6-($C$3*$A30)+SUM(BP$6:BP30))*BP$3/365*_xlfn.DAYS($B31,$B30)&lt;0,0,($C$6-($C$3*$A30)+SUM(BP$6:BP30))*BP$3/365*_xlfn.DAYS($B31,$B30))</f>
        <v>0</v>
      </c>
      <c r="BQ31" s="5">
        <f>IF(($C$6-($C$3*$A30)+SUM(BQ$6:BQ30))*BQ$3/365*_xlfn.DAYS($B31,$B30)&lt;0,0,($C$6-($C$3*$A30)+SUM(BQ$6:BQ30))*BQ$3/365*_xlfn.DAYS($B31,$B30))</f>
        <v>0</v>
      </c>
      <c r="BR31" s="5">
        <f>IF(($C$6-($C$3*$A30)+SUM(BR$6:BR30))*BR$3/365*_xlfn.DAYS($B31,$B30)&lt;0,0,($C$6-($C$3*$A30)+SUM(BR$6:BR30))*BR$3/365*_xlfn.DAYS($B31,$B30))</f>
        <v>0</v>
      </c>
      <c r="BS31" s="5">
        <f>IF(($C$6-($C$3*$A30)+SUM(BS$6:BS30))*BS$3/365*_xlfn.DAYS($B31,$B30)&lt;0,0,($C$6-($C$3*$A30)+SUM(BS$6:BS30))*BS$3/365*_xlfn.DAYS($B31,$B30))</f>
        <v>0</v>
      </c>
      <c r="BT31" s="5">
        <f>IF(($C$6-($C$3*$A30)+SUM(BT$6:BT30))*BT$3/365*_xlfn.DAYS($B31,$B30)&lt;0,0,($C$6-($C$3*$A30)+SUM(BT$6:BT30))*BT$3/365*_xlfn.DAYS($B31,$B30))</f>
        <v>0</v>
      </c>
      <c r="BU31" s="5">
        <f>IF(($C$6-($C$3*$A30)+SUM(BU$6:BU30))*BU$3/365*_xlfn.DAYS($B31,$B30)&lt;0,0,($C$6-($C$3*$A30)+SUM(BU$6:BU30))*BU$3/365*_xlfn.DAYS($B31,$B30))</f>
        <v>0</v>
      </c>
      <c r="BV31" s="5">
        <f>IF(($C$6-($C$3*$A30)+SUM(BV$6:BV30))*BV$3/365*_xlfn.DAYS($B31,$B30)&lt;0,0,($C$6-($C$3*$A30)+SUM(BV$6:BV30))*BV$3/365*_xlfn.DAYS($B31,$B30))</f>
        <v>0</v>
      </c>
      <c r="BW31" s="5">
        <f>IF(($C$6-($C$3*$A30)+SUM(BW$6:BW30))*BW$3/365*_xlfn.DAYS($B31,$B30)&lt;0,0,($C$6-($C$3*$A30)+SUM(BW$6:BW30))*BW$3/365*_xlfn.DAYS($B31,$B30))</f>
        <v>0</v>
      </c>
      <c r="BX31" s="5">
        <f>IF(($C$6-($C$3*$A30)+SUM(BX$6:BX30))*BX$3/365*_xlfn.DAYS($B31,$B30)&lt;0,0,($C$6-($C$3*$A30)+SUM(BX$6:BX30))*BX$3/365*_xlfn.DAYS($B31,$B30))</f>
        <v>0</v>
      </c>
      <c r="BY31" s="5">
        <f>IF(($C$6-($C$3*$A30)+SUM(BY$6:BY30))*BY$3/365*_xlfn.DAYS($B31,$B30)&lt;0,0,($C$6-($C$3*$A30)+SUM(BY$6:BY30))*BY$3/365*_xlfn.DAYS($B31,$B30))</f>
        <v>0</v>
      </c>
      <c r="BZ31" s="5">
        <f>IF(($C$6-($C$3*$A30)+SUM(BZ$6:BZ30))*BZ$3/365*_xlfn.DAYS($B31,$B30)&lt;0,0,($C$6-($C$3*$A30)+SUM(BZ$6:BZ30))*BZ$3/365*_xlfn.DAYS($B31,$B30))</f>
        <v>0</v>
      </c>
      <c r="CA31" s="5">
        <f>IF(($C$6-($C$3*$A30)+SUM(CA$6:CA30))*CA$3/365*_xlfn.DAYS($B31,$B30)&lt;0,0,($C$6-($C$3*$A30)+SUM(CA$6:CA30))*CA$3/365*_xlfn.DAYS($B31,$B30))</f>
        <v>0</v>
      </c>
      <c r="CB31" s="5">
        <f>IF(($C$6-($C$3*$A30)+SUM(CB$6:CB30))*CB$3/365*_xlfn.DAYS($B31,$B30)&lt;0,0,($C$6-($C$3*$A30)+SUM(CB$6:CB30))*CB$3/365*_xlfn.DAYS($B31,$B30))</f>
        <v>0</v>
      </c>
      <c r="CC31" s="5">
        <f>IF(($C$6-($C$3*$A30)+SUM(CC$6:CC30))*CC$3/365*_xlfn.DAYS($B31,$B30)&lt;0,0,($C$6-($C$3*$A30)+SUM(CC$6:CC30))*CC$3/365*_xlfn.DAYS($B31,$B30))</f>
        <v>0</v>
      </c>
      <c r="CD31" s="5">
        <f>IF(($C$6-($C$3*$A30)+SUM(CD$6:CD30))*CD$3/365*_xlfn.DAYS($B31,$B30)&lt;0,0,($C$6-($C$3*$A30)+SUM(CD$6:CD30))*CD$3/365*_xlfn.DAYS($B31,$B30))</f>
        <v>0</v>
      </c>
      <c r="CE31" s="5">
        <f>IF(($C$6-($C$3*$A30)+SUM(CE$6:CE30))*CE$3/365*_xlfn.DAYS($B31,$B30)&lt;0,0,($C$6-($C$3*$A30)+SUM(CE$6:CE30))*CE$3/365*_xlfn.DAYS($B31,$B30))</f>
        <v>0</v>
      </c>
      <c r="CF31" s="5">
        <f>IF(($C$6-($C$3*$A30)+SUM(CF$6:CF30))*CF$3/365*_xlfn.DAYS($B31,$B30)&lt;0,0,($C$6-($C$3*$A30)+SUM(CF$6:CF30))*CF$3/365*_xlfn.DAYS($B31,$B30))</f>
        <v>0</v>
      </c>
      <c r="CG31" s="5">
        <f>IF(($C$6-($C$3*$A30)+SUM(CG$6:CG30))*CG$3/365*_xlfn.DAYS($B31,$B30)&lt;0,0,($C$6-($C$3*$A30)+SUM(CG$6:CG30))*CG$3/365*_xlfn.DAYS($B31,$B30))</f>
        <v>0</v>
      </c>
      <c r="CH31" s="5">
        <f>IF(($C$6-($C$3*$A30)+SUM(CH$6:CH30))*CH$3/365*_xlfn.DAYS($B31,$B30)&lt;0,0,($C$6-($C$3*$A30)+SUM(CH$6:CH30))*CH$3/365*_xlfn.DAYS($B31,$B30))</f>
        <v>0</v>
      </c>
      <c r="CI31" s="5">
        <f>IF(($C$6-($C$3*$A30)+SUM(CI$6:CI30))*CI$3/365*_xlfn.DAYS($B31,$B30)&lt;0,0,($C$6-($C$3*$A30)+SUM(CI$6:CI30))*CI$3/365*_xlfn.DAYS($B31,$B30))</f>
        <v>0</v>
      </c>
      <c r="CJ31" s="5">
        <f>IF(($C$6-($C$3*$A30)+SUM(CJ$6:CJ30))*CJ$3/365*_xlfn.DAYS($B31,$B30)&lt;0,0,($C$6-($C$3*$A30)+SUM(CJ$6:CJ30))*CJ$3/365*_xlfn.DAYS($B31,$B30))</f>
        <v>0</v>
      </c>
      <c r="CK31" s="5">
        <f>IF(($C$6-($C$3*$A30)+SUM(CK$6:CK30))*CK$3/365*_xlfn.DAYS($B31,$B30)&lt;0,0,($C$6-($C$3*$A30)+SUM(CK$6:CK30))*CK$3/365*_xlfn.DAYS($B31,$B30))</f>
        <v>0</v>
      </c>
      <c r="CL31" s="5">
        <f>IF(($C$6-($C$3*$A30)+SUM(CL$6:CL30))*CL$3/365*_xlfn.DAYS($B31,$B30)&lt;0,0,($C$6-($C$3*$A30)+SUM(CL$6:CL30))*CL$3/365*_xlfn.DAYS($B31,$B30))</f>
        <v>0</v>
      </c>
      <c r="CM31" s="5">
        <f>IF(($C$6-($C$3*$A30)+SUM(CM$6:CM30))*CM$3/365*_xlfn.DAYS($B31,$B30)&lt;0,0,($C$6-($C$3*$A30)+SUM(CM$6:CM30))*CM$3/365*_xlfn.DAYS($B31,$B30))</f>
        <v>0</v>
      </c>
      <c r="CN31" s="5">
        <f>IF(($C$6-($C$3*$A30)+SUM(CN$6:CN30))*CN$3/365*_xlfn.DAYS($B31,$B30)&lt;0,0,($C$6-($C$3*$A30)+SUM(CN$6:CN30))*CN$3/365*_xlfn.DAYS($B31,$B30))</f>
        <v>0</v>
      </c>
      <c r="CO31" s="5">
        <f>IF(($C$6-($C$3*$A30)+SUM(CO$6:CO30))*CO$3/365*_xlfn.DAYS($B31,$B30)&lt;0,0,($C$6-($C$3*$A30)+SUM(CO$6:CO30))*CO$3/365*_xlfn.DAYS($B31,$B30))</f>
        <v>0</v>
      </c>
      <c r="CP31" s="5">
        <f>IF(($C$6-($C$3*$A30)+SUM(CP$6:CP30))*CP$3/365*_xlfn.DAYS($B31,$B30)&lt;0,0,($C$6-($C$3*$A30)+SUM(CP$6:CP30))*CP$3/365*_xlfn.DAYS($B31,$B30))</f>
        <v>0</v>
      </c>
      <c r="CQ31" s="5">
        <f>IF(($C$6-($C$3*$A30)+SUM(CQ$6:CQ30))*CQ$3/365*_xlfn.DAYS($B31,$B30)&lt;0,0,($C$6-($C$3*$A30)+SUM(CQ$6:CQ30))*CQ$3/365*_xlfn.DAYS($B31,$B30))</f>
        <v>0</v>
      </c>
      <c r="CR31" s="5">
        <f>IF(($C$6-($C$3*$A30)+SUM(CR$6:CR30))*CR$3/365*_xlfn.DAYS($B31,$B30)&lt;0,0,($C$6-($C$3*$A30)+SUM(CR$6:CR30))*CR$3/365*_xlfn.DAYS($B31,$B30))</f>
        <v>0</v>
      </c>
      <c r="CS31" s="5">
        <f>IF(($C$6-($C$3*$A30)+SUM(CS$6:CS30))*CS$3/365*_xlfn.DAYS($B31,$B30)&lt;0,0,($C$6-($C$3*$A30)+SUM(CS$6:CS30))*CS$3/365*_xlfn.DAYS($B31,$B30))</f>
        <v>0</v>
      </c>
      <c r="CT31" s="5">
        <f>IF(($C$6-($C$3*$A30)+SUM(CT$6:CT30))*CT$3/365*_xlfn.DAYS($B31,$B30)&lt;0,0,($C$6-($C$3*$A30)+SUM(CT$6:CT30))*CT$3/365*_xlfn.DAYS($B31,$B30))</f>
        <v>0</v>
      </c>
      <c r="CU31" s="5">
        <f>IF(($C$6-($C$3*$A30)+SUM(CU$6:CU30))*CU$3/365*_xlfn.DAYS($B31,$B30)&lt;0,0,($C$6-($C$3*$A30)+SUM(CU$6:CU30))*CU$3/365*_xlfn.DAYS($B31,$B30))</f>
        <v>0</v>
      </c>
      <c r="CV31" s="5">
        <f>IF(($C$6-($C$3*$A30)+SUM(CV$6:CV30))*CV$3/365*_xlfn.DAYS($B31,$B30)&lt;0,0,($C$6-($C$3*$A30)+SUM(CV$6:CV30))*CV$3/365*_xlfn.DAYS($B31,$B30))</f>
        <v>0</v>
      </c>
      <c r="CW31" s="5">
        <f>IF(($C$6-($C$3*$A30)+SUM(CW$6:CW30))*CW$3/365*_xlfn.DAYS($B31,$B30)&lt;0,0,($C$6-($C$3*$A30)+SUM(CW$6:CW30))*CW$3/365*_xlfn.DAYS($B31,$B30))</f>
        <v>0</v>
      </c>
      <c r="CX31" s="5">
        <f>IF(($C$6-($C$3*$A30)+SUM(CX$6:CX30))*CX$3/365*_xlfn.DAYS($B31,$B30)&lt;0,0,($C$6-($C$3*$A30)+SUM(CX$6:CX30))*CX$3/365*_xlfn.DAYS($B31,$B30))</f>
        <v>0</v>
      </c>
      <c r="CY31" s="5">
        <f>IF(($C$6-($C$3*$A30)+SUM(CY$6:CY30))*CY$3/365*_xlfn.DAYS($B31,$B30)&lt;0,0,($C$6-($C$3*$A30)+SUM(CY$6:CY30))*CY$3/365*_xlfn.DAYS($B31,$B30))</f>
        <v>0</v>
      </c>
      <c r="CZ31" s="5">
        <f>IF(($C$6-($C$3*$A30)+SUM(CZ$6:CZ30))*CZ$3/365*_xlfn.DAYS($B31,$B30)&lt;0,0,($C$6-($C$3*$A30)+SUM(CZ$6:CZ30))*CZ$3/365*_xlfn.DAYS($B31,$B30))</f>
        <v>0</v>
      </c>
      <c r="DA31" s="5">
        <f>IF(($C$6-($C$3*$A30)+SUM(DA$6:DA30))*DA$3/365*_xlfn.DAYS($B31,$B30)&lt;0,0,($C$6-($C$3*$A30)+SUM(DA$6:DA30))*DA$3/365*_xlfn.DAYS($B31,$B30))</f>
        <v>0</v>
      </c>
      <c r="DB31" s="5">
        <f>IF(($C$6-($C$3*$A30)+SUM(DB$6:DB30))*DB$3/365*_xlfn.DAYS($B31,$B30)&lt;0,0,($C$6-($C$3*$A30)+SUM(DB$6:DB30))*DB$3/365*_xlfn.DAYS($B31,$B30))</f>
        <v>0</v>
      </c>
      <c r="DC31" s="5">
        <f>IF(($C$6-($C$3*$A30)+SUM(DC$6:DC30))*DC$3/365*_xlfn.DAYS($B31,$B30)&lt;0,0,($C$6-($C$3*$A30)+SUM(DC$6:DC30))*DC$3/365*_xlfn.DAYS($B31,$B30))</f>
        <v>0</v>
      </c>
      <c r="DD31" s="5">
        <f>IF(($C$6-($C$3*$A30)+SUM(DD$6:DD30))*DD$3/365*_xlfn.DAYS($B31,$B30)&lt;0,0,($C$6-($C$3*$A30)+SUM(DD$6:DD30))*DD$3/365*_xlfn.DAYS($B31,$B30))</f>
        <v>0</v>
      </c>
      <c r="DE31" s="5">
        <f>IF(($C$6-($C$3*$A30)+SUM(DE$6:DE30))*DE$3/365*_xlfn.DAYS($B31,$B30)&lt;0,0,($C$6-($C$3*$A30)+SUM(DE$6:DE30))*DE$3/365*_xlfn.DAYS($B31,$B30))</f>
        <v>0</v>
      </c>
      <c r="DF31" s="5">
        <f>IF(($C$6-($C$3*$A30)+SUM(DF$6:DF30))*DF$3/365*_xlfn.DAYS($B31,$B30)&lt;0,0,($C$6-($C$3*$A30)+SUM(DF$6:DF30))*DF$3/365*_xlfn.DAYS($B31,$B30))</f>
        <v>0</v>
      </c>
      <c r="DG31" s="5">
        <f>IF(($C$6-($C$3*$A30)+SUM(DG$6:DG30))*DG$3/365*_xlfn.DAYS($B31,$B30)&lt;0,0,($C$6-($C$3*$A30)+SUM(DG$6:DG30))*DG$3/365*_xlfn.DAYS($B31,$B30))</f>
        <v>0</v>
      </c>
      <c r="DH31" s="5">
        <f>IF(($C$6-($C$3*$A30)+SUM(DH$6:DH30))*DH$3/365*_xlfn.DAYS($B31,$B30)&lt;0,0,($C$6-($C$3*$A30)+SUM(DH$6:DH30))*DH$3/365*_xlfn.DAYS($B31,$B30))</f>
        <v>0</v>
      </c>
      <c r="DI31" s="5">
        <f>IF(($C$6-($C$3*$A30)+SUM(DI$6:DI30))*DI$3/365*_xlfn.DAYS($B31,$B30)&lt;0,0,($C$6-($C$3*$A30)+SUM(DI$6:DI30))*DI$3/365*_xlfn.DAYS($B31,$B30))</f>
        <v>0</v>
      </c>
      <c r="DJ31" s="5">
        <f>IF(($C$6-($C$3*$A30)+SUM(DJ$6:DJ30))*DJ$3/365*_xlfn.DAYS($B31,$B30)&lt;0,0,($C$6-($C$3*$A30)+SUM(DJ$6:DJ30))*DJ$3/365*_xlfn.DAYS($B31,$B30))</f>
        <v>0</v>
      </c>
      <c r="DK31" s="5">
        <f>IF(($C$6-($C$3*$A30)+SUM(DK$6:DK30))*DK$3/365*_xlfn.DAYS($B31,$B30)&lt;0,0,($C$6-($C$3*$A30)+SUM(DK$6:DK30))*DK$3/365*_xlfn.DAYS($B31,$B30))</f>
        <v>0</v>
      </c>
      <c r="DL31" s="5">
        <f>IF(($C$6-($C$3*$A30)+SUM(DL$6:DL30))*DL$3/365*_xlfn.DAYS($B31,$B30)&lt;0,0,($C$6-($C$3*$A30)+SUM(DL$6:DL30))*DL$3/365*_xlfn.DAYS($B31,$B30))</f>
        <v>0</v>
      </c>
      <c r="DM31" s="5">
        <f>IF(($C$6-($C$3*$A30)+SUM(DM$6:DM30))*DM$3/365*_xlfn.DAYS($B31,$B30)&lt;0,0,($C$6-($C$3*$A30)+SUM(DM$6:DM30))*DM$3/365*_xlfn.DAYS($B31,$B30))</f>
        <v>0</v>
      </c>
      <c r="DN31" s="5">
        <f>IF(($C$6-($C$3*$A30)+SUM(DN$6:DN30))*DN$3/365*_xlfn.DAYS($B31,$B30)&lt;0,0,($C$6-($C$3*$A30)+SUM(DN$6:DN30))*DN$3/365*_xlfn.DAYS($B31,$B30))</f>
        <v>0</v>
      </c>
      <c r="DO31" s="5">
        <f>IF(($C$6-($C$3*$A30)+SUM(DO$6:DO30))*DO$3/365*_xlfn.DAYS($B31,$B30)&lt;0,0,($C$6-($C$3*$A30)+SUM(DO$6:DO30))*DO$3/365*_xlfn.DAYS($B31,$B30))</f>
        <v>0</v>
      </c>
      <c r="DP31" s="5">
        <f>IF(($C$6-($C$3*$A30)+SUM(DP$6:DP30))*DP$3/365*_xlfn.DAYS($B31,$B30)&lt;0,0,($C$6-($C$3*$A30)+SUM(DP$6:DP30))*DP$3/365*_xlfn.DAYS($B31,$B30))</f>
        <v>0</v>
      </c>
      <c r="DQ31" s="5">
        <f>IF(($C$6-($C$3*$A30)+SUM(DQ$6:DQ30))*DQ$3/365*_xlfn.DAYS($B31,$B30)&lt;0,0,($C$6-($C$3*$A30)+SUM(DQ$6:DQ30))*DQ$3/365*_xlfn.DAYS($B31,$B30))</f>
        <v>0</v>
      </c>
      <c r="DR31" s="5">
        <f>IF(($C$6-($C$3*$A30)+SUM(DR$6:DR30))*DR$3/365*_xlfn.DAYS($B31,$B30)&lt;0,0,($C$6-($C$3*$A30)+SUM(DR$6:DR30))*DR$3/365*_xlfn.DAYS($B31,$B30))</f>
        <v>0</v>
      </c>
      <c r="DS31" s="5">
        <f>IF(($C$6-($C$3*$A30)+SUM(DS$6:DS30))*DS$3/365*_xlfn.DAYS($B31,$B30)&lt;0,0,($C$6-($C$3*$A30)+SUM(DS$6:DS30))*DS$3/365*_xlfn.DAYS($B31,$B30))</f>
        <v>0</v>
      </c>
      <c r="DT31" s="5">
        <f>IF(($C$6-($C$3*$A30)+SUM(DT$6:DT30))*DT$3/365*_xlfn.DAYS($B31,$B30)&lt;0,0,($C$6-($C$3*$A30)+SUM(DT$6:DT30))*DT$3/365*_xlfn.DAYS($B31,$B30))</f>
        <v>0</v>
      </c>
      <c r="DU31" s="5">
        <f>IF(($C$6-($C$3*$A30)+SUM(DU$6:DU30))*DU$3/365*_xlfn.DAYS($B31,$B30)&lt;0,0,($C$6-($C$3*$A30)+SUM(DU$6:DU30))*DU$3/365*_xlfn.DAYS($B31,$B30))</f>
        <v>0</v>
      </c>
      <c r="DV31" s="5">
        <f>IF(($C$6-($C$3*$A30)+SUM(DV$6:DV30))*DV$3/365*_xlfn.DAYS($B31,$B30)&lt;0,0,($C$6-($C$3*$A30)+SUM(DV$6:DV30))*DV$3/365*_xlfn.DAYS($B31,$B30))</f>
        <v>0</v>
      </c>
      <c r="DW31" s="5">
        <f>IF(($C$6-($C$3*$A30)+SUM(DW$6:DW30))*DW$3/365*_xlfn.DAYS($B31,$B30)&lt;0,0,($C$6-($C$3*$A30)+SUM(DW$6:DW30))*DW$3/365*_xlfn.DAYS($B31,$B30))</f>
        <v>0</v>
      </c>
      <c r="DX31" s="5">
        <f>IF(($C$6-($C$3*$A30)+SUM(DX$6:DX30))*DX$3/365*_xlfn.DAYS($B31,$B30)&lt;0,0,($C$6-($C$3*$A30)+SUM(DX$6:DX30))*DX$3/365*_xlfn.DAYS($B31,$B30))</f>
        <v>0</v>
      </c>
      <c r="DY31" s="5">
        <f>IF(($C$6-($C$3*$A30)+SUM(DY$6:DY30))*DY$3/365*_xlfn.DAYS($B31,$B30)&lt;0,0,($C$6-($C$3*$A30)+SUM(DY$6:DY30))*DY$3/365*_xlfn.DAYS($B31,$B30))</f>
        <v>0</v>
      </c>
      <c r="DZ31" s="5">
        <f>IF(($C$6-($C$3*$A30)+SUM(DZ$6:DZ30))*DZ$3/365*_xlfn.DAYS($B31,$B30)&lt;0,0,($C$6-($C$3*$A30)+SUM(DZ$6:DZ30))*DZ$3/365*_xlfn.DAYS($B31,$B30))</f>
        <v>0</v>
      </c>
      <c r="EA31" s="5">
        <f>IF(($C$6-($C$3*$A30)+SUM(EA$6:EA30))*EA$3/365*_xlfn.DAYS($B31,$B30)&lt;0,0,($C$6-($C$3*$A30)+SUM(EA$6:EA30))*EA$3/365*_xlfn.DAYS($B31,$B30))</f>
        <v>0</v>
      </c>
      <c r="EB31" s="5">
        <f>IF(($C$6-($C$3*$A30)+SUM(EB$6:EB30))*EB$3/365*_xlfn.DAYS($B31,$B30)&lt;0,0,($C$6-($C$3*$A30)+SUM(EB$6:EB30))*EB$3/365*_xlfn.DAYS($B31,$B30))</f>
        <v>0</v>
      </c>
      <c r="EC31" s="5">
        <f>IF(($C$6-($C$3*$A30)+SUM(EC$6:EC30))*EC$3/365*_xlfn.DAYS($B31,$B30)&lt;0,0,($C$6-($C$3*$A30)+SUM(EC$6:EC30))*EC$3/365*_xlfn.DAYS($B31,$B30))</f>
        <v>0</v>
      </c>
      <c r="ED31" s="5">
        <f>IF(($C$6-($C$3*$A30)+SUM(ED$6:ED30))*ED$3/365*_xlfn.DAYS($B31,$B30)&lt;0,0,($C$6-($C$3*$A30)+SUM(ED$6:ED30))*ED$3/365*_xlfn.DAYS($B31,$B30))</f>
        <v>0</v>
      </c>
      <c r="EE31" s="5">
        <f>IF(($C$6-($C$3*$A30)+SUM(EE$6:EE30))*EE$3/365*_xlfn.DAYS($B31,$B30)&lt;0,0,($C$6-($C$3*$A30)+SUM(EE$6:EE30))*EE$3/365*_xlfn.DAYS($B31,$B30))</f>
        <v>0</v>
      </c>
      <c r="EF31" s="5">
        <f>IF(($C$6-($C$3*$A30)+SUM(EF$6:EF30))*EF$3/365*_xlfn.DAYS($B31,$B30)&lt;0,0,($C$6-($C$3*$A30)+SUM(EF$6:EF30))*EF$3/365*_xlfn.DAYS($B31,$B30))</f>
        <v>0</v>
      </c>
      <c r="EG31" s="5">
        <f>IF(($C$6-($C$3*$A30)+SUM(EG$6:EG30))*EG$3/365*_xlfn.DAYS($B31,$B30)&lt;0,0,($C$6-($C$3*$A30)+SUM(EG$6:EG30))*EG$3/365*_xlfn.DAYS($B31,$B30))</f>
        <v>0</v>
      </c>
      <c r="EH31" s="5">
        <f>IF(($C$6-($C$3*$A30)+SUM(EH$6:EH30))*EH$3/365*_xlfn.DAYS($B31,$B30)&lt;0,0,($C$6-($C$3*$A30)+SUM(EH$6:EH30))*EH$3/365*_xlfn.DAYS($B31,$B30))</f>
        <v>0</v>
      </c>
      <c r="EI31" s="5">
        <f>IF(($C$6-($C$3*$A30)+SUM(EI$6:EI30))*EI$3/365*_xlfn.DAYS($B31,$B30)&lt;0,0,($C$6-($C$3*$A30)+SUM(EI$6:EI30))*EI$3/365*_xlfn.DAYS($B31,$B30))</f>
        <v>0</v>
      </c>
      <c r="EJ31" s="5">
        <f>IF(($C$6-($C$3*$A30)+SUM(EJ$6:EJ30))*EJ$3/365*_xlfn.DAYS($B31,$B30)&lt;0,0,($C$6-($C$3*$A30)+SUM(EJ$6:EJ30))*EJ$3/365*_xlfn.DAYS($B31,$B30))</f>
        <v>0</v>
      </c>
      <c r="EK31" s="5">
        <f>IF(($C$6-($C$3*$A30)+SUM(EK$6:EK30))*EK$3/365*_xlfn.DAYS($B31,$B30)&lt;0,0,($C$6-($C$3*$A30)+SUM(EK$6:EK30))*EK$3/365*_xlfn.DAYS($B31,$B30))</f>
        <v>0</v>
      </c>
      <c r="EL31" s="5">
        <f>IF(($C$6-($C$3*$A30)+SUM(EL$6:EL30))*EL$3/365*_xlfn.DAYS($B31,$B30)&lt;0,0,($C$6-($C$3*$A30)+SUM(EL$6:EL30))*EL$3/365*_xlfn.DAYS($B31,$B30))</f>
        <v>0</v>
      </c>
      <c r="EM31" s="5">
        <f>IF(($C$6-($C$3*$A30)+SUM(EM$6:EM30))*EM$3/365*_xlfn.DAYS($B31,$B30)&lt;0,0,($C$6-($C$3*$A30)+SUM(EM$6:EM30))*EM$3/365*_xlfn.DAYS($B31,$B30))</f>
        <v>0</v>
      </c>
      <c r="EN31" s="5">
        <f>IF(($C$6-($C$3*$A30)+SUM(EN$6:EN30))*EN$3/365*_xlfn.DAYS($B31,$B30)&lt;0,0,($C$6-($C$3*$A30)+SUM(EN$6:EN30))*EN$3/365*_xlfn.DAYS($B31,$B30))</f>
        <v>0</v>
      </c>
      <c r="EO31" s="5">
        <f>IF(($C$6-($C$3*$A30)+SUM(EO$6:EO30))*EO$3/365*_xlfn.DAYS($B31,$B30)&lt;0,0,($C$6-($C$3*$A30)+SUM(EO$6:EO30))*EO$3/365*_xlfn.DAYS($B31,$B30))</f>
        <v>0</v>
      </c>
      <c r="EP31" s="5">
        <f>IF(($C$6-($C$3*$A30)+SUM(EP$6:EP30))*EP$3/365*_xlfn.DAYS($B31,$B30)&lt;0,0,($C$6-($C$3*$A30)+SUM(EP$6:EP30))*EP$3/365*_xlfn.DAYS($B31,$B30))</f>
        <v>0</v>
      </c>
      <c r="EQ31" s="5">
        <f>IF(($C$6-($C$3*$A30)+SUM(EQ$6:EQ30))*EQ$3/365*_xlfn.DAYS($B31,$B30)&lt;0,0,($C$6-($C$3*$A30)+SUM(EQ$6:EQ30))*EQ$3/365*_xlfn.DAYS($B31,$B30))</f>
        <v>0</v>
      </c>
      <c r="ER31" s="5">
        <f>IF(($C$6-($C$3*$A30)+SUM(ER$6:ER30))*ER$3/365*_xlfn.DAYS($B31,$B30)&lt;0,0,($C$6-($C$3*$A30)+SUM(ER$6:ER30))*ER$3/365*_xlfn.DAYS($B31,$B30))</f>
        <v>0</v>
      </c>
      <c r="ES31" s="5">
        <f>IF(($C$6-($C$3*$A30)+SUM(ES$6:ES30))*ES$3/365*_xlfn.DAYS($B31,$B30)&lt;0,0,($C$6-($C$3*$A30)+SUM(ES$6:ES30))*ES$3/365*_xlfn.DAYS($B31,$B30))</f>
        <v>0</v>
      </c>
      <c r="ET31" s="5">
        <f>IF(($C$6-($C$3*$A30)+SUM(ET$6:ET30))*ET$3/365*_xlfn.DAYS($B31,$B30)&lt;0,0,($C$6-($C$3*$A30)+SUM(ET$6:ET30))*ET$3/365*_xlfn.DAYS($B31,$B30))</f>
        <v>0</v>
      </c>
      <c r="EU31" s="5">
        <f>IF(($C$6-($C$3*$A30)+SUM(EU$6:EU30))*EU$3/365*_xlfn.DAYS($B31,$B30)&lt;0,0,($C$6-($C$3*$A30)+SUM(EU$6:EU30))*EU$3/365*_xlfn.DAYS($B31,$B30))</f>
        <v>0</v>
      </c>
      <c r="EV31" s="5">
        <f>IF(($C$6-($C$3*$A30)+SUM(EV$6:EV30))*EV$3/365*_xlfn.DAYS($B31,$B30)&lt;0,0,($C$6-($C$3*$A30)+SUM(EV$6:EV30))*EV$3/365*_xlfn.DAYS($B31,$B30))</f>
        <v>0</v>
      </c>
      <c r="EW31" s="5">
        <f>IF(($C$6-($C$3*$A30)+SUM(EW$6:EW30))*EW$3/365*_xlfn.DAYS($B31,$B30)&lt;0,0,($C$6-($C$3*$A30)+SUM(EW$6:EW30))*EW$3/365*_xlfn.DAYS($B31,$B30))</f>
        <v>0</v>
      </c>
      <c r="EX31" s="5">
        <f>IF(($C$6-($C$3*$A30)+SUM(EX$6:EX30))*EX$3/365*_xlfn.DAYS($B31,$B30)&lt;0,0,($C$6-($C$3*$A30)+SUM(EX$6:EX30))*EX$3/365*_xlfn.DAYS($B31,$B30))</f>
        <v>0</v>
      </c>
      <c r="EY31" s="5">
        <f>IF(($C$6-($C$3*$A30)+SUM(EY$6:EY30))*EY$3/365*_xlfn.DAYS($B31,$B30)&lt;0,0,($C$6-($C$3*$A30)+SUM(EY$6:EY30))*EY$3/365*_xlfn.DAYS($B31,$B30))</f>
        <v>0</v>
      </c>
      <c r="EZ31" s="5">
        <f>IF(($C$6-($C$3*$A30)+SUM(EZ$6:EZ30))*EZ$3/365*_xlfn.DAYS($B31,$B30)&lt;0,0,($C$6-($C$3*$A30)+SUM(EZ$6:EZ30))*EZ$3/365*_xlfn.DAYS($B31,$B30))</f>
        <v>0</v>
      </c>
      <c r="FA31" s="5">
        <f>IF(($C$6-($C$3*$A30)+SUM(FA$6:FA30))*FA$3/365*_xlfn.DAYS($B31,$B30)&lt;0,0,($C$6-($C$3*$A30)+SUM(FA$6:FA30))*FA$3/365*_xlfn.DAYS($B31,$B30))</f>
        <v>0</v>
      </c>
      <c r="FB31" s="5">
        <f>IF(($C$6-($C$3*$A30)+SUM(FB$6:FB30))*FB$3/365*_xlfn.DAYS($B31,$B30)&lt;0,0,($C$6-($C$3*$A30)+SUM(FB$6:FB30))*FB$3/365*_xlfn.DAYS($B31,$B30))</f>
        <v>0</v>
      </c>
      <c r="FC31" s="5">
        <f>IF(($C$6-($C$3*$A30)+SUM(FC$6:FC30))*FC$3/365*_xlfn.DAYS($B31,$B30)&lt;0,0,($C$6-($C$3*$A30)+SUM(FC$6:FC30))*FC$3/365*_xlfn.DAYS($B31,$B30))</f>
        <v>0</v>
      </c>
      <c r="FD31" s="5">
        <f>IF(($C$6-($C$3*$A30)+SUM(FD$6:FD30))*FD$3/365*_xlfn.DAYS($B31,$B30)&lt;0,0,($C$6-($C$3*$A30)+SUM(FD$6:FD30))*FD$3/365*_xlfn.DAYS($B31,$B30))</f>
        <v>0</v>
      </c>
      <c r="FE31" s="5">
        <f>IF(($C$6-($C$3*$A30)+SUM(FE$6:FE30))*FE$3/365*_xlfn.DAYS($B31,$B30)&lt;0,0,($C$6-($C$3*$A30)+SUM(FE$6:FE30))*FE$3/365*_xlfn.DAYS($B31,$B30))</f>
        <v>0</v>
      </c>
      <c r="FF31" s="5">
        <f>IF(($C$6-($C$3*$A30)+SUM(FF$6:FF30))*FF$3/365*_xlfn.DAYS($B31,$B30)&lt;0,0,($C$6-($C$3*$A30)+SUM(FF$6:FF30))*FF$3/365*_xlfn.DAYS($B31,$B30))</f>
        <v>0</v>
      </c>
      <c r="FG31" s="5">
        <f>IF(($C$6-($C$3*$A30)+SUM(FG$6:FG30))*FG$3/365*_xlfn.DAYS($B31,$B30)&lt;0,0,($C$6-($C$3*$A30)+SUM(FG$6:FG30))*FG$3/365*_xlfn.DAYS($B31,$B30))</f>
        <v>0</v>
      </c>
      <c r="FH31" s="5">
        <f>IF(($C$6-($C$3*$A30)+SUM(FH$6:FH30))*FH$3/365*_xlfn.DAYS($B31,$B30)&lt;0,0,($C$6-($C$3*$A30)+SUM(FH$6:FH30))*FH$3/365*_xlfn.DAYS($B31,$B30))</f>
        <v>0</v>
      </c>
      <c r="FI31" s="5">
        <f>IF(($C$6-($C$3*$A30)+SUM(FI$6:FI30))*FI$3/365*_xlfn.DAYS($B31,$B30)&lt;0,0,($C$6-($C$3*$A30)+SUM(FI$6:FI30))*FI$3/365*_xlfn.DAYS($B31,$B30))</f>
        <v>0</v>
      </c>
      <c r="FJ31" s="5">
        <f>IF(($C$6-($C$3*$A30)+SUM(FJ$6:FJ30))*FJ$3/365*_xlfn.DAYS($B31,$B30)&lt;0,0,($C$6-($C$3*$A30)+SUM(FJ$6:FJ30))*FJ$3/365*_xlfn.DAYS($B31,$B30))</f>
        <v>0</v>
      </c>
      <c r="FK31" s="5">
        <f>IF(($C$6-($C$3*$A30)+SUM(FK$6:FK30))*FK$3/365*_xlfn.DAYS($B31,$B30)&lt;0,0,($C$6-($C$3*$A30)+SUM(FK$6:FK30))*FK$3/365*_xlfn.DAYS($B31,$B30))</f>
        <v>0</v>
      </c>
      <c r="FL31" s="5">
        <f>IF(($C$6-($C$3*$A30)+SUM(FL$6:FL30))*FL$3/365*_xlfn.DAYS($B31,$B30)&lt;0,0,($C$6-($C$3*$A30)+SUM(FL$6:FL30))*FL$3/365*_xlfn.DAYS($B31,$B30))</f>
        <v>0</v>
      </c>
      <c r="FM31" s="5">
        <f>IF(($C$6-($C$3*$A30)+SUM(FM$6:FM30))*FM$3/365*_xlfn.DAYS($B31,$B30)&lt;0,0,($C$6-($C$3*$A30)+SUM(FM$6:FM30))*FM$3/365*_xlfn.DAYS($B31,$B30))</f>
        <v>0</v>
      </c>
      <c r="FN31" s="5">
        <f>IF(($C$6-($C$3*$A30)+SUM(FN$6:FN30))*FN$3/365*_xlfn.DAYS($B31,$B30)&lt;0,0,($C$6-($C$3*$A30)+SUM(FN$6:FN30))*FN$3/365*_xlfn.DAYS($B31,$B30))</f>
        <v>0</v>
      </c>
      <c r="FO31" s="5">
        <f>IF(($C$6-($C$3*$A30)+SUM(FO$6:FO30))*FO$3/365*_xlfn.DAYS($B31,$B30)&lt;0,0,($C$6-($C$3*$A30)+SUM(FO$6:FO30))*FO$3/365*_xlfn.DAYS($B31,$B30))</f>
        <v>0</v>
      </c>
      <c r="FP31" s="5">
        <f>IF(($C$6-($C$3*$A30)+SUM(FP$6:FP30))*FP$3/365*_xlfn.DAYS($B31,$B30)&lt;0,0,($C$6-($C$3*$A30)+SUM(FP$6:FP30))*FP$3/365*_xlfn.DAYS($B31,$B30))</f>
        <v>0</v>
      </c>
      <c r="FQ31" s="5">
        <f>IF(($C$6-($C$3*$A30)+SUM(FQ$6:FQ30))*FQ$3/365*_xlfn.DAYS($B31,$B30)&lt;0,0,($C$6-($C$3*$A30)+SUM(FQ$6:FQ30))*FQ$3/365*_xlfn.DAYS($B31,$B30))</f>
        <v>0</v>
      </c>
      <c r="FR31" s="5">
        <f>IF(($C$6-($C$3*$A30)+SUM(FR$6:FR30))*FR$3/365*_xlfn.DAYS($B31,$B30)&lt;0,0,($C$6-($C$3*$A30)+SUM(FR$6:FR30))*FR$3/365*_xlfn.DAYS($B31,$B30))</f>
        <v>0</v>
      </c>
      <c r="FS31" s="5">
        <f>IF(($C$6-($C$3*$A30)+SUM(FS$6:FS30))*FS$3/365*_xlfn.DAYS($B31,$B30)&lt;0,0,($C$6-($C$3*$A30)+SUM(FS$6:FS30))*FS$3/365*_xlfn.DAYS($B31,$B30))</f>
        <v>0</v>
      </c>
      <c r="FT31" s="5">
        <f>IF(($C$6-($C$3*$A30)+SUM(FT$6:FT30))*FT$3/365*_xlfn.DAYS($B31,$B30)&lt;0,0,($C$6-($C$3*$A30)+SUM(FT$6:FT30))*FT$3/365*_xlfn.DAYS($B31,$B30))</f>
        <v>0</v>
      </c>
      <c r="FU31" s="5">
        <f>IF(($C$6-($C$3*$A30)+SUM(FU$6:FU30))*FU$3/365*_xlfn.DAYS($B31,$B30)&lt;0,0,($C$6-($C$3*$A30)+SUM(FU$6:FU30))*FU$3/365*_xlfn.DAYS($B31,$B30))</f>
        <v>0</v>
      </c>
      <c r="FV31" s="5">
        <f>IF(($C$6-($C$3*$A30)+SUM(FV$6:FV30))*FV$3/365*_xlfn.DAYS($B31,$B30)&lt;0,0,($C$6-($C$3*$A30)+SUM(FV$6:FV30))*FV$3/365*_xlfn.DAYS($B31,$B30))</f>
        <v>0</v>
      </c>
      <c r="FW31" s="5">
        <f>IF(($C$6-($C$3*$A30)+SUM(FW$6:FW30))*FW$3/365*_xlfn.DAYS($B31,$B30)&lt;0,0,($C$6-($C$3*$A30)+SUM(FW$6:FW30))*FW$3/365*_xlfn.DAYS($B31,$B30))</f>
        <v>0</v>
      </c>
      <c r="FX31" s="5">
        <f>IF(($C$6-($C$3*$A30)+SUM(FX$6:FX30))*FX$3/365*_xlfn.DAYS($B31,$B30)&lt;0,0,($C$6-($C$3*$A30)+SUM(FX$6:FX30))*FX$3/365*_xlfn.DAYS($B31,$B30))</f>
        <v>0</v>
      </c>
      <c r="FY31" s="5">
        <f>IF(($C$6-($C$3*$A30)+SUM(FY$6:FY30))*FY$3/365*_xlfn.DAYS($B31,$B30)&lt;0,0,($C$6-($C$3*$A30)+SUM(FY$6:FY30))*FY$3/365*_xlfn.DAYS($B31,$B30))</f>
        <v>0</v>
      </c>
      <c r="FZ31" s="5">
        <f>IF(($C$6-($C$3*$A30)+SUM(FZ$6:FZ30))*FZ$3/365*_xlfn.DAYS($B31,$B30)&lt;0,0,($C$6-($C$3*$A30)+SUM(FZ$6:FZ30))*FZ$3/365*_xlfn.DAYS($B31,$B30))</f>
        <v>0</v>
      </c>
      <c r="GA31" s="5">
        <f>IF(($C$6-($C$3*$A30)+SUM(GA$6:GA30))*GA$3/365*_xlfn.DAYS($B31,$B30)&lt;0,0,($C$6-($C$3*$A30)+SUM(GA$6:GA30))*GA$3/365*_xlfn.DAYS($B31,$B30))</f>
        <v>0</v>
      </c>
      <c r="GB31" s="5">
        <f>IF(($C$6-($C$3*$A30)+SUM(GB$6:GB30))*GB$3/365*_xlfn.DAYS($B31,$B30)&lt;0,0,($C$6-($C$3*$A30)+SUM(GB$6:GB30))*GB$3/365*_xlfn.DAYS($B31,$B30))</f>
        <v>0</v>
      </c>
      <c r="GC31" s="5">
        <f>IF(($C$6-($C$3*$A30)+SUM(GC$6:GC30))*GC$3/365*_xlfn.DAYS($B31,$B30)&lt;0,0,($C$6-($C$3*$A30)+SUM(GC$6:GC30))*GC$3/365*_xlfn.DAYS($B31,$B30))</f>
        <v>0</v>
      </c>
      <c r="GD31" s="5">
        <f>IF(($C$6-($C$3*$A30)+SUM(GD$6:GD30))*GD$3/365*_xlfn.DAYS($B31,$B30)&lt;0,0,($C$6-($C$3*$A30)+SUM(GD$6:GD30))*GD$3/365*_xlfn.DAYS($B31,$B30))</f>
        <v>0</v>
      </c>
      <c r="GE31" s="5">
        <f>IF(($C$6-($C$3*$A30)+SUM(GE$6:GE30))*GE$3/365*_xlfn.DAYS($B31,$B30)&lt;0,0,($C$6-($C$3*$A30)+SUM(GE$6:GE30))*GE$3/365*_xlfn.DAYS($B31,$B30))</f>
        <v>0</v>
      </c>
      <c r="GF31" s="5">
        <f>IF(($C$6-($C$3*$A30)+SUM(GF$6:GF30))*GF$3/365*_xlfn.DAYS($B31,$B30)&lt;0,0,($C$6-($C$3*$A30)+SUM(GF$6:GF30))*GF$3/365*_xlfn.DAYS($B31,$B30))</f>
        <v>0</v>
      </c>
      <c r="GG31" s="5">
        <f>IF(($C$6-($C$3*$A30)+SUM(GG$6:GG30))*GG$3/365*_xlfn.DAYS($B31,$B30)&lt;0,0,($C$6-($C$3*$A30)+SUM(GG$6:GG30))*GG$3/365*_xlfn.DAYS($B31,$B30))</f>
        <v>0</v>
      </c>
      <c r="GH31" s="5">
        <f>IF(($C$6-($C$3*$A30)+SUM(GH$6:GH30))*GH$3/365*_xlfn.DAYS($B31,$B30)&lt;0,0,($C$6-($C$3*$A30)+SUM(GH$6:GH30))*GH$3/365*_xlfn.DAYS($B31,$B30))</f>
        <v>0</v>
      </c>
      <c r="GI31" s="5">
        <f>IF(($C$6-($C$3*$A30)+SUM(GI$6:GI30))*GI$3/365*_xlfn.DAYS($B31,$B30)&lt;0,0,($C$6-($C$3*$A30)+SUM(GI$6:GI30))*GI$3/365*_xlfn.DAYS($B31,$B30))</f>
        <v>0</v>
      </c>
      <c r="GJ31" s="5">
        <f>IF(($C$6-($C$3*$A30)+SUM(GJ$6:GJ30))*GJ$3/365*_xlfn.DAYS($B31,$B30)&lt;0,0,($C$6-($C$3*$A30)+SUM(GJ$6:GJ30))*GJ$3/365*_xlfn.DAYS($B31,$B30))</f>
        <v>0</v>
      </c>
      <c r="GK31" s="5">
        <f>IF(($C$6-($C$3*$A30)+SUM(GK$6:GK30))*GK$3/365*_xlfn.DAYS($B31,$B30)&lt;0,0,($C$6-($C$3*$A30)+SUM(GK$6:GK30))*GK$3/365*_xlfn.DAYS($B31,$B30))</f>
        <v>0</v>
      </c>
      <c r="GL31" s="5">
        <f>IF(($C$6-($C$3*$A30)+SUM(GL$6:GL30))*GL$3/365*_xlfn.DAYS($B31,$B30)&lt;0,0,($C$6-($C$3*$A30)+SUM(GL$6:GL30))*GL$3/365*_xlfn.DAYS($B31,$B30))</f>
        <v>0</v>
      </c>
      <c r="GM31" s="5">
        <f>IF(($C$6-($C$3*$A30)+SUM(GM$6:GM30))*GM$3/365*_xlfn.DAYS($B31,$B30)&lt;0,0,($C$6-($C$3*$A30)+SUM(GM$6:GM30))*GM$3/365*_xlfn.DAYS($B31,$B30))</f>
        <v>0</v>
      </c>
      <c r="GN31" s="5">
        <f>IF(($C$6-($C$3*$A30)+SUM(GN$6:GN30))*GN$3/365*_xlfn.DAYS($B31,$B30)&lt;0,0,($C$6-($C$3*$A30)+SUM(GN$6:GN30))*GN$3/365*_xlfn.DAYS($B31,$B30))</f>
        <v>0</v>
      </c>
      <c r="GO31" s="5">
        <f>IF(($C$6-($C$3*$A30)+SUM(GO$6:GO30))*GO$3/365*_xlfn.DAYS($B31,$B30)&lt;0,0,($C$6-($C$3*$A30)+SUM(GO$6:GO30))*GO$3/365*_xlfn.DAYS($B31,$B30))</f>
        <v>0</v>
      </c>
      <c r="GP31" s="5">
        <f>IF(($C$6-($C$3*$A30)+SUM(GP$6:GP30))*GP$3/365*_xlfn.DAYS($B31,$B30)&lt;0,0,($C$6-($C$3*$A30)+SUM(GP$6:GP30))*GP$3/365*_xlfn.DAYS($B31,$B30))</f>
        <v>0</v>
      </c>
      <c r="GQ31" s="5">
        <f>IF(($C$6-($C$3*$A30)+SUM(GQ$6:GQ30))*GQ$3/365*_xlfn.DAYS($B31,$B30)&lt;0,0,($C$6-($C$3*$A30)+SUM(GQ$6:GQ30))*GQ$3/365*_xlfn.DAYS($B31,$B30))</f>
        <v>0</v>
      </c>
      <c r="GR31" s="5">
        <f>IF(($C$6-($C$3*$A30)+SUM(GR$6:GR30))*GR$3/365*_xlfn.DAYS($B31,$B30)&lt;0,0,($C$6-($C$3*$A30)+SUM(GR$6:GR30))*GR$3/365*_xlfn.DAYS($B31,$B30))</f>
        <v>0</v>
      </c>
      <c r="GS31" s="5">
        <f>IF(($C$6-($C$3*$A30)+SUM(GS$6:GS30))*GS$3/365*_xlfn.DAYS($B31,$B30)&lt;0,0,($C$6-($C$3*$A30)+SUM(GS$6:GS30))*GS$3/365*_xlfn.DAYS($B31,$B30))</f>
        <v>0</v>
      </c>
      <c r="GT31" s="5">
        <f>IF(($C$6-($C$3*$A30)+SUM(GT$6:GT30))*GT$3/365*_xlfn.DAYS($B31,$B30)&lt;0,0,($C$6-($C$3*$A30)+SUM(GT$6:GT30))*GT$3/365*_xlfn.DAYS($B31,$B30))</f>
        <v>0</v>
      </c>
      <c r="GU31" s="5">
        <f>IF(($C$6-($C$3*$A30)+SUM(GU$6:GU30))*GU$3/365*_xlfn.DAYS($B31,$B30)&lt;0,0,($C$6-($C$3*$A30)+SUM(GU$6:GU30))*GU$3/365*_xlfn.DAYS($B31,$B30))</f>
        <v>0</v>
      </c>
      <c r="GV31" s="5">
        <f>IF(($C$6-($C$3*$A30)+SUM(GV$6:GV30))*GV$3/365*_xlfn.DAYS($B31,$B30)&lt;0,0,($C$6-($C$3*$A30)+SUM(GV$6:GV30))*GV$3/365*_xlfn.DAYS($B31,$B30))</f>
        <v>0</v>
      </c>
      <c r="GW31" s="5">
        <f>IF(($C$6-($C$3*$A30)+SUM(GW$6:GW30))*GW$3/365*_xlfn.DAYS($B31,$B30)&lt;0,0,($C$6-($C$3*$A30)+SUM(GW$6:GW30))*GW$3/365*_xlfn.DAYS($B31,$B30))</f>
        <v>0</v>
      </c>
      <c r="GX31" s="5">
        <f>IF(($C$6-($C$3*$A30)+SUM(GX$6:GX30))*GX$3/365*_xlfn.DAYS($B31,$B30)&lt;0,0,($C$6-($C$3*$A30)+SUM(GX$6:GX30))*GX$3/365*_xlfn.DAYS($B31,$B30))</f>
        <v>0</v>
      </c>
      <c r="GY31" s="5">
        <f>IF(($C$6-($C$3*$A30)+SUM(GY$6:GY30))*GY$3/365*_xlfn.DAYS($B31,$B30)&lt;0,0,($C$6-($C$3*$A30)+SUM(GY$6:GY30))*GY$3/365*_xlfn.DAYS($B31,$B30))</f>
        <v>0</v>
      </c>
      <c r="GZ31" s="5">
        <f>IF(($C$6-($C$3*$A30)+SUM(GZ$6:GZ30))*GZ$3/365*_xlfn.DAYS($B31,$B30)&lt;0,0,($C$6-($C$3*$A30)+SUM(GZ$6:GZ30))*GZ$3/365*_xlfn.DAYS($B31,$B30))</f>
        <v>0</v>
      </c>
      <c r="HA31" s="5">
        <f>IF(($C$6-($C$3*$A30)+SUM(HA$6:HA30))*HA$3/365*_xlfn.DAYS($B31,$B30)&lt;0,0,($C$6-($C$3*$A30)+SUM(HA$6:HA30))*HA$3/365*_xlfn.DAYS($B31,$B30))</f>
        <v>0</v>
      </c>
      <c r="HB31" s="5">
        <f>IF(($C$6-($C$3*$A30)+SUM(HB$6:HB30))*HB$3/365*_xlfn.DAYS($B31,$B30)&lt;0,0,($C$6-($C$3*$A30)+SUM(HB$6:HB30))*HB$3/365*_xlfn.DAYS($B31,$B30))</f>
        <v>0</v>
      </c>
      <c r="HC31" s="5">
        <f>IF(($C$6-($C$3*$A30)+SUM(HC$6:HC30))*HC$3/365*_xlfn.DAYS($B31,$B30)&lt;0,0,($C$6-($C$3*$A30)+SUM(HC$6:HC30))*HC$3/365*_xlfn.DAYS($B31,$B30))</f>
        <v>0</v>
      </c>
      <c r="HD31" s="5">
        <f>IF(($C$6-($C$3*$A30)+SUM(HD$6:HD30))*HD$3/365*_xlfn.DAYS($B31,$B30)&lt;0,0,($C$6-($C$3*$A30)+SUM(HD$6:HD30))*HD$3/365*_xlfn.DAYS($B31,$B30))</f>
        <v>0</v>
      </c>
      <c r="HE31" s="5">
        <f>IF(($C$6-($C$3*$A30)+SUM(HE$6:HE30))*HE$3/365*_xlfn.DAYS($B31,$B30)&lt;0,0,($C$6-($C$3*$A30)+SUM(HE$6:HE30))*HE$3/365*_xlfn.DAYS($B31,$B30))</f>
        <v>0</v>
      </c>
      <c r="HF31" s="5">
        <f>IF(($C$6-($C$3*$A30)+SUM(HF$6:HF30))*HF$3/365*_xlfn.DAYS($B31,$B30)&lt;0,0,($C$6-($C$3*$A30)+SUM(HF$6:HF30))*HF$3/365*_xlfn.DAYS($B31,$B30))</f>
        <v>0</v>
      </c>
      <c r="HG31" s="5">
        <f>IF(($C$6-($C$3*$A30)+SUM(HG$6:HG30))*HG$3/365*_xlfn.DAYS($B31,$B30)&lt;0,0,($C$6-($C$3*$A30)+SUM(HG$6:HG30))*HG$3/365*_xlfn.DAYS($B31,$B30))</f>
        <v>0</v>
      </c>
      <c r="HH31" s="5">
        <f>IF(($C$6-($C$3*$A30)+SUM(HH$6:HH30))*HH$3/365*_xlfn.DAYS($B31,$B30)&lt;0,0,($C$6-($C$3*$A30)+SUM(HH$6:HH30))*HH$3/365*_xlfn.DAYS($B31,$B30))</f>
        <v>0</v>
      </c>
      <c r="HI31" s="5">
        <f>IF(($C$6-($C$3*$A30)+SUM(HI$6:HI30))*HI$3/365*_xlfn.DAYS($B31,$B30)&lt;0,0,($C$6-($C$3*$A30)+SUM(HI$6:HI30))*HI$3/365*_xlfn.DAYS($B31,$B30))</f>
        <v>0</v>
      </c>
      <c r="HJ31" s="5">
        <f>IF(($C$6-($C$3*$A30)+SUM(HJ$6:HJ30))*HJ$3/365*_xlfn.DAYS($B31,$B30)&lt;0,0,($C$6-($C$3*$A30)+SUM(HJ$6:HJ30))*HJ$3/365*_xlfn.DAYS($B31,$B30))</f>
        <v>0</v>
      </c>
      <c r="HK31" s="5">
        <f>IF(($C$6-($C$3*$A30)+SUM(HK$6:HK30))*HK$3/365*_xlfn.DAYS($B31,$B30)&lt;0,0,($C$6-($C$3*$A30)+SUM(HK$6:HK30))*HK$3/365*_xlfn.DAYS($B31,$B30))</f>
        <v>0</v>
      </c>
      <c r="HL31" s="5">
        <f>IF(($C$6-($C$3*$A30)+SUM(HL$6:HL30))*HL$3/365*_xlfn.DAYS($B31,$B30)&lt;0,0,($C$6-($C$3*$A30)+SUM(HL$6:HL30))*HL$3/365*_xlfn.DAYS($B31,$B30))</f>
        <v>0</v>
      </c>
      <c r="HM31" s="5">
        <f>IF(($C$6-($C$3*$A30)+SUM(HM$6:HM30))*HM$3/365*_xlfn.DAYS($B31,$B30)&lt;0,0,($C$6-($C$3*$A30)+SUM(HM$6:HM30))*HM$3/365*_xlfn.DAYS($B31,$B30))</f>
        <v>0</v>
      </c>
      <c r="HN31" s="5">
        <f>IF(($C$6-($C$3*$A30)+SUM(HN$6:HN30))*HN$3/365*_xlfn.DAYS($B31,$B30)&lt;0,0,($C$6-($C$3*$A30)+SUM(HN$6:HN30))*HN$3/365*_xlfn.DAYS($B31,$B30))</f>
        <v>0</v>
      </c>
      <c r="HO31" s="5">
        <f>IF(($C$6-($C$3*$A30)+SUM(HO$6:HO30))*HO$3/365*_xlfn.DAYS($B31,$B30)&lt;0,0,($C$6-($C$3*$A30)+SUM(HO$6:HO30))*HO$3/365*_xlfn.DAYS($B31,$B30))</f>
        <v>0</v>
      </c>
      <c r="HP31" s="5">
        <f>IF(($C$6-($C$3*$A30)+SUM(HP$6:HP30))*HP$3/365*_xlfn.DAYS($B31,$B30)&lt;0,0,($C$6-($C$3*$A30)+SUM(HP$6:HP30))*HP$3/365*_xlfn.DAYS($B31,$B30))</f>
        <v>0</v>
      </c>
      <c r="HQ31" s="5">
        <f>IF(($C$6-($C$3*$A30)+SUM(HQ$6:HQ30))*HQ$3/365*_xlfn.DAYS($B31,$B30)&lt;0,0,($C$6-($C$3*$A30)+SUM(HQ$6:HQ30))*HQ$3/365*_xlfn.DAYS($B31,$B30))</f>
        <v>0</v>
      </c>
      <c r="HR31" s="5">
        <f>IF(($C$6-($C$3*$A30)+SUM(HR$6:HR30))*HR$3/365*_xlfn.DAYS($B31,$B30)&lt;0,0,($C$6-($C$3*$A30)+SUM(HR$6:HR30))*HR$3/365*_xlfn.DAYS($B31,$B30))</f>
        <v>0</v>
      </c>
      <c r="HS31" s="5">
        <f>IF(($C$6-($C$3*$A30)+SUM(HS$6:HS30))*HS$3/365*_xlfn.DAYS($B31,$B30)&lt;0,0,($C$6-($C$3*$A30)+SUM(HS$6:HS30))*HS$3/365*_xlfn.DAYS($B31,$B30))</f>
        <v>0</v>
      </c>
      <c r="HT31" s="5">
        <f>IF(($C$6-($C$3*$A30)+SUM(HT$6:HT30))*HT$3/365*_xlfn.DAYS($B31,$B30)&lt;0,0,($C$6-($C$3*$A30)+SUM(HT$6:HT30))*HT$3/365*_xlfn.DAYS($B31,$B30))</f>
        <v>0</v>
      </c>
      <c r="HU31" s="5">
        <f>IF(($C$6-($C$3*$A30)+SUM(HU$6:HU30))*HU$3/365*_xlfn.DAYS($B31,$B30)&lt;0,0,($C$6-($C$3*$A30)+SUM(HU$6:HU30))*HU$3/365*_xlfn.DAYS($B31,$B30))</f>
        <v>0</v>
      </c>
      <c r="HV31" s="5">
        <f>IF(($C$6-($C$3*$A30)+SUM(HV$6:HV30))*HV$3/365*_xlfn.DAYS($B31,$B30)&lt;0,0,($C$6-($C$3*$A30)+SUM(HV$6:HV30))*HV$3/365*_xlfn.DAYS($B31,$B30))</f>
        <v>0</v>
      </c>
      <c r="HW31" s="5">
        <f>IF(($C$6-($C$3*$A30)+SUM(HW$6:HW30))*HW$3/365*_xlfn.DAYS($B31,$B30)&lt;0,0,($C$6-($C$3*$A30)+SUM(HW$6:HW30))*HW$3/365*_xlfn.DAYS($B31,$B30))</f>
        <v>0</v>
      </c>
      <c r="HX31" s="5">
        <f>IF(($C$6-($C$3*$A30)+SUM(HX$6:HX30))*HX$3/365*_xlfn.DAYS($B31,$B30)&lt;0,0,($C$6-($C$3*$A30)+SUM(HX$6:HX30))*HX$3/365*_xlfn.DAYS($B31,$B30))</f>
        <v>0</v>
      </c>
      <c r="HY31" s="5">
        <f>IF(($C$6-($C$3*$A30)+SUM(HY$6:HY30))*HY$3/365*_xlfn.DAYS($B31,$B30)&lt;0,0,($C$6-($C$3*$A30)+SUM(HY$6:HY30))*HY$3/365*_xlfn.DAYS($B31,$B30))</f>
        <v>0</v>
      </c>
      <c r="HZ31" s="5">
        <f>IF(($C$6-($C$3*$A30)+SUM(HZ$6:HZ30))*HZ$3/365*_xlfn.DAYS($B31,$B30)&lt;0,0,($C$6-($C$3*$A30)+SUM(HZ$6:HZ30))*HZ$3/365*_xlfn.DAYS($B31,$B30))</f>
        <v>0</v>
      </c>
      <c r="IA31" s="5">
        <f>IF(($C$6-($C$3*$A30)+SUM(IA$6:IA30))*IA$3/365*_xlfn.DAYS($B31,$B30)&lt;0,0,($C$6-($C$3*$A30)+SUM(IA$6:IA30))*IA$3/365*_xlfn.DAYS($B31,$B30))</f>
        <v>0</v>
      </c>
      <c r="IB31" s="5">
        <f>IF(($C$6-($C$3*$A30)+SUM(IB$6:IB30))*IB$3/365*_xlfn.DAYS($B31,$B30)&lt;0,0,($C$6-($C$3*$A30)+SUM(IB$6:IB30))*IB$3/365*_xlfn.DAYS($B31,$B30))</f>
        <v>0</v>
      </c>
      <c r="IC31" s="5">
        <f>IF(($C$6-($C$3*$A30)+SUM(IC$6:IC30))*IC$3/365*_xlfn.DAYS($B31,$B30)&lt;0,0,($C$6-($C$3*$A30)+SUM(IC$6:IC30))*IC$3/365*_xlfn.DAYS($B31,$B30))</f>
        <v>0</v>
      </c>
      <c r="ID31" s="5">
        <f>IF(($C$6-($C$3*$A30)+SUM(ID$6:ID30))*ID$3/365*_xlfn.DAYS($B31,$B30)&lt;0,0,($C$6-($C$3*$A30)+SUM(ID$6:ID30))*ID$3/365*_xlfn.DAYS($B31,$B30))</f>
        <v>0</v>
      </c>
      <c r="IE31" s="5">
        <f>IF(($C$6-($C$3*$A30)+SUM(IE$6:IE30))*IE$3/365*_xlfn.DAYS($B31,$B30)&lt;0,0,($C$6-($C$3*$A30)+SUM(IE$6:IE30))*IE$3/365*_xlfn.DAYS($B31,$B30))</f>
        <v>0</v>
      </c>
      <c r="IF31" s="5">
        <f>IF(($C$6-($C$3*$A30)+SUM(IF$6:IF30))*IF$3/365*_xlfn.DAYS($B31,$B30)&lt;0,0,($C$6-($C$3*$A30)+SUM(IF$6:IF30))*IF$3/365*_xlfn.DAYS($B31,$B30))</f>
        <v>0</v>
      </c>
      <c r="IG31" s="5">
        <f>IF(($C$6-($C$3*$A30)+SUM(IG$6:IG30))*IG$3/365*_xlfn.DAYS($B31,$B30)&lt;0,0,($C$6-($C$3*$A30)+SUM(IG$6:IG30))*IG$3/365*_xlfn.DAYS($B31,$B30))</f>
        <v>0</v>
      </c>
      <c r="IH31" s="5">
        <f>IF(($C$6-($C$3*$A30)+SUM(IH$6:IH30))*IH$3/365*_xlfn.DAYS($B31,$B30)&lt;0,0,($C$6-($C$3*$A30)+SUM(IH$6:IH30))*IH$3/365*_xlfn.DAYS($B31,$B30))</f>
        <v>0</v>
      </c>
      <c r="II31" s="5">
        <f>IF(($C$6-($C$3*$A30)+SUM(II$6:II30))*II$3/365*_xlfn.DAYS($B31,$B30)&lt;0,0,($C$6-($C$3*$A30)+SUM(II$6:II30))*II$3/365*_xlfn.DAYS($B31,$B30))</f>
        <v>0</v>
      </c>
      <c r="IJ31" s="5">
        <f>IF(($C$6-($C$3*$A30)+SUM(IJ$6:IJ30))*IJ$3/365*_xlfn.DAYS($B31,$B30)&lt;0,0,($C$6-($C$3*$A30)+SUM(IJ$6:IJ30))*IJ$3/365*_xlfn.DAYS($B31,$B30))</f>
        <v>0</v>
      </c>
      <c r="IK31" s="5">
        <f>IF(($C$6-($C$3*$A30)+SUM(IK$6:IK30))*IK$3/365*_xlfn.DAYS($B31,$B30)&lt;0,0,($C$6-($C$3*$A30)+SUM(IK$6:IK30))*IK$3/365*_xlfn.DAYS($B31,$B30))</f>
        <v>0</v>
      </c>
      <c r="IL31" s="5">
        <f>IF(($C$6-($C$3*$A30)+SUM(IL$6:IL30))*IL$3/365*_xlfn.DAYS($B31,$B30)&lt;0,0,($C$6-($C$3*$A30)+SUM(IL$6:IL30))*IL$3/365*_xlfn.DAYS($B31,$B30))</f>
        <v>0</v>
      </c>
      <c r="IM31" s="5">
        <f>IF(($C$6-($C$3*$A30)+SUM(IM$6:IM30))*IM$3/365*_xlfn.DAYS($B31,$B30)&lt;0,0,($C$6-($C$3*$A30)+SUM(IM$6:IM30))*IM$3/365*_xlfn.DAYS($B31,$B30))</f>
        <v>0</v>
      </c>
      <c r="IN31" s="5">
        <f>IF(($C$6-($C$3*$A30)+SUM(IN$6:IN30))*IN$3/365*_xlfn.DAYS($B31,$B30)&lt;0,0,($C$6-($C$3*$A30)+SUM(IN$6:IN30))*IN$3/365*_xlfn.DAYS($B31,$B30))</f>
        <v>0</v>
      </c>
      <c r="IO31" s="5">
        <f>IF(($C$6-($C$3*$A30)+SUM(IO$6:IO30))*IO$3/365*_xlfn.DAYS($B31,$B30)&lt;0,0,($C$6-($C$3*$A30)+SUM(IO$6:IO30))*IO$3/365*_xlfn.DAYS($B31,$B30))</f>
        <v>0</v>
      </c>
      <c r="IP31" s="5">
        <f>IF(($C$6-($C$3*$A30)+SUM(IP$6:IP30))*IP$3/365*_xlfn.DAYS($B31,$B30)&lt;0,0,($C$6-($C$3*$A30)+SUM(IP$6:IP30))*IP$3/365*_xlfn.DAYS($B31,$B30))</f>
        <v>0</v>
      </c>
      <c r="IQ31" s="5">
        <f>IF(($C$6-($C$3*$A30)+SUM(IQ$6:IQ30))*IQ$3/365*_xlfn.DAYS($B31,$B30)&lt;0,0,($C$6-($C$3*$A30)+SUM(IQ$6:IQ30))*IQ$3/365*_xlfn.DAYS($B31,$B30))</f>
        <v>0</v>
      </c>
      <c r="IR31" s="5">
        <f>IF(($C$6-($C$3*$A30)+SUM(IR$6:IR30))*IR$3/365*_xlfn.DAYS($B31,$B30)&lt;0,0,($C$6-($C$3*$A30)+SUM(IR$6:IR30))*IR$3/365*_xlfn.DAYS($B31,$B30))</f>
        <v>0</v>
      </c>
      <c r="IS31" s="5">
        <f>IF(($C$6-($C$3*$A30)+SUM(IS$6:IS30))*IS$3/365*_xlfn.DAYS($B31,$B30)&lt;0,0,($C$6-($C$3*$A30)+SUM(IS$6:IS30))*IS$3/365*_xlfn.DAYS($B31,$B30))</f>
        <v>0</v>
      </c>
      <c r="IT31" s="5">
        <f>IF(($C$6-($C$3*$A30)+SUM(IT$6:IT30))*IT$3/365*_xlfn.DAYS($B31,$B30)&lt;0,0,($C$6-($C$3*$A30)+SUM(IT$6:IT30))*IT$3/365*_xlfn.DAYS($B31,$B30))</f>
        <v>0</v>
      </c>
      <c r="IU31" s="5">
        <f>IF(($C$6-($C$3*$A30)+SUM(IU$6:IU30))*IU$3/365*_xlfn.DAYS($B31,$B30)&lt;0,0,($C$6-($C$3*$A30)+SUM(IU$6:IU30))*IU$3/365*_xlfn.DAYS($B31,$B30))</f>
        <v>0</v>
      </c>
      <c r="IV31" s="5">
        <f>IF(($C$6-($C$3*$A30)+SUM(IV$6:IV30))*IV$3/365*_xlfn.DAYS($B31,$B30)&lt;0,0,($C$6-($C$3*$A30)+SUM(IV$6:IV30))*IV$3/365*_xlfn.DAYS($B31,$B30))</f>
        <v>0</v>
      </c>
      <c r="IW31" s="5">
        <f>IF(($C$6-($C$3*$A30)+SUM(IW$6:IW30))*IW$3/365*_xlfn.DAYS($B31,$B30)&lt;0,0,($C$6-($C$3*$A30)+SUM(IW$6:IW30))*IW$3/365*_xlfn.DAYS($B31,$B30))</f>
        <v>0</v>
      </c>
      <c r="IX31" s="5">
        <f>IF(($C$6-($C$3*$A30)+SUM(IX$6:IX30))*IX$3/365*_xlfn.DAYS($B31,$B30)&lt;0,0,($C$6-($C$3*$A30)+SUM(IX$6:IX30))*IX$3/365*_xlfn.DAYS($B31,$B30))</f>
        <v>0</v>
      </c>
      <c r="IY31" s="5">
        <f>IF(($C$6-($C$3*$A30)+SUM(IY$6:IY30))*IY$3/365*_xlfn.DAYS($B31,$B30)&lt;0,0,($C$6-($C$3*$A30)+SUM(IY$6:IY30))*IY$3/365*_xlfn.DAYS($B31,$B30))</f>
        <v>0</v>
      </c>
      <c r="IZ31" s="5">
        <f>IF(($C$6-($C$3*$A30)+SUM(IZ$6:IZ30))*IZ$3/365*_xlfn.DAYS($B31,$B30)&lt;0,0,($C$6-($C$3*$A30)+SUM(IZ$6:IZ30))*IZ$3/365*_xlfn.DAYS($B31,$B30))</f>
        <v>0</v>
      </c>
      <c r="JA31" s="5">
        <f>IF(($C$6-($C$3*$A30)+SUM(JA$6:JA30))*JA$3/365*_xlfn.DAYS($B31,$B30)&lt;0,0,($C$6-($C$3*$A30)+SUM(JA$6:JA30))*JA$3/365*_xlfn.DAYS($B31,$B30))</f>
        <v>0</v>
      </c>
      <c r="JB31" s="5">
        <f>IF(($C$6-($C$3*$A30)+SUM(JB$6:JB30))*JB$3/365*_xlfn.DAYS($B31,$B30)&lt;0,0,($C$6-($C$3*$A30)+SUM(JB$6:JB30))*JB$3/365*_xlfn.DAYS($B31,$B30))</f>
        <v>0</v>
      </c>
      <c r="JC31" s="5">
        <f>IF(($C$6-($C$3*$A30)+SUM(JC$6:JC30))*JC$3/365*_xlfn.DAYS($B31,$B30)&lt;0,0,($C$6-($C$3*$A30)+SUM(JC$6:JC30))*JC$3/365*_xlfn.DAYS($B31,$B30))</f>
        <v>0</v>
      </c>
      <c r="JD31" s="5">
        <f>IF(($C$6-($C$3*$A30)+SUM(JD$6:JD30))*JD$3/365*_xlfn.DAYS($B31,$B30)&lt;0,0,($C$6-($C$3*$A30)+SUM(JD$6:JD30))*JD$3/365*_xlfn.DAYS($B31,$B30))</f>
        <v>0</v>
      </c>
      <c r="JE31" s="5">
        <f>IF(($C$6-($C$3*$A30)+SUM(JE$6:JE30))*JE$3/365*_xlfn.DAYS($B31,$B30)&lt;0,0,($C$6-($C$3*$A30)+SUM(JE$6:JE30))*JE$3/365*_xlfn.DAYS($B31,$B30))</f>
        <v>0</v>
      </c>
      <c r="JF31" s="5">
        <f>IF(($C$6-($C$3*$A30)+SUM(JF$6:JF30))*JF$3/365*_xlfn.DAYS($B31,$B30)&lt;0,0,($C$6-($C$3*$A30)+SUM(JF$6:JF30))*JF$3/365*_xlfn.DAYS($B31,$B30))</f>
        <v>0</v>
      </c>
      <c r="JG31" s="5">
        <f>IF(($C$6-($C$3*$A30)+SUM(JG$6:JG30))*JG$3/365*_xlfn.DAYS($B31,$B30)&lt;0,0,($C$6-($C$3*$A30)+SUM(JG$6:JG30))*JG$3/365*_xlfn.DAYS($B31,$B30))</f>
        <v>0</v>
      </c>
      <c r="JH31" s="5">
        <f>IF(($C$6-($C$3*$A30)+SUM(JH$6:JH30))*JH$3/365*_xlfn.DAYS($B31,$B30)&lt;0,0,($C$6-($C$3*$A30)+SUM(JH$6:JH30))*JH$3/365*_xlfn.DAYS($B31,$B30))</f>
        <v>0</v>
      </c>
      <c r="JI31" s="5">
        <f>IF(($C$6-($C$3*$A30)+SUM(JI$6:JI30))*JI$3/365*_xlfn.DAYS($B31,$B30)&lt;0,0,($C$6-($C$3*$A30)+SUM(JI$6:JI30))*JI$3/365*_xlfn.DAYS($B31,$B30))</f>
        <v>0</v>
      </c>
      <c r="JJ31" s="5">
        <f>IF(($C$6-($C$3*$A30)+SUM(JJ$6:JJ30))*JJ$3/365*_xlfn.DAYS($B31,$B30)&lt;0,0,($C$6-($C$3*$A30)+SUM(JJ$6:JJ30))*JJ$3/365*_xlfn.DAYS($B31,$B30))</f>
        <v>0</v>
      </c>
      <c r="JK31" s="5">
        <f>IF(($C$6-($C$3*$A30)+SUM(JK$6:JK30))*JK$3/365*_xlfn.DAYS($B31,$B30)&lt;0,0,($C$6-($C$3*$A30)+SUM(JK$6:JK30))*JK$3/365*_xlfn.DAYS($B31,$B30))</f>
        <v>0</v>
      </c>
      <c r="JL31" s="5">
        <f>IF(($C$6-($C$3*$A30)+SUM(JL$6:JL30))*JL$3/365*_xlfn.DAYS($B31,$B30)&lt;0,0,($C$6-($C$3*$A30)+SUM(JL$6:JL30))*JL$3/365*_xlfn.DAYS($B31,$B30))</f>
        <v>0</v>
      </c>
      <c r="JM31" s="5">
        <f>IF(($C$6-($C$3*$A30)+SUM(JM$6:JM30))*JM$3/365*_xlfn.DAYS($B31,$B30)&lt;0,0,($C$6-($C$3*$A30)+SUM(JM$6:JM30))*JM$3/365*_xlfn.DAYS($B31,$B30))</f>
        <v>0</v>
      </c>
      <c r="JN31" s="5">
        <f>IF(($C$6-($C$3*$A30)+SUM(JN$6:JN30))*JN$3/365*_xlfn.DAYS($B31,$B30)&lt;0,0,($C$6-($C$3*$A30)+SUM(JN$6:JN30))*JN$3/365*_xlfn.DAYS($B31,$B30))</f>
        <v>0</v>
      </c>
      <c r="JO31" s="5">
        <f>IF(($C$6-($C$3*$A30)+SUM(JO$6:JO30))*JO$3/365*_xlfn.DAYS($B31,$B30)&lt;0,0,($C$6-($C$3*$A30)+SUM(JO$6:JO30))*JO$3/365*_xlfn.DAYS($B31,$B30))</f>
        <v>0</v>
      </c>
      <c r="JP31" s="5">
        <f>IF(($C$6-($C$3*$A30)+SUM(JP$6:JP30))*JP$3/365*_xlfn.DAYS($B31,$B30)&lt;0,0,($C$6-($C$3*$A30)+SUM(JP$6:JP30))*JP$3/365*_xlfn.DAYS($B31,$B30))</f>
        <v>0</v>
      </c>
      <c r="JQ31" s="5">
        <f>IF(($C$6-($C$3*$A30)+SUM(JQ$6:JQ30))*JQ$3/365*_xlfn.DAYS($B31,$B30)&lt;0,0,($C$6-($C$3*$A30)+SUM(JQ$6:JQ30))*JQ$3/365*_xlfn.DAYS($B31,$B30))</f>
        <v>0</v>
      </c>
      <c r="JR31" s="5">
        <f>IF(($C$6-($C$3*$A30)+SUM(JR$6:JR30))*JR$3/365*_xlfn.DAYS($B31,$B30)&lt;0,0,($C$6-($C$3*$A30)+SUM(JR$6:JR30))*JR$3/365*_xlfn.DAYS($B31,$B30))</f>
        <v>0</v>
      </c>
      <c r="JS31" s="5">
        <f>IF(($C$6-($C$3*$A30)+SUM(JS$6:JS30))*JS$3/365*_xlfn.DAYS($B31,$B30)&lt;0,0,($C$6-($C$3*$A30)+SUM(JS$6:JS30))*JS$3/365*_xlfn.DAYS($B31,$B30))</f>
        <v>0</v>
      </c>
      <c r="JT31" s="5">
        <f>IF(($C$6-($C$3*$A30)+SUM(JT$6:JT30))*JT$3/365*_xlfn.DAYS($B31,$B30)&lt;0,0,($C$6-($C$3*$A30)+SUM(JT$6:JT30))*JT$3/365*_xlfn.DAYS($B31,$B30))</f>
        <v>0</v>
      </c>
      <c r="JU31" s="5">
        <f>IF(($C$6-($C$3*$A30)+SUM(JU$6:JU30))*JU$3/365*_xlfn.DAYS($B31,$B30)&lt;0,0,($C$6-($C$3*$A30)+SUM(JU$6:JU30))*JU$3/365*_xlfn.DAYS($B31,$B30))</f>
        <v>0</v>
      </c>
      <c r="JV31" s="5">
        <f>IF(($C$6-($C$3*$A30)+SUM(JV$6:JV30))*JV$3/365*_xlfn.DAYS($B31,$B30)&lt;0,0,($C$6-($C$3*$A30)+SUM(JV$6:JV30))*JV$3/365*_xlfn.DAYS($B31,$B30))</f>
        <v>0</v>
      </c>
      <c r="JW31" s="5">
        <f>IF(($C$6-($C$3*$A30)+SUM(JW$6:JW30))*JW$3/365*_xlfn.DAYS($B31,$B30)&lt;0,0,($C$6-($C$3*$A30)+SUM(JW$6:JW30))*JW$3/365*_xlfn.DAYS($B31,$B30))</f>
        <v>0</v>
      </c>
      <c r="JX31" s="5">
        <f>IF(($C$6-($C$3*$A30)+SUM(JX$6:JX30))*JX$3/365*_xlfn.DAYS($B31,$B30)&lt;0,0,($C$6-($C$3*$A30)+SUM(JX$6:JX30))*JX$3/365*_xlfn.DAYS($B31,$B30))</f>
        <v>0</v>
      </c>
      <c r="JY31" s="5">
        <f>IF(($C$6-($C$3*$A30)+SUM(JY$6:JY30))*JY$3/365*_xlfn.DAYS($B31,$B30)&lt;0,0,($C$6-($C$3*$A30)+SUM(JY$6:JY30))*JY$3/365*_xlfn.DAYS($B31,$B30))</f>
        <v>0</v>
      </c>
      <c r="JZ31" s="5">
        <f>IF(($C$6-($C$3*$A30)+SUM(JZ$6:JZ30))*JZ$3/365*_xlfn.DAYS($B31,$B30)&lt;0,0,($C$6-($C$3*$A30)+SUM(JZ$6:JZ30))*JZ$3/365*_xlfn.DAYS($B31,$B30))</f>
        <v>0</v>
      </c>
      <c r="KA31" s="5">
        <f>IF(($C$6-($C$3*$A30)+SUM(KA$6:KA30))*KA$3/365*_xlfn.DAYS($B31,$B30)&lt;0,0,($C$6-($C$3*$A30)+SUM(KA$6:KA30))*KA$3/365*_xlfn.DAYS($B31,$B30))</f>
        <v>0</v>
      </c>
      <c r="KB31" s="5">
        <f>IF(($C$6-($C$3*$A30)+SUM(KB$6:KB30))*KB$3/365*_xlfn.DAYS($B31,$B30)&lt;0,0,($C$6-($C$3*$A30)+SUM(KB$6:KB30))*KB$3/365*_xlfn.DAYS($B31,$B30))</f>
        <v>0</v>
      </c>
      <c r="KC31" s="5">
        <f>IF(($C$6-($C$3*$A30)+SUM(KC$6:KC30))*KC$3/365*_xlfn.DAYS($B31,$B30)&lt;0,0,($C$6-($C$3*$A30)+SUM(KC$6:KC30))*KC$3/365*_xlfn.DAYS($B31,$B30))</f>
        <v>0</v>
      </c>
      <c r="KD31" s="5">
        <f>IF(($C$6-($C$3*$A30)+SUM(KD$6:KD30))*KD$3/365*_xlfn.DAYS($B31,$B30)&lt;0,0,($C$6-($C$3*$A30)+SUM(KD$6:KD30))*KD$3/365*_xlfn.DAYS($B31,$B30))</f>
        <v>0</v>
      </c>
      <c r="KE31" s="5">
        <f>IF(($C$6-($C$3*$A30)+SUM(KE$6:KE30))*KE$3/365*_xlfn.DAYS($B31,$B30)&lt;0,0,($C$6-($C$3*$A30)+SUM(KE$6:KE30))*KE$3/365*_xlfn.DAYS($B31,$B30))</f>
        <v>0</v>
      </c>
      <c r="KF31" s="5">
        <f>IF(($C$6-($C$3*$A30)+SUM(KF$6:KF30))*KF$3/365*_xlfn.DAYS($B31,$B30)&lt;0,0,($C$6-($C$3*$A30)+SUM(KF$6:KF30))*KF$3/365*_xlfn.DAYS($B31,$B30))</f>
        <v>0</v>
      </c>
      <c r="KG31" s="5">
        <f>IF(($C$6-($C$3*$A30)+SUM(KG$6:KG30))*KG$3/365*_xlfn.DAYS($B31,$B30)&lt;0,0,($C$6-($C$3*$A30)+SUM(KG$6:KG30))*KG$3/365*_xlfn.DAYS($B31,$B30))</f>
        <v>0</v>
      </c>
      <c r="KH31" s="5">
        <f>IF(($C$6-($C$3*$A30)+SUM(KH$6:KH30))*KH$3/365*_xlfn.DAYS($B31,$B30)&lt;0,0,($C$6-($C$3*$A30)+SUM(KH$6:KH30))*KH$3/365*_xlfn.DAYS($B31,$B30))</f>
        <v>0</v>
      </c>
      <c r="KI31" s="5">
        <f>IF(($C$6-($C$3*$A30)+SUM(KI$6:KI30))*KI$3/365*_xlfn.DAYS($B31,$B30)&lt;0,0,($C$6-($C$3*$A30)+SUM(KI$6:KI30))*KI$3/365*_xlfn.DAYS($B31,$B30))</f>
        <v>0</v>
      </c>
      <c r="KJ31" s="5">
        <f>IF(($C$6-($C$3*$A30)+SUM(KJ$6:KJ30))*KJ$3/365*_xlfn.DAYS($B31,$B30)&lt;0,0,($C$6-($C$3*$A30)+SUM(KJ$6:KJ30))*KJ$3/365*_xlfn.DAYS($B31,$B30))</f>
        <v>0</v>
      </c>
      <c r="KK31" s="5">
        <f>IF(($C$6-($C$3*$A30)+SUM(KK$6:KK30))*KK$3/365*_xlfn.DAYS($B31,$B30)&lt;0,0,($C$6-($C$3*$A30)+SUM(KK$6:KK30))*KK$3/365*_xlfn.DAYS($B31,$B30))</f>
        <v>0</v>
      </c>
      <c r="KL31" s="5">
        <f>IF(($C$6-($C$3*$A30)+SUM(KL$6:KL30))*KL$3/365*_xlfn.DAYS($B31,$B30)&lt;0,0,($C$6-($C$3*$A30)+SUM(KL$6:KL30))*KL$3/365*_xlfn.DAYS($B31,$B30))</f>
        <v>0</v>
      </c>
      <c r="KM31" s="5">
        <f>IF(($C$6-($C$3*$A30)+SUM(KM$6:KM30))*KM$3/365*_xlfn.DAYS($B31,$B30)&lt;0,0,($C$6-($C$3*$A30)+SUM(KM$6:KM30))*KM$3/365*_xlfn.DAYS($B31,$B30))</f>
        <v>0</v>
      </c>
      <c r="KN31" s="5">
        <f>IF(($C$6-($C$3*$A30)+SUM(KN$6:KN30))*KN$3/365*_xlfn.DAYS($B31,$B30)&lt;0,0,($C$6-($C$3*$A30)+SUM(KN$6:KN30))*KN$3/365*_xlfn.DAYS($B31,$B30))</f>
        <v>0</v>
      </c>
      <c r="KO31" s="5">
        <f>IF(($C$6-($C$3*$A30)+SUM(KO$6:KO30))*KO$3/365*_xlfn.DAYS($B31,$B30)&lt;0,0,($C$6-($C$3*$A30)+SUM(KO$6:KO30))*KO$3/365*_xlfn.DAYS($B31,$B30))</f>
        <v>0</v>
      </c>
      <c r="KP31" s="5">
        <f>IF(($C$6-($C$3*$A30)+SUM(KP$6:KP30))*KP$3/365*_xlfn.DAYS($B31,$B30)&lt;0,0,($C$6-($C$3*$A30)+SUM(KP$6:KP30))*KP$3/365*_xlfn.DAYS($B31,$B30))</f>
        <v>0</v>
      </c>
      <c r="KQ31" s="5">
        <f>IF(($C$6-($C$3*$A30)+SUM(KQ$6:KQ30))*KQ$3/365*_xlfn.DAYS($B31,$B30)&lt;0,0,($C$6-($C$3*$A30)+SUM(KQ$6:KQ30))*KQ$3/365*_xlfn.DAYS($B31,$B30))</f>
        <v>0</v>
      </c>
      <c r="KR31" s="5">
        <f>IF(($C$6-($C$3*$A30)+SUM(KR$6:KR30))*KR$3/365*_xlfn.DAYS($B31,$B30)&lt;0,0,($C$6-($C$3*$A30)+SUM(KR$6:KR30))*KR$3/365*_xlfn.DAYS($B31,$B30))</f>
        <v>0</v>
      </c>
      <c r="KS31" s="5">
        <f>IF(($C$6-($C$3*$A30)+SUM(KS$6:KS30))*KS$3/365*_xlfn.DAYS($B31,$B30)&lt;0,0,($C$6-($C$3*$A30)+SUM(KS$6:KS30))*KS$3/365*_xlfn.DAYS($B31,$B30))</f>
        <v>0</v>
      </c>
      <c r="KT31" s="5">
        <f>IF(($C$6-($C$3*$A30)+SUM(KT$6:KT30))*KT$3/365*_xlfn.DAYS($B31,$B30)&lt;0,0,($C$6-($C$3*$A30)+SUM(KT$6:KT30))*KT$3/365*_xlfn.DAYS($B31,$B30))</f>
        <v>0</v>
      </c>
      <c r="KU31" s="5">
        <f>IF(($C$6-($C$3*$A30)+SUM(KU$6:KU30))*KU$3/365*_xlfn.DAYS($B31,$B30)&lt;0,0,($C$6-($C$3*$A30)+SUM(KU$6:KU30))*KU$3/365*_xlfn.DAYS($B31,$B30))</f>
        <v>0</v>
      </c>
      <c r="KV31" s="5">
        <f>IF(($C$6-($C$3*$A30)+SUM(KV$6:KV30))*KV$3/365*_xlfn.DAYS($B31,$B30)&lt;0,0,($C$6-($C$3*$A30)+SUM(KV$6:KV30))*KV$3/365*_xlfn.DAYS($B31,$B30))</f>
        <v>0</v>
      </c>
      <c r="KW31" s="5">
        <f>IF(($C$6-($C$3*$A30)+SUM(KW$6:KW30))*KW$3/365*_xlfn.DAYS($B31,$B30)&lt;0,0,($C$6-($C$3*$A30)+SUM(KW$6:KW30))*KW$3/365*_xlfn.DAYS($B31,$B30))</f>
        <v>0</v>
      </c>
      <c r="KX31" s="5">
        <f>IF(($C$6-($C$3*$A30)+SUM(KX$6:KX30))*KX$3/365*_xlfn.DAYS($B31,$B30)&lt;0,0,($C$6-($C$3*$A30)+SUM(KX$6:KX30))*KX$3/365*_xlfn.DAYS($B31,$B30))</f>
        <v>0</v>
      </c>
      <c r="KY31" s="5">
        <f>IF(($C$6-($C$3*$A30)+SUM(KY$6:KY30))*KY$3/365*_xlfn.DAYS($B31,$B30)&lt;0,0,($C$6-($C$3*$A30)+SUM(KY$6:KY30))*KY$3/365*_xlfn.DAYS($B31,$B30))</f>
        <v>0</v>
      </c>
      <c r="KZ31" s="5">
        <f>IF(($C$6-($C$3*$A30)+SUM(KZ$6:KZ30))*KZ$3/365*_xlfn.DAYS($B31,$B30)&lt;0,0,($C$6-($C$3*$A30)+SUM(KZ$6:KZ30))*KZ$3/365*_xlfn.DAYS($B31,$B30))</f>
        <v>0</v>
      </c>
      <c r="LA31" s="5">
        <f>IF(($C$6-($C$3*$A30)+SUM(LA$6:LA30))*LA$3/365*_xlfn.DAYS($B31,$B30)&lt;0,0,($C$6-($C$3*$A30)+SUM(LA$6:LA30))*LA$3/365*_xlfn.DAYS($B31,$B30))</f>
        <v>0</v>
      </c>
      <c r="LB31" s="5">
        <f>IF(($C$6-($C$3*$A30)+SUM(LB$6:LB30))*LB$3/365*_xlfn.DAYS($B31,$B30)&lt;0,0,($C$6-($C$3*$A30)+SUM(LB$6:LB30))*LB$3/365*_xlfn.DAYS($B31,$B30))</f>
        <v>0</v>
      </c>
      <c r="LC31" s="5">
        <f>IF(($C$6-($C$3*$A30)+SUM(LC$6:LC30))*LC$3/365*_xlfn.DAYS($B31,$B30)&lt;0,0,($C$6-($C$3*$A30)+SUM(LC$6:LC30))*LC$3/365*_xlfn.DAYS($B31,$B30))</f>
        <v>0</v>
      </c>
      <c r="LD31" s="5">
        <f>IF(($C$6-($C$3*$A30)+SUM(LD$6:LD30))*LD$3/365*_xlfn.DAYS($B31,$B30)&lt;0,0,($C$6-($C$3*$A30)+SUM(LD$6:LD30))*LD$3/365*_xlfn.DAYS($B31,$B30))</f>
        <v>0</v>
      </c>
      <c r="LE31" s="5">
        <f>IF(($C$6-($C$3*$A30)+SUM(LE$6:LE30))*LE$3/365*_xlfn.DAYS($B31,$B30)&lt;0,0,($C$6-($C$3*$A30)+SUM(LE$6:LE30))*LE$3/365*_xlfn.DAYS($B31,$B30))</f>
        <v>0</v>
      </c>
      <c r="LF31" s="5">
        <f>IF(($C$6-($C$3*$A30)+SUM(LF$6:LF30))*LF$3/365*_xlfn.DAYS($B31,$B30)&lt;0,0,($C$6-($C$3*$A30)+SUM(LF$6:LF30))*LF$3/365*_xlfn.DAYS($B31,$B30))</f>
        <v>0</v>
      </c>
      <c r="LG31" s="5">
        <f>IF(($C$6-($C$3*$A30)+SUM(LG$6:LG30))*LG$3/365*_xlfn.DAYS($B31,$B30)&lt;0,0,($C$6-($C$3*$A30)+SUM(LG$6:LG30))*LG$3/365*_xlfn.DAYS($B31,$B30))</f>
        <v>0</v>
      </c>
      <c r="LH31" s="5">
        <f>IF(($C$6-($C$3*$A30)+SUM(LH$6:LH30))*LH$3/365*_xlfn.DAYS($B31,$B30)&lt;0,0,($C$6-($C$3*$A30)+SUM(LH$6:LH30))*LH$3/365*_xlfn.DAYS($B31,$B30))</f>
        <v>0</v>
      </c>
      <c r="LI31" s="5">
        <f>IF(($C$6-($C$3*$A30)+SUM(LI$6:LI30))*LI$3/365*_xlfn.DAYS($B31,$B30)&lt;0,0,($C$6-($C$3*$A30)+SUM(LI$6:LI30))*LI$3/365*_xlfn.DAYS($B31,$B30))</f>
        <v>0</v>
      </c>
      <c r="LJ31" s="5">
        <f>IF(($C$6-($C$3*$A30)+SUM(LJ$6:LJ30))*LJ$3/365*_xlfn.DAYS($B31,$B30)&lt;0,0,($C$6-($C$3*$A30)+SUM(LJ$6:LJ30))*LJ$3/365*_xlfn.DAYS($B31,$B30))</f>
        <v>0</v>
      </c>
      <c r="LK31" s="5">
        <f>IF(($C$6-($C$3*$A30)+SUM(LK$6:LK30))*LK$3/365*_xlfn.DAYS($B31,$B30)&lt;0,0,($C$6-($C$3*$A30)+SUM(LK$6:LK30))*LK$3/365*_xlfn.DAYS($B31,$B30))</f>
        <v>0</v>
      </c>
      <c r="LL31" s="5">
        <f>IF(($C$6-($C$3*$A30)+SUM(LL$6:LL30))*LL$3/365*_xlfn.DAYS($B31,$B30)&lt;0,0,($C$6-($C$3*$A30)+SUM(LL$6:LL30))*LL$3/365*_xlfn.DAYS($B31,$B30))</f>
        <v>0</v>
      </c>
      <c r="LM31" s="5">
        <f>IF(($C$6-($C$3*$A30)+SUM(LM$6:LM30))*LM$3/365*_xlfn.DAYS($B31,$B30)&lt;0,0,($C$6-($C$3*$A30)+SUM(LM$6:LM30))*LM$3/365*_xlfn.DAYS($B31,$B30))</f>
        <v>0</v>
      </c>
      <c r="LN31" s="5">
        <f>IF(($C$6-($C$3*$A30)+SUM(LN$6:LN30))*LN$3/365*_xlfn.DAYS($B31,$B30)&lt;0,0,($C$6-($C$3*$A30)+SUM(LN$6:LN30))*LN$3/365*_xlfn.DAYS($B31,$B30))</f>
        <v>0</v>
      </c>
      <c r="LO31" s="5">
        <f>IF(($C$6-($C$3*$A30)+SUM(LO$6:LO30))*LO$3/365*_xlfn.DAYS($B31,$B30)&lt;0,0,($C$6-($C$3*$A30)+SUM(LO$6:LO30))*LO$3/365*_xlfn.DAYS($B31,$B30))</f>
        <v>0</v>
      </c>
      <c r="LP31" s="5">
        <f>IF(($C$6-($C$3*$A30)+SUM(LP$6:LP30))*LP$3/365*_xlfn.DAYS($B31,$B30)&lt;0,0,($C$6-($C$3*$A30)+SUM(LP$6:LP30))*LP$3/365*_xlfn.DAYS($B31,$B30))</f>
        <v>0</v>
      </c>
      <c r="LQ31" s="5">
        <f>IF(($C$6-($C$3*$A30)+SUM(LQ$6:LQ30))*LQ$3/365*_xlfn.DAYS($B31,$B30)&lt;0,0,($C$6-($C$3*$A30)+SUM(LQ$6:LQ30))*LQ$3/365*_xlfn.DAYS($B31,$B30))</f>
        <v>0</v>
      </c>
      <c r="LR31" s="5">
        <f>IF(($C$6-($C$3*$A30)+SUM(LR$6:LR30))*LR$3/365*_xlfn.DAYS($B31,$B30)&lt;0,0,($C$6-($C$3*$A30)+SUM(LR$6:LR30))*LR$3/365*_xlfn.DAYS($B31,$B30))</f>
        <v>0</v>
      </c>
      <c r="LS31" s="5">
        <f>IF(($C$6-($C$3*$A30)+SUM(LS$6:LS30))*LS$3/365*_xlfn.DAYS($B31,$B30)&lt;0,0,($C$6-($C$3*$A30)+SUM(LS$6:LS30))*LS$3/365*_xlfn.DAYS($B31,$B30))</f>
        <v>0</v>
      </c>
      <c r="LT31" s="5">
        <f>IF(($C$6-($C$3*$A30)+SUM(LT$6:LT30))*LT$3/365*_xlfn.DAYS($B31,$B30)&lt;0,0,($C$6-($C$3*$A30)+SUM(LT$6:LT30))*LT$3/365*_xlfn.DAYS($B31,$B30))</f>
        <v>0</v>
      </c>
      <c r="LU31" s="5">
        <f>IF(($C$6-($C$3*$A30)+SUM(LU$6:LU30))*LU$3/365*_xlfn.DAYS($B31,$B30)&lt;0,0,($C$6-($C$3*$A30)+SUM(LU$6:LU30))*LU$3/365*_xlfn.DAYS($B31,$B30))</f>
        <v>0</v>
      </c>
      <c r="LV31" s="5">
        <f>IF(($C$6-($C$3*$A30)+SUM(LV$6:LV30))*LV$3/365*_xlfn.DAYS($B31,$B30)&lt;0,0,($C$6-($C$3*$A30)+SUM(LV$6:LV30))*LV$3/365*_xlfn.DAYS($B31,$B30))</f>
        <v>0</v>
      </c>
      <c r="LW31" s="5">
        <f>IF(($C$6-($C$3*$A30)+SUM(LW$6:LW30))*LW$3/365*_xlfn.DAYS($B31,$B30)&lt;0,0,($C$6-($C$3*$A30)+SUM(LW$6:LW30))*LW$3/365*_xlfn.DAYS($B31,$B30))</f>
        <v>0</v>
      </c>
      <c r="LX31" s="5">
        <f>IF(($C$6-($C$3*$A30)+SUM(LX$6:LX30))*LX$3/365*_xlfn.DAYS($B31,$B30)&lt;0,0,($C$6-($C$3*$A30)+SUM(LX$6:LX30))*LX$3/365*_xlfn.DAYS($B31,$B30))</f>
        <v>0</v>
      </c>
      <c r="LY31" s="5">
        <f>IF(($C$6-($C$3*$A30)+SUM(LY$6:LY30))*LY$3/365*_xlfn.DAYS($B31,$B30)&lt;0,0,($C$6-($C$3*$A30)+SUM(LY$6:LY30))*LY$3/365*_xlfn.DAYS($B31,$B30))</f>
        <v>0</v>
      </c>
      <c r="LZ31" s="5">
        <f>IF(($C$6-($C$3*$A30)+SUM(LZ$6:LZ30))*LZ$3/365*_xlfn.DAYS($B31,$B30)&lt;0,0,($C$6-($C$3*$A30)+SUM(LZ$6:LZ30))*LZ$3/365*_xlfn.DAYS($B31,$B30))</f>
        <v>0</v>
      </c>
      <c r="MA31" s="5">
        <f>IF(($C$6-($C$3*$A30)+SUM(MA$6:MA30))*MA$3/365*_xlfn.DAYS($B31,$B30)&lt;0,0,($C$6-($C$3*$A30)+SUM(MA$6:MA30))*MA$3/365*_xlfn.DAYS($B31,$B30))</f>
        <v>0</v>
      </c>
      <c r="MB31" s="5">
        <f>IF(($C$6-($C$3*$A30)+SUM(MB$6:MB30))*MB$3/365*_xlfn.DAYS($B31,$B30)&lt;0,0,($C$6-($C$3*$A30)+SUM(MB$6:MB30))*MB$3/365*_xlfn.DAYS($B31,$B30))</f>
        <v>0</v>
      </c>
      <c r="MC31" s="5">
        <f>IF(($C$6-($C$3*$A30)+SUM(MC$6:MC30))*MC$3/365*_xlfn.DAYS($B31,$B30)&lt;0,0,($C$6-($C$3*$A30)+SUM(MC$6:MC30))*MC$3/365*_xlfn.DAYS($B31,$B30))</f>
        <v>0</v>
      </c>
      <c r="MD31" s="5">
        <f>IF(($C$6-($C$3*$A30)+SUM(MD$6:MD30))*MD$3/365*_xlfn.DAYS($B31,$B30)&lt;0,0,($C$6-($C$3*$A30)+SUM(MD$6:MD30))*MD$3/365*_xlfn.DAYS($B31,$B30))</f>
        <v>0</v>
      </c>
      <c r="ME31" s="5">
        <f>IF(($C$6-($C$3*$A30)+SUM(ME$6:ME30))*ME$3/365*_xlfn.DAYS($B31,$B30)&lt;0,0,($C$6-($C$3*$A30)+SUM(ME$6:ME30))*ME$3/365*_xlfn.DAYS($B31,$B30))</f>
        <v>0</v>
      </c>
      <c r="MF31" s="5">
        <f>IF(($C$6-($C$3*$A30)+SUM(MF$6:MF30))*MF$3/365*_xlfn.DAYS($B31,$B30)&lt;0,0,($C$6-($C$3*$A30)+SUM(MF$6:MF30))*MF$3/365*_xlfn.DAYS($B31,$B30))</f>
        <v>0</v>
      </c>
      <c r="MG31" s="5">
        <f>IF(($C$6-($C$3*$A30)+SUM(MG$6:MG30))*MG$3/365*_xlfn.DAYS($B31,$B30)&lt;0,0,($C$6-($C$3*$A30)+SUM(MG$6:MG30))*MG$3/365*_xlfn.DAYS($B31,$B30))</f>
        <v>0</v>
      </c>
      <c r="MH31" s="5">
        <f>IF(($C$6-($C$3*$A30)+SUM(MH$6:MH30))*MH$3/365*_xlfn.DAYS($B31,$B30)&lt;0,0,($C$6-($C$3*$A30)+SUM(MH$6:MH30))*MH$3/365*_xlfn.DAYS($B31,$B30))</f>
        <v>0</v>
      </c>
      <c r="MI31" s="5">
        <f>IF(($C$6-($C$3*$A30)+SUM(MI$6:MI30))*MI$3/365*_xlfn.DAYS($B31,$B30)&lt;0,0,($C$6-($C$3*$A30)+SUM(MI$6:MI30))*MI$3/365*_xlfn.DAYS($B31,$B30))</f>
        <v>0</v>
      </c>
      <c r="MJ31" s="5">
        <f>IF(($C$6-($C$3*$A30)+SUM(MJ$6:MJ30))*MJ$3/365*_xlfn.DAYS($B31,$B30)&lt;0,0,($C$6-($C$3*$A30)+SUM(MJ$6:MJ30))*MJ$3/365*_xlfn.DAYS($B31,$B30))</f>
        <v>0</v>
      </c>
      <c r="MK31" s="5">
        <f>IF(($C$6-($C$3*$A30)+SUM(MK$6:MK30))*MK$3/365*_xlfn.DAYS($B31,$B30)&lt;0,0,($C$6-($C$3*$A30)+SUM(MK$6:MK30))*MK$3/365*_xlfn.DAYS($B31,$B30))</f>
        <v>0</v>
      </c>
      <c r="ML31" s="5">
        <f>IF(($C$6-($C$3*$A30)+SUM(ML$6:ML30))*ML$3/365*_xlfn.DAYS($B31,$B30)&lt;0,0,($C$6-($C$3*$A30)+SUM(ML$6:ML30))*ML$3/365*_xlfn.DAYS($B31,$B30))</f>
        <v>0</v>
      </c>
      <c r="MM31" s="5">
        <f>IF(($C$6-($C$3*$A30)+SUM(MM$6:MM30))*MM$3/365*_xlfn.DAYS($B31,$B30)&lt;0,0,($C$6-($C$3*$A30)+SUM(MM$6:MM30))*MM$3/365*_xlfn.DAYS($B31,$B30))</f>
        <v>0</v>
      </c>
      <c r="MN31" s="5">
        <f>IF(($C$6-($C$3*$A30)+SUM(MN$6:MN30))*MN$3/365*_xlfn.DAYS($B31,$B30)&lt;0,0,($C$6-($C$3*$A30)+SUM(MN$6:MN30))*MN$3/365*_xlfn.DAYS($B31,$B30))</f>
        <v>0</v>
      </c>
      <c r="MO31" s="5">
        <f>IF(($C$6-($C$3*$A30)+SUM(MO$6:MO30))*MO$3/365*_xlfn.DAYS($B31,$B30)&lt;0,0,($C$6-($C$3*$A30)+SUM(MO$6:MO30))*MO$3/365*_xlfn.DAYS($B31,$B30))</f>
        <v>0</v>
      </c>
      <c r="MP31" s="5">
        <f>IF(($C$6-($C$3*$A30)+SUM(MP$6:MP30))*MP$3/365*_xlfn.DAYS($B31,$B30)&lt;0,0,($C$6-($C$3*$A30)+SUM(MP$6:MP30))*MP$3/365*_xlfn.DAYS($B31,$B30))</f>
        <v>0</v>
      </c>
      <c r="MQ31" s="5">
        <f>IF(($C$6-($C$3*$A30)+SUM(MQ$6:MQ30))*MQ$3/365*_xlfn.DAYS($B31,$B30)&lt;0,0,($C$6-($C$3*$A30)+SUM(MQ$6:MQ30))*MQ$3/365*_xlfn.DAYS($B31,$B30))</f>
        <v>0</v>
      </c>
      <c r="MR31" s="5">
        <f>IF(($C$6-($C$3*$A30)+SUM(MR$6:MR30))*MR$3/365*_xlfn.DAYS($B31,$B30)&lt;0,0,($C$6-($C$3*$A30)+SUM(MR$6:MR30))*MR$3/365*_xlfn.DAYS($B31,$B30))</f>
        <v>0</v>
      </c>
      <c r="MS31" s="5">
        <f>IF(($C$6-($C$3*$A30)+SUM(MS$6:MS30))*MS$3/365*_xlfn.DAYS($B31,$B30)&lt;0,0,($C$6-($C$3*$A30)+SUM(MS$6:MS30))*MS$3/365*_xlfn.DAYS($B31,$B30))</f>
        <v>0</v>
      </c>
      <c r="MT31" s="5">
        <f>IF(($C$6-($C$3*$A30)+SUM(MT$6:MT30))*MT$3/365*_xlfn.DAYS($B31,$B30)&lt;0,0,($C$6-($C$3*$A30)+SUM(MT$6:MT30))*MT$3/365*_xlfn.DAYS($B31,$B30))</f>
        <v>0</v>
      </c>
      <c r="MU31" s="5">
        <f>IF(($C$6-($C$3*$A30)+SUM(MU$6:MU30))*MU$3/365*_xlfn.DAYS($B31,$B30)&lt;0,0,($C$6-($C$3*$A30)+SUM(MU$6:MU30))*MU$3/365*_xlfn.DAYS($B31,$B30))</f>
        <v>0</v>
      </c>
      <c r="MV31" s="5">
        <f>IF(($C$6-($C$3*$A30)+SUM(MV$6:MV30))*MV$3/365*_xlfn.DAYS($B31,$B30)&lt;0,0,($C$6-($C$3*$A30)+SUM(MV$6:MV30))*MV$3/365*_xlfn.DAYS($B31,$B30))</f>
        <v>0</v>
      </c>
      <c r="MW31" s="5" t="e">
        <f>IF(($C$6-($C$3*$A30)+SUM(MW$6:MW30))*MW$3/365*_xlfn.DAYS($B31,$B30)&lt;0,0,($C$6-($C$3*$A30)+SUM(MW$6:MW30))*MW$3/365*_xlfn.DAYS($B31,$B30))</f>
        <v>#VALUE!</v>
      </c>
      <c r="MX31" s="5" t="e">
        <f>IF(($C$6-($C$3*$A30)+SUM(MX$6:MX30))*MX$3/365*_xlfn.DAYS($B31,$B30)&lt;0,0,($C$6-($C$3*$A30)+SUM(MX$6:MX30))*MX$3/365*_xlfn.DAYS($B31,$B30))</f>
        <v>#VALUE!</v>
      </c>
      <c r="MY31" s="5" t="e">
        <f>IF(($C$6-($C$3*$A30)+SUM(MY$6:MY30))*MY$3/365*_xlfn.DAYS($B31,$B30)&lt;0,0,($C$6-($C$3*$A30)+SUM(MY$6:MY30))*MY$3/365*_xlfn.DAYS($B31,$B30))</f>
        <v>#VALUE!</v>
      </c>
      <c r="MZ31" s="5" t="e">
        <f>IF(($C$6-($C$3*$A30)+SUM(MZ$6:MZ30))*MZ$3/365*_xlfn.DAYS($B31,$B30)&lt;0,0,($C$6-($C$3*$A30)+SUM(MZ$6:MZ30))*MZ$3/365*_xlfn.DAYS($B31,$B30))</f>
        <v>#VALUE!</v>
      </c>
      <c r="NA31" s="5" t="e">
        <f>IF(($C$6-($C$3*$A30)+SUM(NA$6:NA30))*NA$3/365*_xlfn.DAYS($B31,$B30)&lt;0,0,($C$6-($C$3*$A30)+SUM(NA$6:NA30))*NA$3/365*_xlfn.DAYS($B31,$B30))</f>
        <v>#VALUE!</v>
      </c>
      <c r="NB31" s="5" t="e">
        <f>IF(($C$6-($C$3*$A30)+SUM(NB$6:NB30))*NB$3/365*_xlfn.DAYS($B31,$B30)&lt;0,0,($C$6-($C$3*$A30)+SUM(NB$6:NB30))*NB$3/365*_xlfn.DAYS($B31,$B30))</f>
        <v>#VALUE!</v>
      </c>
      <c r="NC31" s="5" t="e">
        <f>IF(($C$6-($C$3*$A30)+SUM(NC$6:NC30))*NC$3/365*_xlfn.DAYS($B31,$B30)&lt;0,0,($C$6-($C$3*$A30)+SUM(NC$6:NC30))*NC$3/365*_xlfn.DAYS($B31,$B30))</f>
        <v>#VALUE!</v>
      </c>
      <c r="ND31" s="5" t="e">
        <f>IF(($C$6-($C$3*$A30)+SUM(ND$6:ND30))*ND$3/365*_xlfn.DAYS($B31,$B30)&lt;0,0,($C$6-($C$3*$A30)+SUM(ND$6:ND30))*ND$3/365*_xlfn.DAYS($B31,$B30))</f>
        <v>#VALUE!</v>
      </c>
      <c r="NE31" s="5" t="e">
        <f>IF(($C$6-($C$3*$A30)+SUM(NE$6:NE30))*NE$3/365*_xlfn.DAYS($B31,$B30)&lt;0,0,($C$6-($C$3*$A30)+SUM(NE$6:NE30))*NE$3/365*_xlfn.DAYS($B31,$B30))</f>
        <v>#VALUE!</v>
      </c>
      <c r="NF31" s="5" t="e">
        <f>IF(($C$6-($C$3*$A30)+SUM(NF$6:NF30))*NF$3/365*_xlfn.DAYS($B31,$B30)&lt;0,0,($C$6-($C$3*$A30)+SUM(NF$6:NF30))*NF$3/365*_xlfn.DAYS($B31,$B30))</f>
        <v>#VALUE!</v>
      </c>
      <c r="NG31" s="5" t="e">
        <f>IF(($C$6-($C$3*$A30)+SUM(NG$6:NG30))*NG$3/365*_xlfn.DAYS($B31,$B30)&lt;0,0,($C$6-($C$3*$A30)+SUM(NG$6:NG30))*NG$3/365*_xlfn.DAYS($B31,$B30))</f>
        <v>#VALUE!</v>
      </c>
      <c r="NH31" s="5" t="e">
        <f>IF(($C$6-($C$3*$A30)+SUM(NH$6:NH30))*NH$3/365*_xlfn.DAYS($B31,$B30)&lt;0,0,($C$6-($C$3*$A30)+SUM(NH$6:NH30))*NH$3/365*_xlfn.DAYS($B31,$B30))</f>
        <v>#VALUE!</v>
      </c>
      <c r="NI31" s="5" t="e">
        <f>IF(($C$6-($C$3*$A30)+SUM(NI$6:NI30))*NI$3/365*_xlfn.DAYS($B31,$B30)&lt;0,0,($C$6-($C$3*$A30)+SUM(NI$6:NI30))*NI$3/365*_xlfn.DAYS($B31,$B30))</f>
        <v>#VALUE!</v>
      </c>
      <c r="NJ31" s="5" t="e">
        <f>IF(($C$6-($C$3*$A30)+SUM(NJ$6:NJ30))*NJ$3/365*_xlfn.DAYS($B31,$B30)&lt;0,0,($C$6-($C$3*$A30)+SUM(NJ$6:NJ30))*NJ$3/365*_xlfn.DAYS($B31,$B30))</f>
        <v>#VALUE!</v>
      </c>
      <c r="NK31" s="5" t="e">
        <f>IF(($C$6-($C$3*$A30)+SUM(NK$6:NK30))*NK$3/365*_xlfn.DAYS($B31,$B30)&lt;0,0,($C$6-($C$3*$A30)+SUM(NK$6:NK30))*NK$3/365*_xlfn.DAYS($B31,$B30))</f>
        <v>#VALUE!</v>
      </c>
      <c r="NL31" s="5" t="e">
        <f>IF(($C$6-($C$3*$A30)+SUM(NL$6:NL30))*NL$3/365*_xlfn.DAYS($B31,$B30)&lt;0,0,($C$6-($C$3*$A30)+SUM(NL$6:NL30))*NL$3/365*_xlfn.DAYS($B31,$B30))</f>
        <v>#VALUE!</v>
      </c>
      <c r="NM31" s="5" t="e">
        <f>IF(($C$6-($C$3*$A30)+SUM(NM$6:NM30))*NM$3/365*_xlfn.DAYS($B31,$B30)&lt;0,0,($C$6-($C$3*$A30)+SUM(NM$6:NM30))*NM$3/365*_xlfn.DAYS($B31,$B30))</f>
        <v>#VALUE!</v>
      </c>
      <c r="NN31" s="5" t="e">
        <f>IF(($C$6-($C$3*$A30)+SUM(NN$6:NN30))*NN$3/365*_xlfn.DAYS($B31,$B30)&lt;0,0,($C$6-($C$3*$A30)+SUM(NN$6:NN30))*NN$3/365*_xlfn.DAYS($B31,$B30))</f>
        <v>#VALUE!</v>
      </c>
      <c r="NO31" s="5" t="e">
        <f>IF(($C$6-($C$3*$A30)+SUM(NO$6:NO30))*NO$3/365*_xlfn.DAYS($B31,$B30)&lt;0,0,($C$6-($C$3*$A30)+SUM(NO$6:NO30))*NO$3/365*_xlfn.DAYS($B31,$B30))</f>
        <v>#VALUE!</v>
      </c>
      <c r="NP31" s="5" t="e">
        <f>IF(($C$6-($C$3*$A30)+SUM(NP$6:NP30))*NP$3/365*_xlfn.DAYS($B31,$B30)&lt;0,0,($C$6-($C$3*$A30)+SUM(NP$6:NP30))*NP$3/365*_xlfn.DAYS($B31,$B30))</f>
        <v>#VALUE!</v>
      </c>
      <c r="NQ31" s="5" t="e">
        <f>IF(($C$6-($C$3*$A30)+SUM(NQ$6:NQ30))*NQ$3/365*_xlfn.DAYS($B31,$B30)&lt;0,0,($C$6-($C$3*$A30)+SUM(NQ$6:NQ30))*NQ$3/365*_xlfn.DAYS($B31,$B30))</f>
        <v>#VALUE!</v>
      </c>
      <c r="NR31" s="5" t="e">
        <f>IF(($C$6-($C$3*$A30)+SUM(NR$6:NR30))*NR$3/365*_xlfn.DAYS($B31,$B30)&lt;0,0,($C$6-($C$3*$A30)+SUM(NR$6:NR30))*NR$3/365*_xlfn.DAYS($B31,$B30))</f>
        <v>#VALUE!</v>
      </c>
      <c r="NS31" s="5" t="e">
        <f>IF(($C$6-($C$3*$A30)+SUM(NS$6:NS30))*NS$3/365*_xlfn.DAYS($B31,$B30)&lt;0,0,($C$6-($C$3*$A30)+SUM(NS$6:NS30))*NS$3/365*_xlfn.DAYS($B31,$B30))</f>
        <v>#VALUE!</v>
      </c>
      <c r="NT31" s="5" t="e">
        <f>IF(($C$6-($C$3*$A30)+SUM(NT$6:NT30))*NT$3/365*_xlfn.DAYS($B31,$B30)&lt;0,0,($C$6-($C$3*$A30)+SUM(NT$6:NT30))*NT$3/365*_xlfn.DAYS($B31,$B30))</f>
        <v>#VALUE!</v>
      </c>
      <c r="NU31" s="5" t="e">
        <f>IF(($C$6-($C$3*$A30)+SUM(NU$6:NU30))*NU$3/365*_xlfn.DAYS($B31,$B30)&lt;0,0,($C$6-($C$3*$A30)+SUM(NU$6:NU30))*NU$3/365*_xlfn.DAYS($B31,$B30))</f>
        <v>#VALUE!</v>
      </c>
      <c r="NV31" s="5" t="e">
        <f>IF(($C$6-($C$3*$A30)+SUM(NV$6:NV30))*NV$3/365*_xlfn.DAYS($B31,$B30)&lt;0,0,($C$6-($C$3*$A30)+SUM(NV$6:NV30))*NV$3/365*_xlfn.DAYS($B31,$B30))</f>
        <v>#VALUE!</v>
      </c>
      <c r="NW31" s="5" t="e">
        <f>IF(($C$6-($C$3*$A30)+SUM(NW$6:NW30))*NW$3/365*_xlfn.DAYS($B31,$B30)&lt;0,0,($C$6-($C$3*$A30)+SUM(NW$6:NW30))*NW$3/365*_xlfn.DAYS($B31,$B30))</f>
        <v>#VALUE!</v>
      </c>
      <c r="NX31" s="5" t="e">
        <f>IF(($C$6-($C$3*$A30)+SUM(NX$6:NX30))*NX$3/365*_xlfn.DAYS($B31,$B30)&lt;0,0,($C$6-($C$3*$A30)+SUM(NX$6:NX30))*NX$3/365*_xlfn.DAYS($B31,$B30))</f>
        <v>#VALUE!</v>
      </c>
      <c r="NY31" s="5" t="e">
        <f>IF(($C$6-($C$3*$A30)+SUM(NY$6:NY30))*NY$3/365*_xlfn.DAYS($B31,$B30)&lt;0,0,($C$6-($C$3*$A30)+SUM(NY$6:NY30))*NY$3/365*_xlfn.DAYS($B31,$B30))</f>
        <v>#VALUE!</v>
      </c>
      <c r="NZ31" s="5" t="e">
        <f>IF(($C$6-($C$3*$A30)+SUM(NZ$6:NZ30))*NZ$3/365*_xlfn.DAYS($B31,$B30)&lt;0,0,($C$6-($C$3*$A30)+SUM(NZ$6:NZ30))*NZ$3/365*_xlfn.DAYS($B31,$B30))</f>
        <v>#VALUE!</v>
      </c>
      <c r="OA31" s="5" t="e">
        <f>IF(($C$6-($C$3*$A30)+SUM(OA$6:OA30))*OA$3/365*_xlfn.DAYS($B31,$B30)&lt;0,0,($C$6-($C$3*$A30)+SUM(OA$6:OA30))*OA$3/365*_xlfn.DAYS($B31,$B30))</f>
        <v>#VALUE!</v>
      </c>
      <c r="OB31" s="5" t="e">
        <f>IF(($C$6-($C$3*$A30)+SUM(OB$6:OB30))*OB$3/365*_xlfn.DAYS($B31,$B30)&lt;0,0,($C$6-($C$3*$A30)+SUM(OB$6:OB30))*OB$3/365*_xlfn.DAYS($B31,$B30))</f>
        <v>#VALUE!</v>
      </c>
      <c r="OC31" s="5" t="e">
        <f>IF(($C$6-($C$3*$A30)+SUM(OC$6:OC30))*OC$3/365*_xlfn.DAYS($B31,$B30)&lt;0,0,($C$6-($C$3*$A30)+SUM(OC$6:OC30))*OC$3/365*_xlfn.DAYS($B31,$B30))</f>
        <v>#VALUE!</v>
      </c>
      <c r="OD31" s="5" t="e">
        <f>IF(($C$6-($C$3*$A30)+SUM(OD$6:OD30))*OD$3/365*_xlfn.DAYS($B31,$B30)&lt;0,0,($C$6-($C$3*$A30)+SUM(OD$6:OD30))*OD$3/365*_xlfn.DAYS($B31,$B30))</f>
        <v>#VALUE!</v>
      </c>
      <c r="OE31" s="5" t="e">
        <f>IF(($C$6-($C$3*$A30)+SUM(OE$6:OE30))*OE$3/365*_xlfn.DAYS($B31,$B30)&lt;0,0,($C$6-($C$3*$A30)+SUM(OE$6:OE30))*OE$3/365*_xlfn.DAYS($B31,$B30))</f>
        <v>#VALUE!</v>
      </c>
      <c r="OF31" s="5" t="e">
        <f>IF(($C$6-($C$3*$A30)+SUM(OF$6:OF30))*OF$3/365*_xlfn.DAYS($B31,$B30)&lt;0,0,($C$6-($C$3*$A30)+SUM(OF$6:OF30))*OF$3/365*_xlfn.DAYS($B31,$B30))</f>
        <v>#VALUE!</v>
      </c>
      <c r="OG31" s="5" t="e">
        <f>IF(($C$6-($C$3*$A30)+SUM(OG$6:OG30))*OG$3/365*_xlfn.DAYS($B31,$B30)&lt;0,0,($C$6-($C$3*$A30)+SUM(OG$6:OG30))*OG$3/365*_xlfn.DAYS($B31,$B30))</f>
        <v>#VALUE!</v>
      </c>
      <c r="OH31" s="5" t="e">
        <f>IF(($C$6-($C$3*$A30)+SUM(OH$6:OH30))*OH$3/365*_xlfn.DAYS($B31,$B30)&lt;0,0,($C$6-($C$3*$A30)+SUM(OH$6:OH30))*OH$3/365*_xlfn.DAYS($B31,$B30))</f>
        <v>#VALUE!</v>
      </c>
      <c r="OI31" s="5" t="e">
        <f>IF(($C$6-($C$3*$A30)+SUM(OI$6:OI30))*OI$3/365*_xlfn.DAYS($B31,$B30)&lt;0,0,($C$6-($C$3*$A30)+SUM(OI$6:OI30))*OI$3/365*_xlfn.DAYS($B31,$B30))</f>
        <v>#VALUE!</v>
      </c>
      <c r="OJ31" s="5" t="e">
        <f>IF(($C$6-($C$3*$A30)+SUM(OJ$6:OJ30))*OJ$3/365*_xlfn.DAYS($B31,$B30)&lt;0,0,($C$6-($C$3*$A30)+SUM(OJ$6:OJ30))*OJ$3/365*_xlfn.DAYS($B31,$B30))</f>
        <v>#VALUE!</v>
      </c>
      <c r="OK31" s="5" t="e">
        <f>IF(($C$6-($C$3*$A30)+SUM(OK$6:OK30))*OK$3/365*_xlfn.DAYS($B31,$B30)&lt;0,0,($C$6-($C$3*$A30)+SUM(OK$6:OK30))*OK$3/365*_xlfn.DAYS($B31,$B30))</f>
        <v>#VALUE!</v>
      </c>
      <c r="OL31" s="5" t="e">
        <f>IF(($C$6-($C$3*$A30)+SUM(OL$6:OL30))*OL$3/365*_xlfn.DAYS($B31,$B30)&lt;0,0,($C$6-($C$3*$A30)+SUM(OL$6:OL30))*OL$3/365*_xlfn.DAYS($B31,$B30))</f>
        <v>#VALUE!</v>
      </c>
      <c r="OM31" s="5" t="e">
        <f>IF(($C$6-($C$3*$A30)+SUM(OM$6:OM30))*OM$3/365*_xlfn.DAYS($B31,$B30)&lt;0,0,($C$6-($C$3*$A30)+SUM(OM$6:OM30))*OM$3/365*_xlfn.DAYS($B31,$B30))</f>
        <v>#VALUE!</v>
      </c>
      <c r="ON31" s="5" t="e">
        <f>IF(($C$6-($C$3*$A30)+SUM(ON$6:ON30))*ON$3/365*_xlfn.DAYS($B31,$B30)&lt;0,0,($C$6-($C$3*$A30)+SUM(ON$6:ON30))*ON$3/365*_xlfn.DAYS($B31,$B30))</f>
        <v>#VALUE!</v>
      </c>
      <c r="OO31" s="5" t="e">
        <f>IF(($C$6-($C$3*$A30)+SUM(OO$6:OO30))*OO$3/365*_xlfn.DAYS($B31,$B30)&lt;0,0,($C$6-($C$3*$A30)+SUM(OO$6:OO30))*OO$3/365*_xlfn.DAYS($B31,$B30))</f>
        <v>#VALUE!</v>
      </c>
      <c r="OP31" s="5" t="e">
        <f>IF(($C$6-($C$3*$A30)+SUM(OP$6:OP30))*OP$3/365*_xlfn.DAYS($B31,$B30)&lt;0,0,($C$6-($C$3*$A30)+SUM(OP$6:OP30))*OP$3/365*_xlfn.DAYS($B31,$B30))</f>
        <v>#VALUE!</v>
      </c>
      <c r="OQ31" s="5" t="e">
        <f>IF(($C$6-($C$3*$A30)+SUM(OQ$6:OQ30))*OQ$3/365*_xlfn.DAYS($B31,$B30)&lt;0,0,($C$6-($C$3*$A30)+SUM(OQ$6:OQ30))*OQ$3/365*_xlfn.DAYS($B31,$B30))</f>
        <v>#VALUE!</v>
      </c>
      <c r="OR31" s="5" t="e">
        <f>IF(($C$6-($C$3*$A30)+SUM(OR$6:OR30))*OR$3/365*_xlfn.DAYS($B31,$B30)&lt;0,0,($C$6-($C$3*$A30)+SUM(OR$6:OR30))*OR$3/365*_xlfn.DAYS($B31,$B30))</f>
        <v>#VALUE!</v>
      </c>
      <c r="OS31" s="5" t="e">
        <f>IF(($C$6-($C$3*$A30)+SUM(OS$6:OS30))*OS$3/365*_xlfn.DAYS($B31,$B30)&lt;0,0,($C$6-($C$3*$A30)+SUM(OS$6:OS30))*OS$3/365*_xlfn.DAYS($B31,$B30))</f>
        <v>#VALUE!</v>
      </c>
      <c r="OT31" s="5" t="e">
        <f>IF(($C$6-($C$3*$A30)+SUM(OT$6:OT30))*OT$3/365*_xlfn.DAYS($B31,$B30)&lt;0,0,($C$6-($C$3*$A30)+SUM(OT$6:OT30))*OT$3/365*_xlfn.DAYS($B31,$B30))</f>
        <v>#VALUE!</v>
      </c>
      <c r="OU31" s="5" t="e">
        <f>IF(($C$6-($C$3*$A30)+SUM(OU$6:OU30))*OU$3/365*_xlfn.DAYS($B31,$B30)&lt;0,0,($C$6-($C$3*$A30)+SUM(OU$6:OU30))*OU$3/365*_xlfn.DAYS($B31,$B30))</f>
        <v>#VALUE!</v>
      </c>
      <c r="OV31" s="5" t="e">
        <f>IF(($C$6-($C$3*$A30)+SUM(OV$6:OV30))*OV$3/365*_xlfn.DAYS($B31,$B30)&lt;0,0,($C$6-($C$3*$A30)+SUM(OV$6:OV30))*OV$3/365*_xlfn.DAYS($B31,$B30))</f>
        <v>#VALUE!</v>
      </c>
      <c r="OW31" s="5" t="e">
        <f>IF(($C$6-($C$3*$A30)+SUM(OW$6:OW30))*OW$3/365*_xlfn.DAYS($B31,$B30)&lt;0,0,($C$6-($C$3*$A30)+SUM(OW$6:OW30))*OW$3/365*_xlfn.DAYS($B31,$B30))</f>
        <v>#VALUE!</v>
      </c>
      <c r="OX31" s="5" t="e">
        <f>IF(($C$6-($C$3*$A30)+SUM(OX$6:OX30))*OX$3/365*_xlfn.DAYS($B31,$B30)&lt;0,0,($C$6-($C$3*$A30)+SUM(OX$6:OX30))*OX$3/365*_xlfn.DAYS($B31,$B30))</f>
        <v>#VALUE!</v>
      </c>
      <c r="OY31" s="5" t="e">
        <f>IF(($C$6-($C$3*$A30)+SUM(OY$6:OY30))*OY$3/365*_xlfn.DAYS($B31,$B30)&lt;0,0,($C$6-($C$3*$A30)+SUM(OY$6:OY30))*OY$3/365*_xlfn.DAYS($B31,$B30))</f>
        <v>#VALUE!</v>
      </c>
      <c r="OZ31" s="5" t="e">
        <f>IF(($C$6-($C$3*$A30)+SUM(OZ$6:OZ30))*OZ$3/365*_xlfn.DAYS($B31,$B30)&lt;0,0,($C$6-($C$3*$A30)+SUM(OZ$6:OZ30))*OZ$3/365*_xlfn.DAYS($B31,$B30))</f>
        <v>#VALUE!</v>
      </c>
      <c r="PA31" s="5" t="e">
        <f>IF(($C$6-($C$3*$A30)+SUM(PA$6:PA30))*PA$3/365*_xlfn.DAYS($B31,$B30)&lt;0,0,($C$6-($C$3*$A30)+SUM(PA$6:PA30))*PA$3/365*_xlfn.DAYS($B31,$B30))</f>
        <v>#VALUE!</v>
      </c>
      <c r="PB31" s="5" t="e">
        <f>IF(($C$6-($C$3*$A30)+SUM(PB$6:PB30))*PB$3/365*_xlfn.DAYS($B31,$B30)&lt;0,0,($C$6-($C$3*$A30)+SUM(PB$6:PB30))*PB$3/365*_xlfn.DAYS($B31,$B30))</f>
        <v>#VALUE!</v>
      </c>
      <c r="PC31" s="5" t="e">
        <f>IF(($C$6-($C$3*$A30)+SUM(PC$6:PC30))*PC$3/365*_xlfn.DAYS($B31,$B30)&lt;0,0,($C$6-($C$3*$A30)+SUM(PC$6:PC30))*PC$3/365*_xlfn.DAYS($B31,$B30))</f>
        <v>#VALUE!</v>
      </c>
      <c r="PD31" s="5" t="e">
        <f>IF(($C$6-($C$3*$A30)+SUM(PD$6:PD30))*PD$3/365*_xlfn.DAYS($B31,$B30)&lt;0,0,($C$6-($C$3*$A30)+SUM(PD$6:PD30))*PD$3/365*_xlfn.DAYS($B31,$B30))</f>
        <v>#VALUE!</v>
      </c>
      <c r="PE31" s="5" t="e">
        <f>IF(($C$6-($C$3*$A30)+SUM(PE$6:PE30))*PE$3/365*_xlfn.DAYS($B31,$B30)&lt;0,0,($C$6-($C$3*$A30)+SUM(PE$6:PE30))*PE$3/365*_xlfn.DAYS($B31,$B30))</f>
        <v>#VALUE!</v>
      </c>
      <c r="PF31" s="5" t="e">
        <f>IF(($C$6-($C$3*$A30)+SUM(PF$6:PF30))*PF$3/365*_xlfn.DAYS($B31,$B30)&lt;0,0,($C$6-($C$3*$A30)+SUM(PF$6:PF30))*PF$3/365*_xlfn.DAYS($B31,$B30))</f>
        <v>#VALUE!</v>
      </c>
      <c r="PG31" s="5" t="e">
        <f>IF(($C$6-($C$3*$A30)+SUM(PG$6:PG30))*PG$3/365*_xlfn.DAYS($B31,$B30)&lt;0,0,($C$6-($C$3*$A30)+SUM(PG$6:PG30))*PG$3/365*_xlfn.DAYS($B31,$B30))</f>
        <v>#VALUE!</v>
      </c>
      <c r="PH31" s="5" t="e">
        <f>IF(($C$6-($C$3*$A30)+SUM(PH$6:PH30))*PH$3/365*_xlfn.DAYS($B31,$B30)&lt;0,0,($C$6-($C$3*$A30)+SUM(PH$6:PH30))*PH$3/365*_xlfn.DAYS($B31,$B30))</f>
        <v>#VALUE!</v>
      </c>
      <c r="PI31" s="5" t="e">
        <f>IF(($C$6-($C$3*$A30)+SUM(PI$6:PI30))*PI$3/365*_xlfn.DAYS($B31,$B30)&lt;0,0,($C$6-($C$3*$A30)+SUM(PI$6:PI30))*PI$3/365*_xlfn.DAYS($B31,$B30))</f>
        <v>#VALUE!</v>
      </c>
      <c r="PJ31" s="5" t="e">
        <f>IF(($C$6-($C$3*$A30)+SUM(PJ$6:PJ30))*PJ$3/365*_xlfn.DAYS($B31,$B30)&lt;0,0,($C$6-($C$3*$A30)+SUM(PJ$6:PJ30))*PJ$3/365*_xlfn.DAYS($B31,$B30))</f>
        <v>#VALUE!</v>
      </c>
      <c r="PK31" s="5" t="e">
        <f>IF(($C$6-($C$3*$A30)+SUM(PK$6:PK30))*PK$3/365*_xlfn.DAYS($B31,$B30)&lt;0,0,($C$6-($C$3*$A30)+SUM(PK$6:PK30))*PK$3/365*_xlfn.DAYS($B31,$B30))</f>
        <v>#VALUE!</v>
      </c>
      <c r="PL31" s="5" t="e">
        <f>IF(($C$6-($C$3*$A30)+SUM(PL$6:PL30))*PL$3/365*_xlfn.DAYS($B31,$B30)&lt;0,0,($C$6-($C$3*$A30)+SUM(PL$6:PL30))*PL$3/365*_xlfn.DAYS($B31,$B30))</f>
        <v>#VALUE!</v>
      </c>
      <c r="PM31" s="5" t="e">
        <f>IF(($C$6-($C$3*$A30)+SUM(PM$6:PM30))*PM$3/365*_xlfn.DAYS($B31,$B30)&lt;0,0,($C$6-($C$3*$A30)+SUM(PM$6:PM30))*PM$3/365*_xlfn.DAYS($B31,$B30))</f>
        <v>#VALUE!</v>
      </c>
      <c r="PN31" s="5" t="e">
        <f>IF(($C$6-($C$3*$A30)+SUM(PN$6:PN30))*PN$3/365*_xlfn.DAYS($B31,$B30)&lt;0,0,($C$6-($C$3*$A30)+SUM(PN$6:PN30))*PN$3/365*_xlfn.DAYS($B31,$B30))</f>
        <v>#VALUE!</v>
      </c>
      <c r="PO31" s="5" t="e">
        <f>IF(($C$6-($C$3*$A30)+SUM(PO$6:PO30))*PO$3/365*_xlfn.DAYS($B31,$B30)&lt;0,0,($C$6-($C$3*$A30)+SUM(PO$6:PO30))*PO$3/365*_xlfn.DAYS($B31,$B30))</f>
        <v>#VALUE!</v>
      </c>
      <c r="PP31" s="5" t="e">
        <f>IF(($C$6-($C$3*$A30)+SUM(PP$6:PP30))*PP$3/365*_xlfn.DAYS($B31,$B30)&lt;0,0,($C$6-($C$3*$A30)+SUM(PP$6:PP30))*PP$3/365*_xlfn.DAYS($B31,$B30))</f>
        <v>#VALUE!</v>
      </c>
      <c r="PQ31" s="5" t="e">
        <f>IF(($C$6-($C$3*$A30)+SUM(PQ$6:PQ30))*PQ$3/365*_xlfn.DAYS($B31,$B30)&lt;0,0,($C$6-($C$3*$A30)+SUM(PQ$6:PQ30))*PQ$3/365*_xlfn.DAYS($B31,$B30))</f>
        <v>#VALUE!</v>
      </c>
      <c r="PR31" s="5" t="e">
        <f>IF(($C$6-($C$3*$A30)+SUM(PR$6:PR30))*PR$3/365*_xlfn.DAYS($B31,$B30)&lt;0,0,($C$6-($C$3*$A30)+SUM(PR$6:PR30))*PR$3/365*_xlfn.DAYS($B31,$B30))</f>
        <v>#VALUE!</v>
      </c>
      <c r="PS31" s="5" t="e">
        <f>IF(($C$6-($C$3*$A30)+SUM(PS$6:PS30))*PS$3/365*_xlfn.DAYS($B31,$B30)&lt;0,0,($C$6-($C$3*$A30)+SUM(PS$6:PS30))*PS$3/365*_xlfn.DAYS($B31,$B30))</f>
        <v>#VALUE!</v>
      </c>
      <c r="PT31" s="5" t="e">
        <f>IF(($C$6-($C$3*$A30)+SUM(PT$6:PT30))*PT$3/365*_xlfn.DAYS($B31,$B30)&lt;0,0,($C$6-($C$3*$A30)+SUM(PT$6:PT30))*PT$3/365*_xlfn.DAYS($B31,$B30))</f>
        <v>#VALUE!</v>
      </c>
      <c r="PU31" s="5" t="e">
        <f>IF(($C$6-($C$3*$A30)+SUM(PU$6:PU30))*PU$3/365*_xlfn.DAYS($B31,$B30)&lt;0,0,($C$6-($C$3*$A30)+SUM(PU$6:PU30))*PU$3/365*_xlfn.DAYS($B31,$B30))</f>
        <v>#VALUE!</v>
      </c>
      <c r="PV31" s="5" t="e">
        <f>IF(($C$6-($C$3*$A30)+SUM(PV$6:PV30))*PV$3/365*_xlfn.DAYS($B31,$B30)&lt;0,0,($C$6-($C$3*$A30)+SUM(PV$6:PV30))*PV$3/365*_xlfn.DAYS($B31,$B30))</f>
        <v>#VALUE!</v>
      </c>
      <c r="PW31" s="5" t="e">
        <f>IF(($C$6-($C$3*$A30)+SUM(PW$6:PW30))*PW$3/365*_xlfn.DAYS($B31,$B30)&lt;0,0,($C$6-($C$3*$A30)+SUM(PW$6:PW30))*PW$3/365*_xlfn.DAYS($B31,$B30))</f>
        <v>#VALUE!</v>
      </c>
      <c r="PX31" s="5" t="e">
        <f>IF(($C$6-($C$3*$A30)+SUM(PX$6:PX30))*PX$3/365*_xlfn.DAYS($B31,$B30)&lt;0,0,($C$6-($C$3*$A30)+SUM(PX$6:PX30))*PX$3/365*_xlfn.DAYS($B31,$B30))</f>
        <v>#VALUE!</v>
      </c>
      <c r="PY31" s="5" t="e">
        <f>IF(($C$6-($C$3*$A30)+SUM(PY$6:PY30))*PY$3/365*_xlfn.DAYS($B31,$B30)&lt;0,0,($C$6-($C$3*$A30)+SUM(PY$6:PY30))*PY$3/365*_xlfn.DAYS($B31,$B30))</f>
        <v>#VALUE!</v>
      </c>
      <c r="PZ31" s="5" t="e">
        <f>IF(($C$6-($C$3*$A30)+SUM(PZ$6:PZ30))*PZ$3/365*_xlfn.DAYS($B31,$B30)&lt;0,0,($C$6-($C$3*$A30)+SUM(PZ$6:PZ30))*PZ$3/365*_xlfn.DAYS($B31,$B30))</f>
        <v>#VALUE!</v>
      </c>
      <c r="QA31" s="5" t="e">
        <f>IF(($C$6-($C$3*$A30)+SUM(QA$6:QA30))*QA$3/365*_xlfn.DAYS($B31,$B30)&lt;0,0,($C$6-($C$3*$A30)+SUM(QA$6:QA30))*QA$3/365*_xlfn.DAYS($B31,$B30))</f>
        <v>#VALUE!</v>
      </c>
      <c r="QB31" s="5" t="e">
        <f>IF(($C$6-($C$3*$A30)+SUM(QB$6:QB30))*QB$3/365*_xlfn.DAYS($B31,$B30)&lt;0,0,($C$6-($C$3*$A30)+SUM(QB$6:QB30))*QB$3/365*_xlfn.DAYS($B31,$B30))</f>
        <v>#VALUE!</v>
      </c>
      <c r="QC31" s="5" t="e">
        <f>IF(($C$6-($C$3*$A30)+SUM(QC$6:QC30))*QC$3/365*_xlfn.DAYS($B31,$B30)&lt;0,0,($C$6-($C$3*$A30)+SUM(QC$6:QC30))*QC$3/365*_xlfn.DAYS($B31,$B30))</f>
        <v>#VALUE!</v>
      </c>
      <c r="QD31" s="5" t="e">
        <f>IF(($C$6-($C$3*$A30)+SUM(QD$6:QD30))*QD$3/365*_xlfn.DAYS($B31,$B30)&lt;0,0,($C$6-($C$3*$A30)+SUM(QD$6:QD30))*QD$3/365*_xlfn.DAYS($B31,$B30))</f>
        <v>#VALUE!</v>
      </c>
      <c r="QE31" s="5" t="e">
        <f>IF(($C$6-($C$3*$A30)+SUM(QE$6:QE30))*QE$3/365*_xlfn.DAYS($B31,$B30)&lt;0,0,($C$6-($C$3*$A30)+SUM(QE$6:QE30))*QE$3/365*_xlfn.DAYS($B31,$B30))</f>
        <v>#VALUE!</v>
      </c>
      <c r="QF31" s="5" t="e">
        <f>IF(($C$6-($C$3*$A30)+SUM(QF$6:QF30))*QF$3/365*_xlfn.DAYS($B31,$B30)&lt;0,0,($C$6-($C$3*$A30)+SUM(QF$6:QF30))*QF$3/365*_xlfn.DAYS($B31,$B30))</f>
        <v>#VALUE!</v>
      </c>
      <c r="QG31" s="5" t="e">
        <f>IF(($C$6-($C$3*$A30)+SUM(QG$6:QG30))*QG$3/365*_xlfn.DAYS($B31,$B30)&lt;0,0,($C$6-($C$3*$A30)+SUM(QG$6:QG30))*QG$3/365*_xlfn.DAYS($B31,$B30))</f>
        <v>#VALUE!</v>
      </c>
      <c r="QH31" s="5" t="e">
        <f>IF(($C$6-($C$3*$A30)+SUM(QH$6:QH30))*QH$3/365*_xlfn.DAYS($B31,$B30)&lt;0,0,($C$6-($C$3*$A30)+SUM(QH$6:QH30))*QH$3/365*_xlfn.DAYS($B31,$B30))</f>
        <v>#VALUE!</v>
      </c>
      <c r="QI31" s="5" t="e">
        <f>IF(($C$6-($C$3*$A30)+SUM(QI$6:QI30))*QI$3/365*_xlfn.DAYS($B31,$B30)&lt;0,0,($C$6-($C$3*$A30)+SUM(QI$6:QI30))*QI$3/365*_xlfn.DAYS($B31,$B30))</f>
        <v>#VALUE!</v>
      </c>
      <c r="QJ31" s="5" t="e">
        <f>IF(($C$6-($C$3*$A30)+SUM(QJ$6:QJ30))*QJ$3/365*_xlfn.DAYS($B31,$B30)&lt;0,0,($C$6-($C$3*$A30)+SUM(QJ$6:QJ30))*QJ$3/365*_xlfn.DAYS($B31,$B30))</f>
        <v>#VALUE!</v>
      </c>
      <c r="QK31" s="5" t="e">
        <f>IF(($C$6-($C$3*$A30)+SUM(QK$6:QK30))*QK$3/365*_xlfn.DAYS($B31,$B30)&lt;0,0,($C$6-($C$3*$A30)+SUM(QK$6:QK30))*QK$3/365*_xlfn.DAYS($B31,$B30))</f>
        <v>#VALUE!</v>
      </c>
      <c r="QL31" s="5" t="e">
        <f>IF(($C$6-($C$3*$A30)+SUM(QL$6:QL30))*QL$3/365*_xlfn.DAYS($B31,$B30)&lt;0,0,($C$6-($C$3*$A30)+SUM(QL$6:QL30))*QL$3/365*_xlfn.DAYS($B31,$B30))</f>
        <v>#VALUE!</v>
      </c>
      <c r="QM31" s="5" t="e">
        <f>IF(($C$6-($C$3*$A30)+SUM(QM$6:QM30))*QM$3/365*_xlfn.DAYS($B31,$B30)&lt;0,0,($C$6-($C$3*$A30)+SUM(QM$6:QM30))*QM$3/365*_xlfn.DAYS($B31,$B30))</f>
        <v>#VALUE!</v>
      </c>
      <c r="QN31" s="5" t="e">
        <f>IF(($C$6-($C$3*$A30)+SUM(QN$6:QN30))*QN$3/365*_xlfn.DAYS($B31,$B30)&lt;0,0,($C$6-($C$3*$A30)+SUM(QN$6:QN30))*QN$3/365*_xlfn.DAYS($B31,$B30))</f>
        <v>#VALUE!</v>
      </c>
      <c r="QO31" s="5" t="e">
        <f>IF(($C$6-($C$3*$A30)+SUM(QO$6:QO30))*QO$3/365*_xlfn.DAYS($B31,$B30)&lt;0,0,($C$6-($C$3*$A30)+SUM(QO$6:QO30))*QO$3/365*_xlfn.DAYS($B31,$B30))</f>
        <v>#VALUE!</v>
      </c>
      <c r="QP31" s="5" t="e">
        <f>IF(($C$6-($C$3*$A30)+SUM(QP$6:QP30))*QP$3/365*_xlfn.DAYS($B31,$B30)&lt;0,0,($C$6-($C$3*$A30)+SUM(QP$6:QP30))*QP$3/365*_xlfn.DAYS($B31,$B30))</f>
        <v>#VALUE!</v>
      </c>
      <c r="QQ31" s="5" t="e">
        <f>IF(($C$6-($C$3*$A30)+SUM(QQ$6:QQ30))*QQ$3/365*_xlfn.DAYS($B31,$B30)&lt;0,0,($C$6-($C$3*$A30)+SUM(QQ$6:QQ30))*QQ$3/365*_xlfn.DAYS($B31,$B30))</f>
        <v>#VALUE!</v>
      </c>
      <c r="QR31" s="5" t="e">
        <f>IF(($C$6-($C$3*$A30)+SUM(QR$6:QR30))*QR$3/365*_xlfn.DAYS($B31,$B30)&lt;0,0,($C$6-($C$3*$A30)+SUM(QR$6:QR30))*QR$3/365*_xlfn.DAYS($B31,$B30))</f>
        <v>#VALUE!</v>
      </c>
      <c r="QS31" s="5" t="e">
        <f>IF(($C$6-($C$3*$A30)+SUM(QS$6:QS30))*QS$3/365*_xlfn.DAYS($B31,$B30)&lt;0,0,($C$6-($C$3*$A30)+SUM(QS$6:QS30))*QS$3/365*_xlfn.DAYS($B31,$B30))</f>
        <v>#VALUE!</v>
      </c>
      <c r="QT31" s="5" t="e">
        <f>IF(($C$6-($C$3*$A30)+SUM(QT$6:QT30))*QT$3/365*_xlfn.DAYS($B31,$B30)&lt;0,0,($C$6-($C$3*$A30)+SUM(QT$6:QT30))*QT$3/365*_xlfn.DAYS($B31,$B30))</f>
        <v>#VALUE!</v>
      </c>
      <c r="QU31" s="5" t="e">
        <f>IF(($C$6-($C$3*$A30)+SUM(QU$6:QU30))*QU$3/365*_xlfn.DAYS($B31,$B30)&lt;0,0,($C$6-($C$3*$A30)+SUM(QU$6:QU30))*QU$3/365*_xlfn.DAYS($B31,$B30))</f>
        <v>#VALUE!</v>
      </c>
      <c r="QV31" s="5" t="e">
        <f>IF(($C$6-($C$3*$A30)+SUM(QV$6:QV30))*QV$3/365*_xlfn.DAYS($B31,$B30)&lt;0,0,($C$6-($C$3*$A30)+SUM(QV$6:QV30))*QV$3/365*_xlfn.DAYS($B31,$B30))</f>
        <v>#VALUE!</v>
      </c>
      <c r="QW31" s="5" t="e">
        <f>IF(($C$6-($C$3*$A30)+SUM(QW$6:QW30))*QW$3/365*_xlfn.DAYS($B31,$B30)&lt;0,0,($C$6-($C$3*$A30)+SUM(QW$6:QW30))*QW$3/365*_xlfn.DAYS($B31,$B30))</f>
        <v>#VALUE!</v>
      </c>
      <c r="QX31" s="5" t="e">
        <f>IF(($C$6-($C$3*$A30)+SUM(QX$6:QX30))*QX$3/365*_xlfn.DAYS($B31,$B30)&lt;0,0,($C$6-($C$3*$A30)+SUM(QX$6:QX30))*QX$3/365*_xlfn.DAYS($B31,$B30))</f>
        <v>#VALUE!</v>
      </c>
      <c r="QY31" s="5" t="e">
        <f>IF(($C$6-($C$3*$A30)+SUM(QY$6:QY30))*QY$3/365*_xlfn.DAYS($B31,$B30)&lt;0,0,($C$6-($C$3*$A30)+SUM(QY$6:QY30))*QY$3/365*_xlfn.DAYS($B31,$B30))</f>
        <v>#VALUE!</v>
      </c>
      <c r="QZ31" s="5" t="e">
        <f>IF(($C$6-($C$3*$A30)+SUM(QZ$6:QZ30))*QZ$3/365*_xlfn.DAYS($B31,$B30)&lt;0,0,($C$6-($C$3*$A30)+SUM(QZ$6:QZ30))*QZ$3/365*_xlfn.DAYS($B31,$B30))</f>
        <v>#VALUE!</v>
      </c>
      <c r="RA31" s="5" t="e">
        <f>IF(($C$6-($C$3*$A30)+SUM(RA$6:RA30))*RA$3/365*_xlfn.DAYS($B31,$B30)&lt;0,0,($C$6-($C$3*$A30)+SUM(RA$6:RA30))*RA$3/365*_xlfn.DAYS($B31,$B30))</f>
        <v>#VALUE!</v>
      </c>
      <c r="RB31" s="5" t="e">
        <f>IF(($C$6-($C$3*$A30)+SUM(RB$6:RB30))*RB$3/365*_xlfn.DAYS($B31,$B30)&lt;0,0,($C$6-($C$3*$A30)+SUM(RB$6:RB30))*RB$3/365*_xlfn.DAYS($B31,$B30))</f>
        <v>#VALUE!</v>
      </c>
      <c r="RC31" s="5" t="e">
        <f>IF(($C$6-($C$3*$A30)+SUM(RC$6:RC30))*RC$3/365*_xlfn.DAYS($B31,$B30)&lt;0,0,($C$6-($C$3*$A30)+SUM(RC$6:RC30))*RC$3/365*_xlfn.DAYS($B31,$B30))</f>
        <v>#VALUE!</v>
      </c>
      <c r="RD31" s="5" t="e">
        <f>IF(($C$6-($C$3*$A30)+SUM(RD$6:RD30))*RD$3/365*_xlfn.DAYS($B31,$B30)&lt;0,0,($C$6-($C$3*$A30)+SUM(RD$6:RD30))*RD$3/365*_xlfn.DAYS($B31,$B30))</f>
        <v>#VALUE!</v>
      </c>
      <c r="RE31" s="5" t="e">
        <f>IF(($C$6-($C$3*$A30)+SUM(RE$6:RE30))*RE$3/365*_xlfn.DAYS($B31,$B30)&lt;0,0,($C$6-($C$3*$A30)+SUM(RE$6:RE30))*RE$3/365*_xlfn.DAYS($B31,$B30))</f>
        <v>#VALUE!</v>
      </c>
      <c r="RF31" s="5" t="e">
        <f>IF(($C$6-($C$3*$A30)+SUM(RF$6:RF30))*RF$3/365*_xlfn.DAYS($B31,$B30)&lt;0,0,($C$6-($C$3*$A30)+SUM(RF$6:RF30))*RF$3/365*_xlfn.DAYS($B31,$B30))</f>
        <v>#VALUE!</v>
      </c>
      <c r="RG31" s="5" t="e">
        <f>IF(($C$6-($C$3*$A30)+SUM(RG$6:RG30))*RG$3/365*_xlfn.DAYS($B31,$B30)&lt;0,0,($C$6-($C$3*$A30)+SUM(RG$6:RG30))*RG$3/365*_xlfn.DAYS($B31,$B30))</f>
        <v>#VALUE!</v>
      </c>
      <c r="RH31" s="5" t="e">
        <f>IF(($C$6-($C$3*$A30)+SUM(RH$6:RH30))*RH$3/365*_xlfn.DAYS($B31,$B30)&lt;0,0,($C$6-($C$3*$A30)+SUM(RH$6:RH30))*RH$3/365*_xlfn.DAYS($B31,$B30))</f>
        <v>#VALUE!</v>
      </c>
      <c r="RI31" s="5" t="e">
        <f>IF(($C$6-($C$3*$A30)+SUM(RI$6:RI30))*RI$3/365*_xlfn.DAYS($B31,$B30)&lt;0,0,($C$6-($C$3*$A30)+SUM(RI$6:RI30))*RI$3/365*_xlfn.DAYS($B31,$B30))</f>
        <v>#VALUE!</v>
      </c>
      <c r="RJ31" s="5" t="e">
        <f>IF(($C$6-($C$3*$A30)+SUM(RJ$6:RJ30))*RJ$3/365*_xlfn.DAYS($B31,$B30)&lt;0,0,($C$6-($C$3*$A30)+SUM(RJ$6:RJ30))*RJ$3/365*_xlfn.DAYS($B31,$B30))</f>
        <v>#VALUE!</v>
      </c>
      <c r="RK31" s="5" t="e">
        <f>IF(($C$6-($C$3*$A30)+SUM(RK$6:RK30))*RK$3/365*_xlfn.DAYS($B31,$B30)&lt;0,0,($C$6-($C$3*$A30)+SUM(RK$6:RK30))*RK$3/365*_xlfn.DAYS($B31,$B30))</f>
        <v>#VALUE!</v>
      </c>
      <c r="RL31" s="5" t="e">
        <f>IF(($C$6-($C$3*$A30)+SUM(RL$6:RL30))*RL$3/365*_xlfn.DAYS($B31,$B30)&lt;0,0,($C$6-($C$3*$A30)+SUM(RL$6:RL30))*RL$3/365*_xlfn.DAYS($B31,$B30))</f>
        <v>#VALUE!</v>
      </c>
      <c r="RM31" s="5" t="e">
        <f>IF(($C$6-($C$3*$A30)+SUM(RM$6:RM30))*RM$3/365*_xlfn.DAYS($B31,$B30)&lt;0,0,($C$6-($C$3*$A30)+SUM(RM$6:RM30))*RM$3/365*_xlfn.DAYS($B31,$B30))</f>
        <v>#VALUE!</v>
      </c>
      <c r="RN31" s="5" t="e">
        <f>IF(($C$6-($C$3*$A30)+SUM(RN$6:RN30))*RN$3/365*_xlfn.DAYS($B31,$B30)&lt;0,0,($C$6-($C$3*$A30)+SUM(RN$6:RN30))*RN$3/365*_xlfn.DAYS($B31,$B30))</f>
        <v>#VALUE!</v>
      </c>
      <c r="RO31" s="5" t="e">
        <f>IF(($C$6-($C$3*$A30)+SUM(RO$6:RO30))*RO$3/365*_xlfn.DAYS($B31,$B30)&lt;0,0,($C$6-($C$3*$A30)+SUM(RO$6:RO30))*RO$3/365*_xlfn.DAYS($B31,$B30))</f>
        <v>#VALUE!</v>
      </c>
      <c r="RP31" s="5" t="e">
        <f>IF(($C$6-($C$3*$A30)+SUM(RP$6:RP30))*RP$3/365*_xlfn.DAYS($B31,$B30)&lt;0,0,($C$6-($C$3*$A30)+SUM(RP$6:RP30))*RP$3/365*_xlfn.DAYS($B31,$B30))</f>
        <v>#VALUE!</v>
      </c>
      <c r="RQ31" s="5" t="e">
        <f>IF(($C$6-($C$3*$A30)+SUM(RQ$6:RQ30))*RQ$3/365*_xlfn.DAYS($B31,$B30)&lt;0,0,($C$6-($C$3*$A30)+SUM(RQ$6:RQ30))*RQ$3/365*_xlfn.DAYS($B31,$B30))</f>
        <v>#VALUE!</v>
      </c>
      <c r="RR31" s="5" t="e">
        <f>IF(($C$6-($C$3*$A30)+SUM(RR$6:RR30))*RR$3/365*_xlfn.DAYS($B31,$B30)&lt;0,0,($C$6-($C$3*$A30)+SUM(RR$6:RR30))*RR$3/365*_xlfn.DAYS($B31,$B30))</f>
        <v>#VALUE!</v>
      </c>
      <c r="RS31" s="5" t="e">
        <f>IF(($C$6-($C$3*$A30)+SUM(RS$6:RS30))*RS$3/365*_xlfn.DAYS($B31,$B30)&lt;0,0,($C$6-($C$3*$A30)+SUM(RS$6:RS30))*RS$3/365*_xlfn.DAYS($B31,$B30))</f>
        <v>#VALUE!</v>
      </c>
      <c r="RT31" s="5" t="e">
        <f>IF(($C$6-($C$3*$A30)+SUM(RT$6:RT30))*RT$3/365*_xlfn.DAYS($B31,$B30)&lt;0,0,($C$6-($C$3*$A30)+SUM(RT$6:RT30))*RT$3/365*_xlfn.DAYS($B31,$B30))</f>
        <v>#VALUE!</v>
      </c>
      <c r="RU31" s="5" t="e">
        <f>IF(($C$6-($C$3*$A30)+SUM(RU$6:RU30))*RU$3/365*_xlfn.DAYS($B31,$B30)&lt;0,0,($C$6-($C$3*$A30)+SUM(RU$6:RU30))*RU$3/365*_xlfn.DAYS($B31,$B30))</f>
        <v>#VALUE!</v>
      </c>
      <c r="RV31" s="5" t="e">
        <f>IF(($C$6-($C$3*$A30)+SUM(RV$6:RV30))*RV$3/365*_xlfn.DAYS($B31,$B30)&lt;0,0,($C$6-($C$3*$A30)+SUM(RV$6:RV30))*RV$3/365*_xlfn.DAYS($B31,$B30))</f>
        <v>#VALUE!</v>
      </c>
      <c r="RW31" s="5" t="e">
        <f>IF(($C$6-($C$3*$A30)+SUM(RW$6:RW30))*RW$3/365*_xlfn.DAYS($B31,$B30)&lt;0,0,($C$6-($C$3*$A30)+SUM(RW$6:RW30))*RW$3/365*_xlfn.DAYS($B31,$B30))</f>
        <v>#VALUE!</v>
      </c>
      <c r="RX31" s="5" t="e">
        <f>IF(($C$6-($C$3*$A30)+SUM(RX$6:RX30))*RX$3/365*_xlfn.DAYS($B31,$B30)&lt;0,0,($C$6-($C$3*$A30)+SUM(RX$6:RX30))*RX$3/365*_xlfn.DAYS($B31,$B30))</f>
        <v>#VALUE!</v>
      </c>
      <c r="RY31" s="5" t="e">
        <f>IF(($C$6-($C$3*$A30)+SUM(RY$6:RY30))*RY$3/365*_xlfn.DAYS($B31,$B30)&lt;0,0,($C$6-($C$3*$A30)+SUM(RY$6:RY30))*RY$3/365*_xlfn.DAYS($B31,$B30))</f>
        <v>#VALUE!</v>
      </c>
      <c r="RZ31" s="5" t="e">
        <f>IF(($C$6-($C$3*$A30)+SUM(RZ$6:RZ30))*RZ$3/365*_xlfn.DAYS($B31,$B30)&lt;0,0,($C$6-($C$3*$A30)+SUM(RZ$6:RZ30))*RZ$3/365*_xlfn.DAYS($B31,$B30))</f>
        <v>#VALUE!</v>
      </c>
      <c r="SA31" s="5" t="e">
        <f>IF(($C$6-($C$3*$A30)+SUM(SA$6:SA30))*SA$3/365*_xlfn.DAYS($B31,$B30)&lt;0,0,($C$6-($C$3*$A30)+SUM(SA$6:SA30))*SA$3/365*_xlfn.DAYS($B31,$B30))</f>
        <v>#VALUE!</v>
      </c>
      <c r="SB31" s="5" t="e">
        <f>IF(($C$6-($C$3*$A30)+SUM(SB$6:SB30))*SB$3/365*_xlfn.DAYS($B31,$B30)&lt;0,0,($C$6-($C$3*$A30)+SUM(SB$6:SB30))*SB$3/365*_xlfn.DAYS($B31,$B30))</f>
        <v>#VALUE!</v>
      </c>
      <c r="SC31" s="5" t="e">
        <f>IF(($C$6-($C$3*$A30)+SUM(SC$6:SC30))*SC$3/365*_xlfn.DAYS($B31,$B30)&lt;0,0,($C$6-($C$3*$A30)+SUM(SC$6:SC30))*SC$3/365*_xlfn.DAYS($B31,$B30))</f>
        <v>#VALUE!</v>
      </c>
      <c r="SD31" s="5" t="e">
        <f>IF(($C$6-($C$3*$A30)+SUM(SD$6:SD30))*SD$3/365*_xlfn.DAYS($B31,$B30)&lt;0,0,($C$6-($C$3*$A30)+SUM(SD$6:SD30))*SD$3/365*_xlfn.DAYS($B31,$B30))</f>
        <v>#VALUE!</v>
      </c>
      <c r="SE31" s="5" t="e">
        <f>IF(($C$6-($C$3*$A30)+SUM(SE$6:SE30))*SE$3/365*_xlfn.DAYS($B31,$B30)&lt;0,0,($C$6-($C$3*$A30)+SUM(SE$6:SE30))*SE$3/365*_xlfn.DAYS($B31,$B30))</f>
        <v>#VALUE!</v>
      </c>
      <c r="SF31" s="5" t="e">
        <f>IF(($C$6-($C$3*$A30)+SUM(SF$6:SF30))*SF$3/365*_xlfn.DAYS($B31,$B30)&lt;0,0,($C$6-($C$3*$A30)+SUM(SF$6:SF30))*SF$3/365*_xlfn.DAYS($B31,$B30))</f>
        <v>#VALUE!</v>
      </c>
      <c r="SG31" s="5" t="e">
        <f>IF(($C$6-($C$3*$A30)+SUM(SG$6:SG30))*SG$3/365*_xlfn.DAYS($B31,$B30)&lt;0,0,($C$6-($C$3*$A30)+SUM(SG$6:SG30))*SG$3/365*_xlfn.DAYS($B31,$B30))</f>
        <v>#VALUE!</v>
      </c>
      <c r="SH31" s="5" t="e">
        <f>IF(($C$6-($C$3*$A30)+SUM(SH$6:SH30))*SH$3/365*_xlfn.DAYS($B31,$B30)&lt;0,0,($C$6-($C$3*$A30)+SUM(SH$6:SH30))*SH$3/365*_xlfn.DAYS($B31,$B30))</f>
        <v>#VALUE!</v>
      </c>
      <c r="SI31" s="5" t="e">
        <f>IF(($C$6-($C$3*$A30)+SUM(SI$6:SI30))*SI$3/365*_xlfn.DAYS($B31,$B30)&lt;0,0,($C$6-($C$3*$A30)+SUM(SI$6:SI30))*SI$3/365*_xlfn.DAYS($B31,$B30))</f>
        <v>#VALUE!</v>
      </c>
    </row>
    <row r="32" spans="1:503" x14ac:dyDescent="0.25">
      <c r="A32">
        <v>27</v>
      </c>
      <c r="B32" s="1">
        <f>IFERROR(VLOOKUP(IF(WEEKDAY(Sheet3!A27)=7,Sheet3!A27+2,IF(WEEKDAY(Sheet3!A27)=1,Sheet3!A27+1,Sheet3!A27)),Sheet3!D28:F43,3,FALSE),IF(WEEKDAY(Sheet3!A27)=7,Sheet3!A27+2,IF(WEEKDAY(Sheet3!A27)=1,Sheet3!A27+1,Sheet3!A27)))</f>
        <v>45040</v>
      </c>
      <c r="C32" s="4">
        <f t="shared" si="34"/>
        <v>0</v>
      </c>
      <c r="D32" s="5">
        <f t="shared" si="33"/>
        <v>0</v>
      </c>
      <c r="E32" s="5">
        <f>IF(($C$6-($C$3*$A31)+SUM(E$6:E31))*E$3/365*_xlfn.DAYS($B32,$B31)&lt;0,0,($C$6-($C$3*$A31)+SUM(E$6:E31))*E$3/365*_xlfn.DAYS($B32,$B31))</f>
        <v>0</v>
      </c>
      <c r="F32" s="5">
        <f>IF(($C$6-($C$3*$A31)+SUM(F$6:F31))*F$3/365*_xlfn.DAYS($B32,$B31)&lt;0,0,($C$6-($C$3*$A31)+SUM(F$6:F31))*F$3/365*_xlfn.DAYS($B32,$B31))</f>
        <v>0</v>
      </c>
      <c r="G32" s="5">
        <f>IF(($C$6-($C$3*$A31)+SUM(G$6:G31))*G$3/365*_xlfn.DAYS($B32,$B31)&lt;0,0,($C$6-($C$3*$A31)+SUM(G$6:G31))*G$3/365*_xlfn.DAYS($B32,$B31))</f>
        <v>0</v>
      </c>
      <c r="H32" s="5">
        <f>IF(($C$6-($C$3*$A31)+SUM(H$6:H31))*H$3/365*_xlfn.DAYS($B32,$B31)&lt;0,0,($C$6-($C$3*$A31)+SUM(H$6:H31))*H$3/365*_xlfn.DAYS($B32,$B31))</f>
        <v>0</v>
      </c>
      <c r="I32" s="5">
        <f>IF(($C$6-($C$3*$A31)+SUM(I$6:I31))*I$3/365*_xlfn.DAYS($B32,$B31)&lt;0,0,($C$6-($C$3*$A31)+SUM(I$6:I31))*I$3/365*_xlfn.DAYS($B32,$B31))</f>
        <v>0</v>
      </c>
      <c r="J32" s="5">
        <f>IF(($C$6-($C$3*$A31)+SUM(J$6:J31))*J$3/365*_xlfn.DAYS($B32,$B31)&lt;0,0,($C$6-($C$3*$A31)+SUM(J$6:J31))*J$3/365*_xlfn.DAYS($B32,$B31))</f>
        <v>0</v>
      </c>
      <c r="K32" s="5">
        <f>IF(($C$6-($C$3*$A31)+SUM(K$6:K31))*K$3/365*_xlfn.DAYS($B32,$B31)&lt;0,0,($C$6-($C$3*$A31)+SUM(K$6:K31))*K$3/365*_xlfn.DAYS($B32,$B31))</f>
        <v>0</v>
      </c>
      <c r="L32" s="5">
        <f>IF(($C$6-($C$3*$A31)+SUM(L$6:L31))*L$3/365*_xlfn.DAYS($B32,$B31)&lt;0,0,($C$6-($C$3*$A31)+SUM(L$6:L31))*L$3/365*_xlfn.DAYS($B32,$B31))</f>
        <v>0</v>
      </c>
      <c r="M32" s="5">
        <f>IF(($C$6-($C$3*$A31)+SUM(M$6:M31))*M$3/365*_xlfn.DAYS($B32,$B31)&lt;0,0,($C$6-($C$3*$A31)+SUM(M$6:M31))*M$3/365*_xlfn.DAYS($B32,$B31))</f>
        <v>0</v>
      </c>
      <c r="N32" s="5">
        <f>IF(($C$6-($C$3*$A31)+SUM(N$6:N31))*N$3/365*_xlfn.DAYS($B32,$B31)&lt;0,0,($C$6-($C$3*$A31)+SUM(N$6:N31))*N$3/365*_xlfn.DAYS($B32,$B31))</f>
        <v>0</v>
      </c>
      <c r="O32" s="5">
        <f>IF(($C$6-($C$3*$A31)+SUM(O$6:O31))*O$3/365*_xlfn.DAYS($B32,$B31)&lt;0,0,($C$6-($C$3*$A31)+SUM(O$6:O31))*O$3/365*_xlfn.DAYS($B32,$B31))</f>
        <v>0</v>
      </c>
      <c r="P32" s="5">
        <f>IF(($C$6-($C$3*$A31)+SUM(P$6:P31))*P$3/365*_xlfn.DAYS($B32,$B31)&lt;0,0,($C$6-($C$3*$A31)+SUM(P$6:P31))*P$3/365*_xlfn.DAYS($B32,$B31))</f>
        <v>0</v>
      </c>
      <c r="Q32" s="5">
        <f>IF(($C$6-($C$3*$A31)+SUM(Q$6:Q31))*Q$3/365*_xlfn.DAYS($B32,$B31)&lt;0,0,($C$6-($C$3*$A31)+SUM(Q$6:Q31))*Q$3/365*_xlfn.DAYS($B32,$B31))</f>
        <v>0</v>
      </c>
      <c r="R32" s="5">
        <f>IF(($C$6-($C$3*$A31)+SUM(R$6:R31))*R$3/365*_xlfn.DAYS($B32,$B31)&lt;0,0,($C$6-($C$3*$A31)+SUM(R$6:R31))*R$3/365*_xlfn.DAYS($B32,$B31))</f>
        <v>0</v>
      </c>
      <c r="S32" s="5">
        <f>IF(($C$6-($C$3*$A31)+SUM(S$6:S31))*S$3/365*_xlfn.DAYS($B32,$B31)&lt;0,0,($C$6-($C$3*$A31)+SUM(S$6:S31))*S$3/365*_xlfn.DAYS($B32,$B31))</f>
        <v>0</v>
      </c>
      <c r="T32" s="5">
        <f>IF(($C$6-($C$3*$A31)+SUM(T$6:T31))*T$3/365*_xlfn.DAYS($B32,$B31)&lt;0,0,($C$6-($C$3*$A31)+SUM(T$6:T31))*T$3/365*_xlfn.DAYS($B32,$B31))</f>
        <v>0</v>
      </c>
      <c r="U32" s="5">
        <f>IF(($C$6-($C$3*$A31)+SUM(U$6:U31))*U$3/365*_xlfn.DAYS($B32,$B31)&lt;0,0,($C$6-($C$3*$A31)+SUM(U$6:U31))*U$3/365*_xlfn.DAYS($B32,$B31))</f>
        <v>0</v>
      </c>
      <c r="V32" s="5">
        <f>IF(($C$6-($C$3*$A31)+SUM(V$6:V31))*V$3/365*_xlfn.DAYS($B32,$B31)&lt;0,0,($C$6-($C$3*$A31)+SUM(V$6:V31))*V$3/365*_xlfn.DAYS($B32,$B31))</f>
        <v>0</v>
      </c>
      <c r="W32" s="5">
        <f>IF(($C$6-($C$3*$A31)+SUM(W$6:W31))*W$3/365*_xlfn.DAYS($B32,$B31)&lt;0,0,($C$6-($C$3*$A31)+SUM(W$6:W31))*W$3/365*_xlfn.DAYS($B32,$B31))</f>
        <v>0</v>
      </c>
      <c r="X32" s="5">
        <f>IF(($C$6-($C$3*$A31)+SUM(X$6:X31))*X$3/365*_xlfn.DAYS($B32,$B31)&lt;0,0,($C$6-($C$3*$A31)+SUM(X$6:X31))*X$3/365*_xlfn.DAYS($B32,$B31))</f>
        <v>0</v>
      </c>
      <c r="Y32" s="5">
        <f>IF(($C$6-($C$3*$A31)+SUM(Y$6:Y31))*Y$3/365*_xlfn.DAYS($B32,$B31)&lt;0,0,($C$6-($C$3*$A31)+SUM(Y$6:Y31))*Y$3/365*_xlfn.DAYS($B32,$B31))</f>
        <v>0</v>
      </c>
      <c r="Z32" s="5">
        <f>IF(($C$6-($C$3*$A31)+SUM(Z$6:Z31))*Z$3/365*_xlfn.DAYS($B32,$B31)&lt;0,0,($C$6-($C$3*$A31)+SUM(Z$6:Z31))*Z$3/365*_xlfn.DAYS($B32,$B31))</f>
        <v>0</v>
      </c>
      <c r="AA32" s="5">
        <f>IF(($C$6-($C$3*$A31)+SUM(AA$6:AA31))*AA$3/365*_xlfn.DAYS($B32,$B31)&lt;0,0,($C$6-($C$3*$A31)+SUM(AA$6:AA31))*AA$3/365*_xlfn.DAYS($B32,$B31))</f>
        <v>0</v>
      </c>
      <c r="AB32" s="5">
        <f>IF(($C$6-($C$3*$A31)+SUM(AB$6:AB31))*AB$3/365*_xlfn.DAYS($B32,$B31)&lt;0,0,($C$6-($C$3*$A31)+SUM(AB$6:AB31))*AB$3/365*_xlfn.DAYS($B32,$B31))</f>
        <v>0</v>
      </c>
      <c r="AC32" s="5">
        <f>IF(($C$6-($C$3*$A31)+SUM(AC$6:AC31))*AC$3/365*_xlfn.DAYS($B32,$B31)&lt;0,0,($C$6-($C$3*$A31)+SUM(AC$6:AC31))*AC$3/365*_xlfn.DAYS($B32,$B31))</f>
        <v>0</v>
      </c>
      <c r="AD32" s="5">
        <f>IF(($C$6-($C$3*$A31)+SUM(AD$6:AD31))*AD$3/365*_xlfn.DAYS($B32,$B31)&lt;0,0,($C$6-($C$3*$A31)+SUM(AD$6:AD31))*AD$3/365*_xlfn.DAYS($B32,$B31))</f>
        <v>0</v>
      </c>
      <c r="AE32" s="5">
        <f>IF(($C$6-($C$3*$A31)+SUM(AE$6:AE31))*AE$3/365*_xlfn.DAYS($B32,$B31)&lt;0,0,($C$6-($C$3*$A31)+SUM(AE$6:AE31))*AE$3/365*_xlfn.DAYS($B32,$B31))</f>
        <v>0</v>
      </c>
      <c r="AF32" s="5">
        <f>IF(($C$6-($C$3*$A31)+SUM(AF$6:AF31))*AF$3/365*_xlfn.DAYS($B32,$B31)&lt;0,0,($C$6-($C$3*$A31)+SUM(AF$6:AF31))*AF$3/365*_xlfn.DAYS($B32,$B31))</f>
        <v>0</v>
      </c>
      <c r="AG32" s="5">
        <f>IF(($C$6-($C$3*$A31)+SUM(AG$6:AG31))*AG$3/365*_xlfn.DAYS($B32,$B31)&lt;0,0,($C$6-($C$3*$A31)+SUM(AG$6:AG31))*AG$3/365*_xlfn.DAYS($B32,$B31))</f>
        <v>0</v>
      </c>
      <c r="AH32" s="5">
        <f>IF(($C$6-($C$3*$A31)+SUM(AH$6:AH31))*AH$3/365*_xlfn.DAYS($B32,$B31)&lt;0,0,($C$6-($C$3*$A31)+SUM(AH$6:AH31))*AH$3/365*_xlfn.DAYS($B32,$B31))</f>
        <v>0</v>
      </c>
      <c r="AI32" s="5">
        <f>IF(($C$6-($C$3*$A31)+SUM(AI$6:AI31))*AI$3/365*_xlfn.DAYS($B32,$B31)&lt;0,0,($C$6-($C$3*$A31)+SUM(AI$6:AI31))*AI$3/365*_xlfn.DAYS($B32,$B31))</f>
        <v>0</v>
      </c>
      <c r="AJ32" s="5">
        <f>IF(($C$6-($C$3*$A31)+SUM(AJ$6:AJ31))*AJ$3/365*_xlfn.DAYS($B32,$B31)&lt;0,0,($C$6-($C$3*$A31)+SUM(AJ$6:AJ31))*AJ$3/365*_xlfn.DAYS($B32,$B31))</f>
        <v>0</v>
      </c>
      <c r="AK32" s="5">
        <f>IF(($C$6-($C$3*$A31)+SUM(AK$6:AK31))*AK$3/365*_xlfn.DAYS($B32,$B31)&lt;0,0,($C$6-($C$3*$A31)+SUM(AK$6:AK31))*AK$3/365*_xlfn.DAYS($B32,$B31))</f>
        <v>0</v>
      </c>
      <c r="AL32" s="5">
        <f>IF(($C$6-($C$3*$A31)+SUM(AL$6:AL31))*AL$3/365*_xlfn.DAYS($B32,$B31)&lt;0,0,($C$6-($C$3*$A31)+SUM(AL$6:AL31))*AL$3/365*_xlfn.DAYS($B32,$B31))</f>
        <v>0</v>
      </c>
      <c r="AM32" s="5">
        <f>IF(($C$6-($C$3*$A31)+SUM(AM$6:AM31))*AM$3/365*_xlfn.DAYS($B32,$B31)&lt;0,0,($C$6-($C$3*$A31)+SUM(AM$6:AM31))*AM$3/365*_xlfn.DAYS($B32,$B31))</f>
        <v>0</v>
      </c>
      <c r="AN32" s="5">
        <f>IF(($C$6-($C$3*$A31)+SUM(AN$6:AN31))*AN$3/365*_xlfn.DAYS($B32,$B31)&lt;0,0,($C$6-($C$3*$A31)+SUM(AN$6:AN31))*AN$3/365*_xlfn.DAYS($B32,$B31))</f>
        <v>0</v>
      </c>
      <c r="AO32" s="5">
        <f>IF(($C$6-($C$3*$A31)+SUM(AO$6:AO31))*AO$3/365*_xlfn.DAYS($B32,$B31)&lt;0,0,($C$6-($C$3*$A31)+SUM(AO$6:AO31))*AO$3/365*_xlfn.DAYS($B32,$B31))</f>
        <v>0</v>
      </c>
      <c r="AP32" s="5">
        <f>IF(($C$6-($C$3*$A31)+SUM(AP$6:AP31))*AP$3/365*_xlfn.DAYS($B32,$B31)&lt;0,0,($C$6-($C$3*$A31)+SUM(AP$6:AP31))*AP$3/365*_xlfn.DAYS($B32,$B31))</f>
        <v>0</v>
      </c>
      <c r="AQ32" s="5">
        <f>IF(($C$6-($C$3*$A31)+SUM(AQ$6:AQ31))*AQ$3/365*_xlfn.DAYS($B32,$B31)&lt;0,0,($C$6-($C$3*$A31)+SUM(AQ$6:AQ31))*AQ$3/365*_xlfn.DAYS($B32,$B31))</f>
        <v>0</v>
      </c>
      <c r="AR32" s="5">
        <f>IF(($C$6-($C$3*$A31)+SUM(AR$6:AR31))*AR$3/365*_xlfn.DAYS($B32,$B31)&lt;0,0,($C$6-($C$3*$A31)+SUM(AR$6:AR31))*AR$3/365*_xlfn.DAYS($B32,$B31))</f>
        <v>0</v>
      </c>
      <c r="AS32" s="5">
        <f>IF(($C$6-($C$3*$A31)+SUM(AS$6:AS31))*AS$3/365*_xlfn.DAYS($B32,$B31)&lt;0,0,($C$6-($C$3*$A31)+SUM(AS$6:AS31))*AS$3/365*_xlfn.DAYS($B32,$B31))</f>
        <v>0</v>
      </c>
      <c r="AT32" s="5">
        <f>IF(($C$6-($C$3*$A31)+SUM(AT$6:AT31))*AT$3/365*_xlfn.DAYS($B32,$B31)&lt;0,0,($C$6-($C$3*$A31)+SUM(AT$6:AT31))*AT$3/365*_xlfn.DAYS($B32,$B31))</f>
        <v>0</v>
      </c>
      <c r="AU32" s="5">
        <f>IF(($C$6-($C$3*$A31)+SUM(AU$6:AU31))*AU$3/365*_xlfn.DAYS($B32,$B31)&lt;0,0,($C$6-($C$3*$A31)+SUM(AU$6:AU31))*AU$3/365*_xlfn.DAYS($B32,$B31))</f>
        <v>0</v>
      </c>
      <c r="AV32" s="5">
        <f>IF(($C$6-($C$3*$A31)+SUM(AV$6:AV31))*AV$3/365*_xlfn.DAYS($B32,$B31)&lt;0,0,($C$6-($C$3*$A31)+SUM(AV$6:AV31))*AV$3/365*_xlfn.DAYS($B32,$B31))</f>
        <v>0</v>
      </c>
      <c r="AW32" s="5">
        <f>IF(($C$6-($C$3*$A31)+SUM(AW$6:AW31))*AW$3/365*_xlfn.DAYS($B32,$B31)&lt;0,0,($C$6-($C$3*$A31)+SUM(AW$6:AW31))*AW$3/365*_xlfn.DAYS($B32,$B31))</f>
        <v>0</v>
      </c>
      <c r="AX32" s="5">
        <f>IF(($C$6-($C$3*$A31)+SUM(AX$6:AX31))*AX$3/365*_xlfn.DAYS($B32,$B31)&lt;0,0,($C$6-($C$3*$A31)+SUM(AX$6:AX31))*AX$3/365*_xlfn.DAYS($B32,$B31))</f>
        <v>0</v>
      </c>
      <c r="AY32" s="5">
        <f>IF(($C$6-($C$3*$A31)+SUM(AY$6:AY31))*AY$3/365*_xlfn.DAYS($B32,$B31)&lt;0,0,($C$6-($C$3*$A31)+SUM(AY$6:AY31))*AY$3/365*_xlfn.DAYS($B32,$B31))</f>
        <v>0</v>
      </c>
      <c r="AZ32" s="5">
        <f>IF(($C$6-($C$3*$A31)+SUM(AZ$6:AZ31))*AZ$3/365*_xlfn.DAYS($B32,$B31)&lt;0,0,($C$6-($C$3*$A31)+SUM(AZ$6:AZ31))*AZ$3/365*_xlfn.DAYS($B32,$B31))</f>
        <v>0</v>
      </c>
      <c r="BA32" s="5">
        <f>IF(($C$6-($C$3*$A31)+SUM(BA$6:BA31))*BA$3/365*_xlfn.DAYS($B32,$B31)&lt;0,0,($C$6-($C$3*$A31)+SUM(BA$6:BA31))*BA$3/365*_xlfn.DAYS($B32,$B31))</f>
        <v>0</v>
      </c>
      <c r="BB32" s="5">
        <f>IF(($C$6-($C$3*$A31)+SUM(BB$6:BB31))*BB$3/365*_xlfn.DAYS($B32,$B31)&lt;0,0,($C$6-($C$3*$A31)+SUM(BB$6:BB31))*BB$3/365*_xlfn.DAYS($B32,$B31))</f>
        <v>0</v>
      </c>
      <c r="BC32" s="5">
        <f>IF(($C$6-($C$3*$A31)+SUM(BC$6:BC31))*BC$3/365*_xlfn.DAYS($B32,$B31)&lt;0,0,($C$6-($C$3*$A31)+SUM(BC$6:BC31))*BC$3/365*_xlfn.DAYS($B32,$B31))</f>
        <v>0</v>
      </c>
      <c r="BD32" s="5">
        <f>IF(($C$6-($C$3*$A31)+SUM(BD$6:BD31))*BD$3/365*_xlfn.DAYS($B32,$B31)&lt;0,0,($C$6-($C$3*$A31)+SUM(BD$6:BD31))*BD$3/365*_xlfn.DAYS($B32,$B31))</f>
        <v>0</v>
      </c>
      <c r="BE32" s="5">
        <f>IF(($C$6-($C$3*$A31)+SUM(BE$6:BE31))*BE$3/365*_xlfn.DAYS($B32,$B31)&lt;0,0,($C$6-($C$3*$A31)+SUM(BE$6:BE31))*BE$3/365*_xlfn.DAYS($B32,$B31))</f>
        <v>0</v>
      </c>
      <c r="BF32" s="5">
        <f>IF(($C$6-($C$3*$A31)+SUM(BF$6:BF31))*BF$3/365*_xlfn.DAYS($B32,$B31)&lt;0,0,($C$6-($C$3*$A31)+SUM(BF$6:BF31))*BF$3/365*_xlfn.DAYS($B32,$B31))</f>
        <v>0</v>
      </c>
      <c r="BG32" s="5">
        <f>IF(($C$6-($C$3*$A31)+SUM(BG$6:BG31))*BG$3/365*_xlfn.DAYS($B32,$B31)&lt;0,0,($C$6-($C$3*$A31)+SUM(BG$6:BG31))*BG$3/365*_xlfn.DAYS($B32,$B31))</f>
        <v>0</v>
      </c>
      <c r="BH32" s="5">
        <f>IF(($C$6-($C$3*$A31)+SUM(BH$6:BH31))*BH$3/365*_xlfn.DAYS($B32,$B31)&lt;0,0,($C$6-($C$3*$A31)+SUM(BH$6:BH31))*BH$3/365*_xlfn.DAYS($B32,$B31))</f>
        <v>0</v>
      </c>
      <c r="BI32" s="5">
        <f>IF(($C$6-($C$3*$A31)+SUM(BI$6:BI31))*BI$3/365*_xlfn.DAYS($B32,$B31)&lt;0,0,($C$6-($C$3*$A31)+SUM(BI$6:BI31))*BI$3/365*_xlfn.DAYS($B32,$B31))</f>
        <v>0</v>
      </c>
      <c r="BJ32" s="5">
        <f>IF(($C$6-($C$3*$A31)+SUM(BJ$6:BJ31))*BJ$3/365*_xlfn.DAYS($B32,$B31)&lt;0,0,($C$6-($C$3*$A31)+SUM(BJ$6:BJ31))*BJ$3/365*_xlfn.DAYS($B32,$B31))</f>
        <v>0</v>
      </c>
      <c r="BK32" s="5">
        <f>IF(($C$6-($C$3*$A31)+SUM(BK$6:BK31))*BK$3/365*_xlfn.DAYS($B32,$B31)&lt;0,0,($C$6-($C$3*$A31)+SUM(BK$6:BK31))*BK$3/365*_xlfn.DAYS($B32,$B31))</f>
        <v>0</v>
      </c>
      <c r="BL32" s="5">
        <f>IF(($C$6-($C$3*$A31)+SUM(BL$6:BL31))*BL$3/365*_xlfn.DAYS($B32,$B31)&lt;0,0,($C$6-($C$3*$A31)+SUM(BL$6:BL31))*BL$3/365*_xlfn.DAYS($B32,$B31))</f>
        <v>0</v>
      </c>
      <c r="BM32" s="5">
        <f>IF(($C$6-($C$3*$A31)+SUM(BM$6:BM31))*BM$3/365*_xlfn.DAYS($B32,$B31)&lt;0,0,($C$6-($C$3*$A31)+SUM(BM$6:BM31))*BM$3/365*_xlfn.DAYS($B32,$B31))</f>
        <v>0</v>
      </c>
      <c r="BN32" s="5">
        <f>IF(($C$6-($C$3*$A31)+SUM(BN$6:BN31))*BN$3/365*_xlfn.DAYS($B32,$B31)&lt;0,0,($C$6-($C$3*$A31)+SUM(BN$6:BN31))*BN$3/365*_xlfn.DAYS($B32,$B31))</f>
        <v>0</v>
      </c>
      <c r="BO32" s="5">
        <f>IF(($C$6-($C$3*$A31)+SUM(BO$6:BO31))*BO$3/365*_xlfn.DAYS($B32,$B31)&lt;0,0,($C$6-($C$3*$A31)+SUM(BO$6:BO31))*BO$3/365*_xlfn.DAYS($B32,$B31))</f>
        <v>0</v>
      </c>
      <c r="BP32" s="5">
        <f>IF(($C$6-($C$3*$A31)+SUM(BP$6:BP31))*BP$3/365*_xlfn.DAYS($B32,$B31)&lt;0,0,($C$6-($C$3*$A31)+SUM(BP$6:BP31))*BP$3/365*_xlfn.DAYS($B32,$B31))</f>
        <v>0</v>
      </c>
      <c r="BQ32" s="5">
        <f>IF(($C$6-($C$3*$A31)+SUM(BQ$6:BQ31))*BQ$3/365*_xlfn.DAYS($B32,$B31)&lt;0,0,($C$6-($C$3*$A31)+SUM(BQ$6:BQ31))*BQ$3/365*_xlfn.DAYS($B32,$B31))</f>
        <v>0</v>
      </c>
      <c r="BR32" s="5">
        <f>IF(($C$6-($C$3*$A31)+SUM(BR$6:BR31))*BR$3/365*_xlfn.DAYS($B32,$B31)&lt;0,0,($C$6-($C$3*$A31)+SUM(BR$6:BR31))*BR$3/365*_xlfn.DAYS($B32,$B31))</f>
        <v>0</v>
      </c>
      <c r="BS32" s="5">
        <f>IF(($C$6-($C$3*$A31)+SUM(BS$6:BS31))*BS$3/365*_xlfn.DAYS($B32,$B31)&lt;0,0,($C$6-($C$3*$A31)+SUM(BS$6:BS31))*BS$3/365*_xlfn.DAYS($B32,$B31))</f>
        <v>0</v>
      </c>
      <c r="BT32" s="5">
        <f>IF(($C$6-($C$3*$A31)+SUM(BT$6:BT31))*BT$3/365*_xlfn.DAYS($B32,$B31)&lt;0,0,($C$6-($C$3*$A31)+SUM(BT$6:BT31))*BT$3/365*_xlfn.DAYS($B32,$B31))</f>
        <v>0</v>
      </c>
      <c r="BU32" s="5">
        <f>IF(($C$6-($C$3*$A31)+SUM(BU$6:BU31))*BU$3/365*_xlfn.DAYS($B32,$B31)&lt;0,0,($C$6-($C$3*$A31)+SUM(BU$6:BU31))*BU$3/365*_xlfn.DAYS($B32,$B31))</f>
        <v>0</v>
      </c>
      <c r="BV32" s="5">
        <f>IF(($C$6-($C$3*$A31)+SUM(BV$6:BV31))*BV$3/365*_xlfn.DAYS($B32,$B31)&lt;0,0,($C$6-($C$3*$A31)+SUM(BV$6:BV31))*BV$3/365*_xlfn.DAYS($B32,$B31))</f>
        <v>0</v>
      </c>
      <c r="BW32" s="5">
        <f>IF(($C$6-($C$3*$A31)+SUM(BW$6:BW31))*BW$3/365*_xlfn.DAYS($B32,$B31)&lt;0,0,($C$6-($C$3*$A31)+SUM(BW$6:BW31))*BW$3/365*_xlfn.DAYS($B32,$B31))</f>
        <v>0</v>
      </c>
      <c r="BX32" s="5">
        <f>IF(($C$6-($C$3*$A31)+SUM(BX$6:BX31))*BX$3/365*_xlfn.DAYS($B32,$B31)&lt;0,0,($C$6-($C$3*$A31)+SUM(BX$6:BX31))*BX$3/365*_xlfn.DAYS($B32,$B31))</f>
        <v>0</v>
      </c>
      <c r="BY32" s="5">
        <f>IF(($C$6-($C$3*$A31)+SUM(BY$6:BY31))*BY$3/365*_xlfn.DAYS($B32,$B31)&lt;0,0,($C$6-($C$3*$A31)+SUM(BY$6:BY31))*BY$3/365*_xlfn.DAYS($B32,$B31))</f>
        <v>0</v>
      </c>
      <c r="BZ32" s="5">
        <f>IF(($C$6-($C$3*$A31)+SUM(BZ$6:BZ31))*BZ$3/365*_xlfn.DAYS($B32,$B31)&lt;0,0,($C$6-($C$3*$A31)+SUM(BZ$6:BZ31))*BZ$3/365*_xlfn.DAYS($B32,$B31))</f>
        <v>0</v>
      </c>
      <c r="CA32" s="5">
        <f>IF(($C$6-($C$3*$A31)+SUM(CA$6:CA31))*CA$3/365*_xlfn.DAYS($B32,$B31)&lt;0,0,($C$6-($C$3*$A31)+SUM(CA$6:CA31))*CA$3/365*_xlfn.DAYS($B32,$B31))</f>
        <v>0</v>
      </c>
      <c r="CB32" s="5">
        <f>IF(($C$6-($C$3*$A31)+SUM(CB$6:CB31))*CB$3/365*_xlfn.DAYS($B32,$B31)&lt;0,0,($C$6-($C$3*$A31)+SUM(CB$6:CB31))*CB$3/365*_xlfn.DAYS($B32,$B31))</f>
        <v>0</v>
      </c>
      <c r="CC32" s="5">
        <f>IF(($C$6-($C$3*$A31)+SUM(CC$6:CC31))*CC$3/365*_xlfn.DAYS($B32,$B31)&lt;0,0,($C$6-($C$3*$A31)+SUM(CC$6:CC31))*CC$3/365*_xlfn.DAYS($B32,$B31))</f>
        <v>0</v>
      </c>
      <c r="CD32" s="5">
        <f>IF(($C$6-($C$3*$A31)+SUM(CD$6:CD31))*CD$3/365*_xlfn.DAYS($B32,$B31)&lt;0,0,($C$6-($C$3*$A31)+SUM(CD$6:CD31))*CD$3/365*_xlfn.DAYS($B32,$B31))</f>
        <v>0</v>
      </c>
      <c r="CE32" s="5">
        <f>IF(($C$6-($C$3*$A31)+SUM(CE$6:CE31))*CE$3/365*_xlfn.DAYS($B32,$B31)&lt;0,0,($C$6-($C$3*$A31)+SUM(CE$6:CE31))*CE$3/365*_xlfn.DAYS($B32,$B31))</f>
        <v>0</v>
      </c>
      <c r="CF32" s="5">
        <f>IF(($C$6-($C$3*$A31)+SUM(CF$6:CF31))*CF$3/365*_xlfn.DAYS($B32,$B31)&lt;0,0,($C$6-($C$3*$A31)+SUM(CF$6:CF31))*CF$3/365*_xlfn.DAYS($B32,$B31))</f>
        <v>0</v>
      </c>
      <c r="CG32" s="5">
        <f>IF(($C$6-($C$3*$A31)+SUM(CG$6:CG31))*CG$3/365*_xlfn.DAYS($B32,$B31)&lt;0,0,($C$6-($C$3*$A31)+SUM(CG$6:CG31))*CG$3/365*_xlfn.DAYS($B32,$B31))</f>
        <v>0</v>
      </c>
      <c r="CH32" s="5">
        <f>IF(($C$6-($C$3*$A31)+SUM(CH$6:CH31))*CH$3/365*_xlfn.DAYS($B32,$B31)&lt;0,0,($C$6-($C$3*$A31)+SUM(CH$6:CH31))*CH$3/365*_xlfn.DAYS($B32,$B31))</f>
        <v>0</v>
      </c>
      <c r="CI32" s="5">
        <f>IF(($C$6-($C$3*$A31)+SUM(CI$6:CI31))*CI$3/365*_xlfn.DAYS($B32,$B31)&lt;0,0,($C$6-($C$3*$A31)+SUM(CI$6:CI31))*CI$3/365*_xlfn.DAYS($B32,$B31))</f>
        <v>0</v>
      </c>
      <c r="CJ32" s="5">
        <f>IF(($C$6-($C$3*$A31)+SUM(CJ$6:CJ31))*CJ$3/365*_xlfn.DAYS($B32,$B31)&lt;0,0,($C$6-($C$3*$A31)+SUM(CJ$6:CJ31))*CJ$3/365*_xlfn.DAYS($B32,$B31))</f>
        <v>0</v>
      </c>
      <c r="CK32" s="5">
        <f>IF(($C$6-($C$3*$A31)+SUM(CK$6:CK31))*CK$3/365*_xlfn.DAYS($B32,$B31)&lt;0,0,($C$6-($C$3*$A31)+SUM(CK$6:CK31))*CK$3/365*_xlfn.DAYS($B32,$B31))</f>
        <v>0</v>
      </c>
      <c r="CL32" s="5">
        <f>IF(($C$6-($C$3*$A31)+SUM(CL$6:CL31))*CL$3/365*_xlfn.DAYS($B32,$B31)&lt;0,0,($C$6-($C$3*$A31)+SUM(CL$6:CL31))*CL$3/365*_xlfn.DAYS($B32,$B31))</f>
        <v>0</v>
      </c>
      <c r="CM32" s="5">
        <f>IF(($C$6-($C$3*$A31)+SUM(CM$6:CM31))*CM$3/365*_xlfn.DAYS($B32,$B31)&lt;0,0,($C$6-($C$3*$A31)+SUM(CM$6:CM31))*CM$3/365*_xlfn.DAYS($B32,$B31))</f>
        <v>0</v>
      </c>
      <c r="CN32" s="5">
        <f>IF(($C$6-($C$3*$A31)+SUM(CN$6:CN31))*CN$3/365*_xlfn.DAYS($B32,$B31)&lt;0,0,($C$6-($C$3*$A31)+SUM(CN$6:CN31))*CN$3/365*_xlfn.DAYS($B32,$B31))</f>
        <v>0</v>
      </c>
      <c r="CO32" s="5">
        <f>IF(($C$6-($C$3*$A31)+SUM(CO$6:CO31))*CO$3/365*_xlfn.DAYS($B32,$B31)&lt;0,0,($C$6-($C$3*$A31)+SUM(CO$6:CO31))*CO$3/365*_xlfn.DAYS($B32,$B31))</f>
        <v>0</v>
      </c>
      <c r="CP32" s="5">
        <f>IF(($C$6-($C$3*$A31)+SUM(CP$6:CP31))*CP$3/365*_xlfn.DAYS($B32,$B31)&lt;0,0,($C$6-($C$3*$A31)+SUM(CP$6:CP31))*CP$3/365*_xlfn.DAYS($B32,$B31))</f>
        <v>0</v>
      </c>
      <c r="CQ32" s="5">
        <f>IF(($C$6-($C$3*$A31)+SUM(CQ$6:CQ31))*CQ$3/365*_xlfn.DAYS($B32,$B31)&lt;0,0,($C$6-($C$3*$A31)+SUM(CQ$6:CQ31))*CQ$3/365*_xlfn.DAYS($B32,$B31))</f>
        <v>0</v>
      </c>
      <c r="CR32" s="5">
        <f>IF(($C$6-($C$3*$A31)+SUM(CR$6:CR31))*CR$3/365*_xlfn.DAYS($B32,$B31)&lt;0,0,($C$6-($C$3*$A31)+SUM(CR$6:CR31))*CR$3/365*_xlfn.DAYS($B32,$B31))</f>
        <v>0</v>
      </c>
      <c r="CS32" s="5">
        <f>IF(($C$6-($C$3*$A31)+SUM(CS$6:CS31))*CS$3/365*_xlfn.DAYS($B32,$B31)&lt;0,0,($C$6-($C$3*$A31)+SUM(CS$6:CS31))*CS$3/365*_xlfn.DAYS($B32,$B31))</f>
        <v>0</v>
      </c>
      <c r="CT32" s="5">
        <f>IF(($C$6-($C$3*$A31)+SUM(CT$6:CT31))*CT$3/365*_xlfn.DAYS($B32,$B31)&lt;0,0,($C$6-($C$3*$A31)+SUM(CT$6:CT31))*CT$3/365*_xlfn.DAYS($B32,$B31))</f>
        <v>0</v>
      </c>
      <c r="CU32" s="5">
        <f>IF(($C$6-($C$3*$A31)+SUM(CU$6:CU31))*CU$3/365*_xlfn.DAYS($B32,$B31)&lt;0,0,($C$6-($C$3*$A31)+SUM(CU$6:CU31))*CU$3/365*_xlfn.DAYS($B32,$B31))</f>
        <v>0</v>
      </c>
      <c r="CV32" s="5">
        <f>IF(($C$6-($C$3*$A31)+SUM(CV$6:CV31))*CV$3/365*_xlfn.DAYS($B32,$B31)&lt;0,0,($C$6-($C$3*$A31)+SUM(CV$6:CV31))*CV$3/365*_xlfn.DAYS($B32,$B31))</f>
        <v>0</v>
      </c>
      <c r="CW32" s="5">
        <f>IF(($C$6-($C$3*$A31)+SUM(CW$6:CW31))*CW$3/365*_xlfn.DAYS($B32,$B31)&lt;0,0,($C$6-($C$3*$A31)+SUM(CW$6:CW31))*CW$3/365*_xlfn.DAYS($B32,$B31))</f>
        <v>0</v>
      </c>
      <c r="CX32" s="5">
        <f>IF(($C$6-($C$3*$A31)+SUM(CX$6:CX31))*CX$3/365*_xlfn.DAYS($B32,$B31)&lt;0,0,($C$6-($C$3*$A31)+SUM(CX$6:CX31))*CX$3/365*_xlfn.DAYS($B32,$B31))</f>
        <v>0</v>
      </c>
      <c r="CY32" s="5">
        <f>IF(($C$6-($C$3*$A31)+SUM(CY$6:CY31))*CY$3/365*_xlfn.DAYS($B32,$B31)&lt;0,0,($C$6-($C$3*$A31)+SUM(CY$6:CY31))*CY$3/365*_xlfn.DAYS($B32,$B31))</f>
        <v>0</v>
      </c>
      <c r="CZ32" s="5">
        <f>IF(($C$6-($C$3*$A31)+SUM(CZ$6:CZ31))*CZ$3/365*_xlfn.DAYS($B32,$B31)&lt;0,0,($C$6-($C$3*$A31)+SUM(CZ$6:CZ31))*CZ$3/365*_xlfn.DAYS($B32,$B31))</f>
        <v>0</v>
      </c>
      <c r="DA32" s="5">
        <f>IF(($C$6-($C$3*$A31)+SUM(DA$6:DA31))*DA$3/365*_xlfn.DAYS($B32,$B31)&lt;0,0,($C$6-($C$3*$A31)+SUM(DA$6:DA31))*DA$3/365*_xlfn.DAYS($B32,$B31))</f>
        <v>0</v>
      </c>
      <c r="DB32" s="5">
        <f>IF(($C$6-($C$3*$A31)+SUM(DB$6:DB31))*DB$3/365*_xlfn.DAYS($B32,$B31)&lt;0,0,($C$6-($C$3*$A31)+SUM(DB$6:DB31))*DB$3/365*_xlfn.DAYS($B32,$B31))</f>
        <v>0</v>
      </c>
      <c r="DC32" s="5">
        <f>IF(($C$6-($C$3*$A31)+SUM(DC$6:DC31))*DC$3/365*_xlfn.DAYS($B32,$B31)&lt;0,0,($C$6-($C$3*$A31)+SUM(DC$6:DC31))*DC$3/365*_xlfn.DAYS($B32,$B31))</f>
        <v>0</v>
      </c>
      <c r="DD32" s="5">
        <f>IF(($C$6-($C$3*$A31)+SUM(DD$6:DD31))*DD$3/365*_xlfn.DAYS($B32,$B31)&lt;0,0,($C$6-($C$3*$A31)+SUM(DD$6:DD31))*DD$3/365*_xlfn.DAYS($B32,$B31))</f>
        <v>0</v>
      </c>
      <c r="DE32" s="5">
        <f>IF(($C$6-($C$3*$A31)+SUM(DE$6:DE31))*DE$3/365*_xlfn.DAYS($B32,$B31)&lt;0,0,($C$6-($C$3*$A31)+SUM(DE$6:DE31))*DE$3/365*_xlfn.DAYS($B32,$B31))</f>
        <v>0</v>
      </c>
      <c r="DF32" s="5">
        <f>IF(($C$6-($C$3*$A31)+SUM(DF$6:DF31))*DF$3/365*_xlfn.DAYS($B32,$B31)&lt;0,0,($C$6-($C$3*$A31)+SUM(DF$6:DF31))*DF$3/365*_xlfn.DAYS($B32,$B31))</f>
        <v>0</v>
      </c>
      <c r="DG32" s="5">
        <f>IF(($C$6-($C$3*$A31)+SUM(DG$6:DG31))*DG$3/365*_xlfn.DAYS($B32,$B31)&lt;0,0,($C$6-($C$3*$A31)+SUM(DG$6:DG31))*DG$3/365*_xlfn.DAYS($B32,$B31))</f>
        <v>0</v>
      </c>
      <c r="DH32" s="5">
        <f>IF(($C$6-($C$3*$A31)+SUM(DH$6:DH31))*DH$3/365*_xlfn.DAYS($B32,$B31)&lt;0,0,($C$6-($C$3*$A31)+SUM(DH$6:DH31))*DH$3/365*_xlfn.DAYS($B32,$B31))</f>
        <v>0</v>
      </c>
      <c r="DI32" s="5">
        <f>IF(($C$6-($C$3*$A31)+SUM(DI$6:DI31))*DI$3/365*_xlfn.DAYS($B32,$B31)&lt;0,0,($C$6-($C$3*$A31)+SUM(DI$6:DI31))*DI$3/365*_xlfn.DAYS($B32,$B31))</f>
        <v>0</v>
      </c>
      <c r="DJ32" s="5">
        <f>IF(($C$6-($C$3*$A31)+SUM(DJ$6:DJ31))*DJ$3/365*_xlfn.DAYS($B32,$B31)&lt;0,0,($C$6-($C$3*$A31)+SUM(DJ$6:DJ31))*DJ$3/365*_xlfn.DAYS($B32,$B31))</f>
        <v>0</v>
      </c>
      <c r="DK32" s="5">
        <f>IF(($C$6-($C$3*$A31)+SUM(DK$6:DK31))*DK$3/365*_xlfn.DAYS($B32,$B31)&lt;0,0,($C$6-($C$3*$A31)+SUM(DK$6:DK31))*DK$3/365*_xlfn.DAYS($B32,$B31))</f>
        <v>0</v>
      </c>
      <c r="DL32" s="5">
        <f>IF(($C$6-($C$3*$A31)+SUM(DL$6:DL31))*DL$3/365*_xlfn.DAYS($B32,$B31)&lt;0,0,($C$6-($C$3*$A31)+SUM(DL$6:DL31))*DL$3/365*_xlfn.DAYS($B32,$B31))</f>
        <v>0</v>
      </c>
      <c r="DM32" s="5">
        <f>IF(($C$6-($C$3*$A31)+SUM(DM$6:DM31))*DM$3/365*_xlfn.DAYS($B32,$B31)&lt;0,0,($C$6-($C$3*$A31)+SUM(DM$6:DM31))*DM$3/365*_xlfn.DAYS($B32,$B31))</f>
        <v>0</v>
      </c>
      <c r="DN32" s="5">
        <f>IF(($C$6-($C$3*$A31)+SUM(DN$6:DN31))*DN$3/365*_xlfn.DAYS($B32,$B31)&lt;0,0,($C$6-($C$3*$A31)+SUM(DN$6:DN31))*DN$3/365*_xlfn.DAYS($B32,$B31))</f>
        <v>0</v>
      </c>
      <c r="DO32" s="5">
        <f>IF(($C$6-($C$3*$A31)+SUM(DO$6:DO31))*DO$3/365*_xlfn.DAYS($B32,$B31)&lt;0,0,($C$6-($C$3*$A31)+SUM(DO$6:DO31))*DO$3/365*_xlfn.DAYS($B32,$B31))</f>
        <v>0</v>
      </c>
      <c r="DP32" s="5">
        <f>IF(($C$6-($C$3*$A31)+SUM(DP$6:DP31))*DP$3/365*_xlfn.DAYS($B32,$B31)&lt;0,0,($C$6-($C$3*$A31)+SUM(DP$6:DP31))*DP$3/365*_xlfn.DAYS($B32,$B31))</f>
        <v>0</v>
      </c>
      <c r="DQ32" s="5">
        <f>IF(($C$6-($C$3*$A31)+SUM(DQ$6:DQ31))*DQ$3/365*_xlfn.DAYS($B32,$B31)&lt;0,0,($C$6-($C$3*$A31)+SUM(DQ$6:DQ31))*DQ$3/365*_xlfn.DAYS($B32,$B31))</f>
        <v>0</v>
      </c>
      <c r="DR32" s="5">
        <f>IF(($C$6-($C$3*$A31)+SUM(DR$6:DR31))*DR$3/365*_xlfn.DAYS($B32,$B31)&lt;0,0,($C$6-($C$3*$A31)+SUM(DR$6:DR31))*DR$3/365*_xlfn.DAYS($B32,$B31))</f>
        <v>0</v>
      </c>
      <c r="DS32" s="5">
        <f>IF(($C$6-($C$3*$A31)+SUM(DS$6:DS31))*DS$3/365*_xlfn.DAYS($B32,$B31)&lt;0,0,($C$6-($C$3*$A31)+SUM(DS$6:DS31))*DS$3/365*_xlfn.DAYS($B32,$B31))</f>
        <v>0</v>
      </c>
      <c r="DT32" s="5">
        <f>IF(($C$6-($C$3*$A31)+SUM(DT$6:DT31))*DT$3/365*_xlfn.DAYS($B32,$B31)&lt;0,0,($C$6-($C$3*$A31)+SUM(DT$6:DT31))*DT$3/365*_xlfn.DAYS($B32,$B31))</f>
        <v>0</v>
      </c>
      <c r="DU32" s="5">
        <f>IF(($C$6-($C$3*$A31)+SUM(DU$6:DU31))*DU$3/365*_xlfn.DAYS($B32,$B31)&lt;0,0,($C$6-($C$3*$A31)+SUM(DU$6:DU31))*DU$3/365*_xlfn.DAYS($B32,$B31))</f>
        <v>0</v>
      </c>
      <c r="DV32" s="5">
        <f>IF(($C$6-($C$3*$A31)+SUM(DV$6:DV31))*DV$3/365*_xlfn.DAYS($B32,$B31)&lt;0,0,($C$6-($C$3*$A31)+SUM(DV$6:DV31))*DV$3/365*_xlfn.DAYS($B32,$B31))</f>
        <v>0</v>
      </c>
      <c r="DW32" s="5">
        <f>IF(($C$6-($C$3*$A31)+SUM(DW$6:DW31))*DW$3/365*_xlfn.DAYS($B32,$B31)&lt;0,0,($C$6-($C$3*$A31)+SUM(DW$6:DW31))*DW$3/365*_xlfn.DAYS($B32,$B31))</f>
        <v>0</v>
      </c>
      <c r="DX32" s="5">
        <f>IF(($C$6-($C$3*$A31)+SUM(DX$6:DX31))*DX$3/365*_xlfn.DAYS($B32,$B31)&lt;0,0,($C$6-($C$3*$A31)+SUM(DX$6:DX31))*DX$3/365*_xlfn.DAYS($B32,$B31))</f>
        <v>0</v>
      </c>
      <c r="DY32" s="5">
        <f>IF(($C$6-($C$3*$A31)+SUM(DY$6:DY31))*DY$3/365*_xlfn.DAYS($B32,$B31)&lt;0,0,($C$6-($C$3*$A31)+SUM(DY$6:DY31))*DY$3/365*_xlfn.DAYS($B32,$B31))</f>
        <v>0</v>
      </c>
      <c r="DZ32" s="5">
        <f>IF(($C$6-($C$3*$A31)+SUM(DZ$6:DZ31))*DZ$3/365*_xlfn.DAYS($B32,$B31)&lt;0,0,($C$6-($C$3*$A31)+SUM(DZ$6:DZ31))*DZ$3/365*_xlfn.DAYS($B32,$B31))</f>
        <v>0</v>
      </c>
      <c r="EA32" s="5">
        <f>IF(($C$6-($C$3*$A31)+SUM(EA$6:EA31))*EA$3/365*_xlfn.DAYS($B32,$B31)&lt;0,0,($C$6-($C$3*$A31)+SUM(EA$6:EA31))*EA$3/365*_xlfn.DAYS($B32,$B31))</f>
        <v>0</v>
      </c>
      <c r="EB32" s="5">
        <f>IF(($C$6-($C$3*$A31)+SUM(EB$6:EB31))*EB$3/365*_xlfn.DAYS($B32,$B31)&lt;0,0,($C$6-($C$3*$A31)+SUM(EB$6:EB31))*EB$3/365*_xlfn.DAYS($B32,$B31))</f>
        <v>0</v>
      </c>
      <c r="EC32" s="5">
        <f>IF(($C$6-($C$3*$A31)+SUM(EC$6:EC31))*EC$3/365*_xlfn.DAYS($B32,$B31)&lt;0,0,($C$6-($C$3*$A31)+SUM(EC$6:EC31))*EC$3/365*_xlfn.DAYS($B32,$B31))</f>
        <v>0</v>
      </c>
      <c r="ED32" s="5">
        <f>IF(($C$6-($C$3*$A31)+SUM(ED$6:ED31))*ED$3/365*_xlfn.DAYS($B32,$B31)&lt;0,0,($C$6-($C$3*$A31)+SUM(ED$6:ED31))*ED$3/365*_xlfn.DAYS($B32,$B31))</f>
        <v>0</v>
      </c>
      <c r="EE32" s="5">
        <f>IF(($C$6-($C$3*$A31)+SUM(EE$6:EE31))*EE$3/365*_xlfn.DAYS($B32,$B31)&lt;0,0,($C$6-($C$3*$A31)+SUM(EE$6:EE31))*EE$3/365*_xlfn.DAYS($B32,$B31))</f>
        <v>0</v>
      </c>
      <c r="EF32" s="5">
        <f>IF(($C$6-($C$3*$A31)+SUM(EF$6:EF31))*EF$3/365*_xlfn.DAYS($B32,$B31)&lt;0,0,($C$6-($C$3*$A31)+SUM(EF$6:EF31))*EF$3/365*_xlfn.DAYS($B32,$B31))</f>
        <v>0</v>
      </c>
      <c r="EG32" s="5">
        <f>IF(($C$6-($C$3*$A31)+SUM(EG$6:EG31))*EG$3/365*_xlfn.DAYS($B32,$B31)&lt;0,0,($C$6-($C$3*$A31)+SUM(EG$6:EG31))*EG$3/365*_xlfn.DAYS($B32,$B31))</f>
        <v>0</v>
      </c>
      <c r="EH32" s="5">
        <f>IF(($C$6-($C$3*$A31)+SUM(EH$6:EH31))*EH$3/365*_xlfn.DAYS($B32,$B31)&lt;0,0,($C$6-($C$3*$A31)+SUM(EH$6:EH31))*EH$3/365*_xlfn.DAYS($B32,$B31))</f>
        <v>0</v>
      </c>
      <c r="EI32" s="5">
        <f>IF(($C$6-($C$3*$A31)+SUM(EI$6:EI31))*EI$3/365*_xlfn.DAYS($B32,$B31)&lt;0,0,($C$6-($C$3*$A31)+SUM(EI$6:EI31))*EI$3/365*_xlfn.DAYS($B32,$B31))</f>
        <v>0</v>
      </c>
      <c r="EJ32" s="5">
        <f>IF(($C$6-($C$3*$A31)+SUM(EJ$6:EJ31))*EJ$3/365*_xlfn.DAYS($B32,$B31)&lt;0,0,($C$6-($C$3*$A31)+SUM(EJ$6:EJ31))*EJ$3/365*_xlfn.DAYS($B32,$B31))</f>
        <v>0</v>
      </c>
      <c r="EK32" s="5">
        <f>IF(($C$6-($C$3*$A31)+SUM(EK$6:EK31))*EK$3/365*_xlfn.DAYS($B32,$B31)&lt;0,0,($C$6-($C$3*$A31)+SUM(EK$6:EK31))*EK$3/365*_xlfn.DAYS($B32,$B31))</f>
        <v>0</v>
      </c>
      <c r="EL32" s="5">
        <f>IF(($C$6-($C$3*$A31)+SUM(EL$6:EL31))*EL$3/365*_xlfn.DAYS($B32,$B31)&lt;0,0,($C$6-($C$3*$A31)+SUM(EL$6:EL31))*EL$3/365*_xlfn.DAYS($B32,$B31))</f>
        <v>0</v>
      </c>
      <c r="EM32" s="5">
        <f>IF(($C$6-($C$3*$A31)+SUM(EM$6:EM31))*EM$3/365*_xlfn.DAYS($B32,$B31)&lt;0,0,($C$6-($C$3*$A31)+SUM(EM$6:EM31))*EM$3/365*_xlfn.DAYS($B32,$B31))</f>
        <v>0</v>
      </c>
      <c r="EN32" s="5">
        <f>IF(($C$6-($C$3*$A31)+SUM(EN$6:EN31))*EN$3/365*_xlfn.DAYS($B32,$B31)&lt;0,0,($C$6-($C$3*$A31)+SUM(EN$6:EN31))*EN$3/365*_xlfn.DAYS($B32,$B31))</f>
        <v>0</v>
      </c>
      <c r="EO32" s="5">
        <f>IF(($C$6-($C$3*$A31)+SUM(EO$6:EO31))*EO$3/365*_xlfn.DAYS($B32,$B31)&lt;0,0,($C$6-($C$3*$A31)+SUM(EO$6:EO31))*EO$3/365*_xlfn.DAYS($B32,$B31))</f>
        <v>0</v>
      </c>
      <c r="EP32" s="5">
        <f>IF(($C$6-($C$3*$A31)+SUM(EP$6:EP31))*EP$3/365*_xlfn.DAYS($B32,$B31)&lt;0,0,($C$6-($C$3*$A31)+SUM(EP$6:EP31))*EP$3/365*_xlfn.DAYS($B32,$B31))</f>
        <v>0</v>
      </c>
      <c r="EQ32" s="5">
        <f>IF(($C$6-($C$3*$A31)+SUM(EQ$6:EQ31))*EQ$3/365*_xlfn.DAYS($B32,$B31)&lt;0,0,($C$6-($C$3*$A31)+SUM(EQ$6:EQ31))*EQ$3/365*_xlfn.DAYS($B32,$B31))</f>
        <v>0</v>
      </c>
      <c r="ER32" s="5">
        <f>IF(($C$6-($C$3*$A31)+SUM(ER$6:ER31))*ER$3/365*_xlfn.DAYS($B32,$B31)&lt;0,0,($C$6-($C$3*$A31)+SUM(ER$6:ER31))*ER$3/365*_xlfn.DAYS($B32,$B31))</f>
        <v>0</v>
      </c>
      <c r="ES32" s="5">
        <f>IF(($C$6-($C$3*$A31)+SUM(ES$6:ES31))*ES$3/365*_xlfn.DAYS($B32,$B31)&lt;0,0,($C$6-($C$3*$A31)+SUM(ES$6:ES31))*ES$3/365*_xlfn.DAYS($B32,$B31))</f>
        <v>0</v>
      </c>
      <c r="ET32" s="5">
        <f>IF(($C$6-($C$3*$A31)+SUM(ET$6:ET31))*ET$3/365*_xlfn.DAYS($B32,$B31)&lt;0,0,($C$6-($C$3*$A31)+SUM(ET$6:ET31))*ET$3/365*_xlfn.DAYS($B32,$B31))</f>
        <v>0</v>
      </c>
      <c r="EU32" s="5">
        <f>IF(($C$6-($C$3*$A31)+SUM(EU$6:EU31))*EU$3/365*_xlfn.DAYS($B32,$B31)&lt;0,0,($C$6-($C$3*$A31)+SUM(EU$6:EU31))*EU$3/365*_xlfn.DAYS($B32,$B31))</f>
        <v>0</v>
      </c>
      <c r="EV32" s="5">
        <f>IF(($C$6-($C$3*$A31)+SUM(EV$6:EV31))*EV$3/365*_xlfn.DAYS($B32,$B31)&lt;0,0,($C$6-($C$3*$A31)+SUM(EV$6:EV31))*EV$3/365*_xlfn.DAYS($B32,$B31))</f>
        <v>0</v>
      </c>
      <c r="EW32" s="5">
        <f>IF(($C$6-($C$3*$A31)+SUM(EW$6:EW31))*EW$3/365*_xlfn.DAYS($B32,$B31)&lt;0,0,($C$6-($C$3*$A31)+SUM(EW$6:EW31))*EW$3/365*_xlfn.DAYS($B32,$B31))</f>
        <v>0</v>
      </c>
      <c r="EX32" s="5">
        <f>IF(($C$6-($C$3*$A31)+SUM(EX$6:EX31))*EX$3/365*_xlfn.DAYS($B32,$B31)&lt;0,0,($C$6-($C$3*$A31)+SUM(EX$6:EX31))*EX$3/365*_xlfn.DAYS($B32,$B31))</f>
        <v>0</v>
      </c>
      <c r="EY32" s="5">
        <f>IF(($C$6-($C$3*$A31)+SUM(EY$6:EY31))*EY$3/365*_xlfn.DAYS($B32,$B31)&lt;0,0,($C$6-($C$3*$A31)+SUM(EY$6:EY31))*EY$3/365*_xlfn.DAYS($B32,$B31))</f>
        <v>0</v>
      </c>
      <c r="EZ32" s="5">
        <f>IF(($C$6-($C$3*$A31)+SUM(EZ$6:EZ31))*EZ$3/365*_xlfn.DAYS($B32,$B31)&lt;0,0,($C$6-($C$3*$A31)+SUM(EZ$6:EZ31))*EZ$3/365*_xlfn.DAYS($B32,$B31))</f>
        <v>0</v>
      </c>
      <c r="FA32" s="5">
        <f>IF(($C$6-($C$3*$A31)+SUM(FA$6:FA31))*FA$3/365*_xlfn.DAYS($B32,$B31)&lt;0,0,($C$6-($C$3*$A31)+SUM(FA$6:FA31))*FA$3/365*_xlfn.DAYS($B32,$B31))</f>
        <v>0</v>
      </c>
      <c r="FB32" s="5">
        <f>IF(($C$6-($C$3*$A31)+SUM(FB$6:FB31))*FB$3/365*_xlfn.DAYS($B32,$B31)&lt;0,0,($C$6-($C$3*$A31)+SUM(FB$6:FB31))*FB$3/365*_xlfn.DAYS($B32,$B31))</f>
        <v>0</v>
      </c>
      <c r="FC32" s="5">
        <f>IF(($C$6-($C$3*$A31)+SUM(FC$6:FC31))*FC$3/365*_xlfn.DAYS($B32,$B31)&lt;0,0,($C$6-($C$3*$A31)+SUM(FC$6:FC31))*FC$3/365*_xlfn.DAYS($B32,$B31))</f>
        <v>0</v>
      </c>
      <c r="FD32" s="5">
        <f>IF(($C$6-($C$3*$A31)+SUM(FD$6:FD31))*FD$3/365*_xlfn.DAYS($B32,$B31)&lt;0,0,($C$6-($C$3*$A31)+SUM(FD$6:FD31))*FD$3/365*_xlfn.DAYS($B32,$B31))</f>
        <v>0</v>
      </c>
      <c r="FE32" s="5">
        <f>IF(($C$6-($C$3*$A31)+SUM(FE$6:FE31))*FE$3/365*_xlfn.DAYS($B32,$B31)&lt;0,0,($C$6-($C$3*$A31)+SUM(FE$6:FE31))*FE$3/365*_xlfn.DAYS($B32,$B31))</f>
        <v>0</v>
      </c>
      <c r="FF32" s="5">
        <f>IF(($C$6-($C$3*$A31)+SUM(FF$6:FF31))*FF$3/365*_xlfn.DAYS($B32,$B31)&lt;0,0,($C$6-($C$3*$A31)+SUM(FF$6:FF31))*FF$3/365*_xlfn.DAYS($B32,$B31))</f>
        <v>0</v>
      </c>
      <c r="FG32" s="5">
        <f>IF(($C$6-($C$3*$A31)+SUM(FG$6:FG31))*FG$3/365*_xlfn.DAYS($B32,$B31)&lt;0,0,($C$6-($C$3*$A31)+SUM(FG$6:FG31))*FG$3/365*_xlfn.DAYS($B32,$B31))</f>
        <v>0</v>
      </c>
      <c r="FH32" s="5">
        <f>IF(($C$6-($C$3*$A31)+SUM(FH$6:FH31))*FH$3/365*_xlfn.DAYS($B32,$B31)&lt;0,0,($C$6-($C$3*$A31)+SUM(FH$6:FH31))*FH$3/365*_xlfn.DAYS($B32,$B31))</f>
        <v>0</v>
      </c>
      <c r="FI32" s="5">
        <f>IF(($C$6-($C$3*$A31)+SUM(FI$6:FI31))*FI$3/365*_xlfn.DAYS($B32,$B31)&lt;0,0,($C$6-($C$3*$A31)+SUM(FI$6:FI31))*FI$3/365*_xlfn.DAYS($B32,$B31))</f>
        <v>0</v>
      </c>
      <c r="FJ32" s="5">
        <f>IF(($C$6-($C$3*$A31)+SUM(FJ$6:FJ31))*FJ$3/365*_xlfn.DAYS($B32,$B31)&lt;0,0,($C$6-($C$3*$A31)+SUM(FJ$6:FJ31))*FJ$3/365*_xlfn.DAYS($B32,$B31))</f>
        <v>0</v>
      </c>
      <c r="FK32" s="5">
        <f>IF(($C$6-($C$3*$A31)+SUM(FK$6:FK31))*FK$3/365*_xlfn.DAYS($B32,$B31)&lt;0,0,($C$6-($C$3*$A31)+SUM(FK$6:FK31))*FK$3/365*_xlfn.DAYS($B32,$B31))</f>
        <v>0</v>
      </c>
      <c r="FL32" s="5">
        <f>IF(($C$6-($C$3*$A31)+SUM(FL$6:FL31))*FL$3/365*_xlfn.DAYS($B32,$B31)&lt;0,0,($C$6-($C$3*$A31)+SUM(FL$6:FL31))*FL$3/365*_xlfn.DAYS($B32,$B31))</f>
        <v>0</v>
      </c>
      <c r="FM32" s="5">
        <f>IF(($C$6-($C$3*$A31)+SUM(FM$6:FM31))*FM$3/365*_xlfn.DAYS($B32,$B31)&lt;0,0,($C$6-($C$3*$A31)+SUM(FM$6:FM31))*FM$3/365*_xlfn.DAYS($B32,$B31))</f>
        <v>0</v>
      </c>
      <c r="FN32" s="5">
        <f>IF(($C$6-($C$3*$A31)+SUM(FN$6:FN31))*FN$3/365*_xlfn.DAYS($B32,$B31)&lt;0,0,($C$6-($C$3*$A31)+SUM(FN$6:FN31))*FN$3/365*_xlfn.DAYS($B32,$B31))</f>
        <v>0</v>
      </c>
      <c r="FO32" s="5">
        <f>IF(($C$6-($C$3*$A31)+SUM(FO$6:FO31))*FO$3/365*_xlfn.DAYS($B32,$B31)&lt;0,0,($C$6-($C$3*$A31)+SUM(FO$6:FO31))*FO$3/365*_xlfn.DAYS($B32,$B31))</f>
        <v>0</v>
      </c>
      <c r="FP32" s="5">
        <f>IF(($C$6-($C$3*$A31)+SUM(FP$6:FP31))*FP$3/365*_xlfn.DAYS($B32,$B31)&lt;0,0,($C$6-($C$3*$A31)+SUM(FP$6:FP31))*FP$3/365*_xlfn.DAYS($B32,$B31))</f>
        <v>0</v>
      </c>
      <c r="FQ32" s="5">
        <f>IF(($C$6-($C$3*$A31)+SUM(FQ$6:FQ31))*FQ$3/365*_xlfn.DAYS($B32,$B31)&lt;0,0,($C$6-($C$3*$A31)+SUM(FQ$6:FQ31))*FQ$3/365*_xlfn.DAYS($B32,$B31))</f>
        <v>0</v>
      </c>
      <c r="FR32" s="5">
        <f>IF(($C$6-($C$3*$A31)+SUM(FR$6:FR31))*FR$3/365*_xlfn.DAYS($B32,$B31)&lt;0,0,($C$6-($C$3*$A31)+SUM(FR$6:FR31))*FR$3/365*_xlfn.DAYS($B32,$B31))</f>
        <v>0</v>
      </c>
      <c r="FS32" s="5">
        <f>IF(($C$6-($C$3*$A31)+SUM(FS$6:FS31))*FS$3/365*_xlfn.DAYS($B32,$B31)&lt;0,0,($C$6-($C$3*$A31)+SUM(FS$6:FS31))*FS$3/365*_xlfn.DAYS($B32,$B31))</f>
        <v>0</v>
      </c>
      <c r="FT32" s="5">
        <f>IF(($C$6-($C$3*$A31)+SUM(FT$6:FT31))*FT$3/365*_xlfn.DAYS($B32,$B31)&lt;0,0,($C$6-($C$3*$A31)+SUM(FT$6:FT31))*FT$3/365*_xlfn.DAYS($B32,$B31))</f>
        <v>0</v>
      </c>
      <c r="FU32" s="5">
        <f>IF(($C$6-($C$3*$A31)+SUM(FU$6:FU31))*FU$3/365*_xlfn.DAYS($B32,$B31)&lt;0,0,($C$6-($C$3*$A31)+SUM(FU$6:FU31))*FU$3/365*_xlfn.DAYS($B32,$B31))</f>
        <v>0</v>
      </c>
      <c r="FV32" s="5">
        <f>IF(($C$6-($C$3*$A31)+SUM(FV$6:FV31))*FV$3/365*_xlfn.DAYS($B32,$B31)&lt;0,0,($C$6-($C$3*$A31)+SUM(FV$6:FV31))*FV$3/365*_xlfn.DAYS($B32,$B31))</f>
        <v>0</v>
      </c>
      <c r="FW32" s="5">
        <f>IF(($C$6-($C$3*$A31)+SUM(FW$6:FW31))*FW$3/365*_xlfn.DAYS($B32,$B31)&lt;0,0,($C$6-($C$3*$A31)+SUM(FW$6:FW31))*FW$3/365*_xlfn.DAYS($B32,$B31))</f>
        <v>0</v>
      </c>
      <c r="FX32" s="5">
        <f>IF(($C$6-($C$3*$A31)+SUM(FX$6:FX31))*FX$3/365*_xlfn.DAYS($B32,$B31)&lt;0,0,($C$6-($C$3*$A31)+SUM(FX$6:FX31))*FX$3/365*_xlfn.DAYS($B32,$B31))</f>
        <v>0</v>
      </c>
      <c r="FY32" s="5">
        <f>IF(($C$6-($C$3*$A31)+SUM(FY$6:FY31))*FY$3/365*_xlfn.DAYS($B32,$B31)&lt;0,0,($C$6-($C$3*$A31)+SUM(FY$6:FY31))*FY$3/365*_xlfn.DAYS($B32,$B31))</f>
        <v>0</v>
      </c>
      <c r="FZ32" s="5">
        <f>IF(($C$6-($C$3*$A31)+SUM(FZ$6:FZ31))*FZ$3/365*_xlfn.DAYS($B32,$B31)&lt;0,0,($C$6-($C$3*$A31)+SUM(FZ$6:FZ31))*FZ$3/365*_xlfn.DAYS($B32,$B31))</f>
        <v>0</v>
      </c>
      <c r="GA32" s="5">
        <f>IF(($C$6-($C$3*$A31)+SUM(GA$6:GA31))*GA$3/365*_xlfn.DAYS($B32,$B31)&lt;0,0,($C$6-($C$3*$A31)+SUM(GA$6:GA31))*GA$3/365*_xlfn.DAYS($B32,$B31))</f>
        <v>0</v>
      </c>
      <c r="GB32" s="5">
        <f>IF(($C$6-($C$3*$A31)+SUM(GB$6:GB31))*GB$3/365*_xlfn.DAYS($B32,$B31)&lt;0,0,($C$6-($C$3*$A31)+SUM(GB$6:GB31))*GB$3/365*_xlfn.DAYS($B32,$B31))</f>
        <v>0</v>
      </c>
      <c r="GC32" s="5">
        <f>IF(($C$6-($C$3*$A31)+SUM(GC$6:GC31))*GC$3/365*_xlfn.DAYS($B32,$B31)&lt;0,0,($C$6-($C$3*$A31)+SUM(GC$6:GC31))*GC$3/365*_xlfn.DAYS($B32,$B31))</f>
        <v>0</v>
      </c>
      <c r="GD32" s="5">
        <f>IF(($C$6-($C$3*$A31)+SUM(GD$6:GD31))*GD$3/365*_xlfn.DAYS($B32,$B31)&lt;0,0,($C$6-($C$3*$A31)+SUM(GD$6:GD31))*GD$3/365*_xlfn.DAYS($B32,$B31))</f>
        <v>0</v>
      </c>
      <c r="GE32" s="5">
        <f>IF(($C$6-($C$3*$A31)+SUM(GE$6:GE31))*GE$3/365*_xlfn.DAYS($B32,$B31)&lt;0,0,($C$6-($C$3*$A31)+SUM(GE$6:GE31))*GE$3/365*_xlfn.DAYS($B32,$B31))</f>
        <v>0</v>
      </c>
      <c r="GF32" s="5">
        <f>IF(($C$6-($C$3*$A31)+SUM(GF$6:GF31))*GF$3/365*_xlfn.DAYS($B32,$B31)&lt;0,0,($C$6-($C$3*$A31)+SUM(GF$6:GF31))*GF$3/365*_xlfn.DAYS($B32,$B31))</f>
        <v>0</v>
      </c>
      <c r="GG32" s="5">
        <f>IF(($C$6-($C$3*$A31)+SUM(GG$6:GG31))*GG$3/365*_xlfn.DAYS($B32,$B31)&lt;0,0,($C$6-($C$3*$A31)+SUM(GG$6:GG31))*GG$3/365*_xlfn.DAYS($B32,$B31))</f>
        <v>0</v>
      </c>
      <c r="GH32" s="5">
        <f>IF(($C$6-($C$3*$A31)+SUM(GH$6:GH31))*GH$3/365*_xlfn.DAYS($B32,$B31)&lt;0,0,($C$6-($C$3*$A31)+SUM(GH$6:GH31))*GH$3/365*_xlfn.DAYS($B32,$B31))</f>
        <v>0</v>
      </c>
      <c r="GI32" s="5">
        <f>IF(($C$6-($C$3*$A31)+SUM(GI$6:GI31))*GI$3/365*_xlfn.DAYS($B32,$B31)&lt;0,0,($C$6-($C$3*$A31)+SUM(GI$6:GI31))*GI$3/365*_xlfn.DAYS($B32,$B31))</f>
        <v>0</v>
      </c>
      <c r="GJ32" s="5">
        <f>IF(($C$6-($C$3*$A31)+SUM(GJ$6:GJ31))*GJ$3/365*_xlfn.DAYS($B32,$B31)&lt;0,0,($C$6-($C$3*$A31)+SUM(GJ$6:GJ31))*GJ$3/365*_xlfn.DAYS($B32,$B31))</f>
        <v>0</v>
      </c>
      <c r="GK32" s="5">
        <f>IF(($C$6-($C$3*$A31)+SUM(GK$6:GK31))*GK$3/365*_xlfn.DAYS($B32,$B31)&lt;0,0,($C$6-($C$3*$A31)+SUM(GK$6:GK31))*GK$3/365*_xlfn.DAYS($B32,$B31))</f>
        <v>0</v>
      </c>
      <c r="GL32" s="5">
        <f>IF(($C$6-($C$3*$A31)+SUM(GL$6:GL31))*GL$3/365*_xlfn.DAYS($B32,$B31)&lt;0,0,($C$6-($C$3*$A31)+SUM(GL$6:GL31))*GL$3/365*_xlfn.DAYS($B32,$B31))</f>
        <v>0</v>
      </c>
      <c r="GM32" s="5">
        <f>IF(($C$6-($C$3*$A31)+SUM(GM$6:GM31))*GM$3/365*_xlfn.DAYS($B32,$B31)&lt;0,0,($C$6-($C$3*$A31)+SUM(GM$6:GM31))*GM$3/365*_xlfn.DAYS($B32,$B31))</f>
        <v>0</v>
      </c>
      <c r="GN32" s="5">
        <f>IF(($C$6-($C$3*$A31)+SUM(GN$6:GN31))*GN$3/365*_xlfn.DAYS($B32,$B31)&lt;0,0,($C$6-($C$3*$A31)+SUM(GN$6:GN31))*GN$3/365*_xlfn.DAYS($B32,$B31))</f>
        <v>0</v>
      </c>
      <c r="GO32" s="5">
        <f>IF(($C$6-($C$3*$A31)+SUM(GO$6:GO31))*GO$3/365*_xlfn.DAYS($B32,$B31)&lt;0,0,($C$6-($C$3*$A31)+SUM(GO$6:GO31))*GO$3/365*_xlfn.DAYS($B32,$B31))</f>
        <v>0</v>
      </c>
      <c r="GP32" s="5">
        <f>IF(($C$6-($C$3*$A31)+SUM(GP$6:GP31))*GP$3/365*_xlfn.DAYS($B32,$B31)&lt;0,0,($C$6-($C$3*$A31)+SUM(GP$6:GP31))*GP$3/365*_xlfn.DAYS($B32,$B31))</f>
        <v>0</v>
      </c>
      <c r="GQ32" s="5">
        <f>IF(($C$6-($C$3*$A31)+SUM(GQ$6:GQ31))*GQ$3/365*_xlfn.DAYS($B32,$B31)&lt;0,0,($C$6-($C$3*$A31)+SUM(GQ$6:GQ31))*GQ$3/365*_xlfn.DAYS($B32,$B31))</f>
        <v>0</v>
      </c>
      <c r="GR32" s="5">
        <f>IF(($C$6-($C$3*$A31)+SUM(GR$6:GR31))*GR$3/365*_xlfn.DAYS($B32,$B31)&lt;0,0,($C$6-($C$3*$A31)+SUM(GR$6:GR31))*GR$3/365*_xlfn.DAYS($B32,$B31))</f>
        <v>0</v>
      </c>
      <c r="GS32" s="5">
        <f>IF(($C$6-($C$3*$A31)+SUM(GS$6:GS31))*GS$3/365*_xlfn.DAYS($B32,$B31)&lt;0,0,($C$6-($C$3*$A31)+SUM(GS$6:GS31))*GS$3/365*_xlfn.DAYS($B32,$B31))</f>
        <v>0</v>
      </c>
      <c r="GT32" s="5">
        <f>IF(($C$6-($C$3*$A31)+SUM(GT$6:GT31))*GT$3/365*_xlfn.DAYS($B32,$B31)&lt;0,0,($C$6-($C$3*$A31)+SUM(GT$6:GT31))*GT$3/365*_xlfn.DAYS($B32,$B31))</f>
        <v>0</v>
      </c>
      <c r="GU32" s="5">
        <f>IF(($C$6-($C$3*$A31)+SUM(GU$6:GU31))*GU$3/365*_xlfn.DAYS($B32,$B31)&lt;0,0,($C$6-($C$3*$A31)+SUM(GU$6:GU31))*GU$3/365*_xlfn.DAYS($B32,$B31))</f>
        <v>0</v>
      </c>
      <c r="GV32" s="5">
        <f>IF(($C$6-($C$3*$A31)+SUM(GV$6:GV31))*GV$3/365*_xlfn.DAYS($B32,$B31)&lt;0,0,($C$6-($C$3*$A31)+SUM(GV$6:GV31))*GV$3/365*_xlfn.DAYS($B32,$B31))</f>
        <v>0</v>
      </c>
      <c r="GW32" s="5">
        <f>IF(($C$6-($C$3*$A31)+SUM(GW$6:GW31))*GW$3/365*_xlfn.DAYS($B32,$B31)&lt;0,0,($C$6-($C$3*$A31)+SUM(GW$6:GW31))*GW$3/365*_xlfn.DAYS($B32,$B31))</f>
        <v>0</v>
      </c>
      <c r="GX32" s="5">
        <f>IF(($C$6-($C$3*$A31)+SUM(GX$6:GX31))*GX$3/365*_xlfn.DAYS($B32,$B31)&lt;0,0,($C$6-($C$3*$A31)+SUM(GX$6:GX31))*GX$3/365*_xlfn.DAYS($B32,$B31))</f>
        <v>0</v>
      </c>
      <c r="GY32" s="5">
        <f>IF(($C$6-($C$3*$A31)+SUM(GY$6:GY31))*GY$3/365*_xlfn.DAYS($B32,$B31)&lt;0,0,($C$6-($C$3*$A31)+SUM(GY$6:GY31))*GY$3/365*_xlfn.DAYS($B32,$B31))</f>
        <v>0</v>
      </c>
      <c r="GZ32" s="5">
        <f>IF(($C$6-($C$3*$A31)+SUM(GZ$6:GZ31))*GZ$3/365*_xlfn.DAYS($B32,$B31)&lt;0,0,($C$6-($C$3*$A31)+SUM(GZ$6:GZ31))*GZ$3/365*_xlfn.DAYS($B32,$B31))</f>
        <v>0</v>
      </c>
      <c r="HA32" s="5">
        <f>IF(($C$6-($C$3*$A31)+SUM(HA$6:HA31))*HA$3/365*_xlfn.DAYS($B32,$B31)&lt;0,0,($C$6-($C$3*$A31)+SUM(HA$6:HA31))*HA$3/365*_xlfn.DAYS($B32,$B31))</f>
        <v>0</v>
      </c>
      <c r="HB32" s="5">
        <f>IF(($C$6-($C$3*$A31)+SUM(HB$6:HB31))*HB$3/365*_xlfn.DAYS($B32,$B31)&lt;0,0,($C$6-($C$3*$A31)+SUM(HB$6:HB31))*HB$3/365*_xlfn.DAYS($B32,$B31))</f>
        <v>0</v>
      </c>
      <c r="HC32" s="5">
        <f>IF(($C$6-($C$3*$A31)+SUM(HC$6:HC31))*HC$3/365*_xlfn.DAYS($B32,$B31)&lt;0,0,($C$6-($C$3*$A31)+SUM(HC$6:HC31))*HC$3/365*_xlfn.DAYS($B32,$B31))</f>
        <v>0</v>
      </c>
      <c r="HD32" s="5">
        <f>IF(($C$6-($C$3*$A31)+SUM(HD$6:HD31))*HD$3/365*_xlfn.DAYS($B32,$B31)&lt;0,0,($C$6-($C$3*$A31)+SUM(HD$6:HD31))*HD$3/365*_xlfn.DAYS($B32,$B31))</f>
        <v>0</v>
      </c>
      <c r="HE32" s="5">
        <f>IF(($C$6-($C$3*$A31)+SUM(HE$6:HE31))*HE$3/365*_xlfn.DAYS($B32,$B31)&lt;0,0,($C$6-($C$3*$A31)+SUM(HE$6:HE31))*HE$3/365*_xlfn.DAYS($B32,$B31))</f>
        <v>0</v>
      </c>
      <c r="HF32" s="5">
        <f>IF(($C$6-($C$3*$A31)+SUM(HF$6:HF31))*HF$3/365*_xlfn.DAYS($B32,$B31)&lt;0,0,($C$6-($C$3*$A31)+SUM(HF$6:HF31))*HF$3/365*_xlfn.DAYS($B32,$B31))</f>
        <v>0</v>
      </c>
      <c r="HG32" s="5">
        <f>IF(($C$6-($C$3*$A31)+SUM(HG$6:HG31))*HG$3/365*_xlfn.DAYS($B32,$B31)&lt;0,0,($C$6-($C$3*$A31)+SUM(HG$6:HG31))*HG$3/365*_xlfn.DAYS($B32,$B31))</f>
        <v>0</v>
      </c>
      <c r="HH32" s="5">
        <f>IF(($C$6-($C$3*$A31)+SUM(HH$6:HH31))*HH$3/365*_xlfn.DAYS($B32,$B31)&lt;0,0,($C$6-($C$3*$A31)+SUM(HH$6:HH31))*HH$3/365*_xlfn.DAYS($B32,$B31))</f>
        <v>0</v>
      </c>
      <c r="HI32" s="5">
        <f>IF(($C$6-($C$3*$A31)+SUM(HI$6:HI31))*HI$3/365*_xlfn.DAYS($B32,$B31)&lt;0,0,($C$6-($C$3*$A31)+SUM(HI$6:HI31))*HI$3/365*_xlfn.DAYS($B32,$B31))</f>
        <v>0</v>
      </c>
      <c r="HJ32" s="5">
        <f>IF(($C$6-($C$3*$A31)+SUM(HJ$6:HJ31))*HJ$3/365*_xlfn.DAYS($B32,$B31)&lt;0,0,($C$6-($C$3*$A31)+SUM(HJ$6:HJ31))*HJ$3/365*_xlfn.DAYS($B32,$B31))</f>
        <v>0</v>
      </c>
      <c r="HK32" s="5">
        <f>IF(($C$6-($C$3*$A31)+SUM(HK$6:HK31))*HK$3/365*_xlfn.DAYS($B32,$B31)&lt;0,0,($C$6-($C$3*$A31)+SUM(HK$6:HK31))*HK$3/365*_xlfn.DAYS($B32,$B31))</f>
        <v>0</v>
      </c>
      <c r="HL32" s="5">
        <f>IF(($C$6-($C$3*$A31)+SUM(HL$6:HL31))*HL$3/365*_xlfn.DAYS($B32,$B31)&lt;0,0,($C$6-($C$3*$A31)+SUM(HL$6:HL31))*HL$3/365*_xlfn.DAYS($B32,$B31))</f>
        <v>0</v>
      </c>
      <c r="HM32" s="5">
        <f>IF(($C$6-($C$3*$A31)+SUM(HM$6:HM31))*HM$3/365*_xlfn.DAYS($B32,$B31)&lt;0,0,($C$6-($C$3*$A31)+SUM(HM$6:HM31))*HM$3/365*_xlfn.DAYS($B32,$B31))</f>
        <v>0</v>
      </c>
      <c r="HN32" s="5">
        <f>IF(($C$6-($C$3*$A31)+SUM(HN$6:HN31))*HN$3/365*_xlfn.DAYS($B32,$B31)&lt;0,0,($C$6-($C$3*$A31)+SUM(HN$6:HN31))*HN$3/365*_xlfn.DAYS($B32,$B31))</f>
        <v>0</v>
      </c>
      <c r="HO32" s="5">
        <f>IF(($C$6-($C$3*$A31)+SUM(HO$6:HO31))*HO$3/365*_xlfn.DAYS($B32,$B31)&lt;0,0,($C$6-($C$3*$A31)+SUM(HO$6:HO31))*HO$3/365*_xlfn.DAYS($B32,$B31))</f>
        <v>0</v>
      </c>
      <c r="HP32" s="5">
        <f>IF(($C$6-($C$3*$A31)+SUM(HP$6:HP31))*HP$3/365*_xlfn.DAYS($B32,$B31)&lt;0,0,($C$6-($C$3*$A31)+SUM(HP$6:HP31))*HP$3/365*_xlfn.DAYS($B32,$B31))</f>
        <v>0</v>
      </c>
      <c r="HQ32" s="5">
        <f>IF(($C$6-($C$3*$A31)+SUM(HQ$6:HQ31))*HQ$3/365*_xlfn.DAYS($B32,$B31)&lt;0,0,($C$6-($C$3*$A31)+SUM(HQ$6:HQ31))*HQ$3/365*_xlfn.DAYS($B32,$B31))</f>
        <v>0</v>
      </c>
      <c r="HR32" s="5">
        <f>IF(($C$6-($C$3*$A31)+SUM(HR$6:HR31))*HR$3/365*_xlfn.DAYS($B32,$B31)&lt;0,0,($C$6-($C$3*$A31)+SUM(HR$6:HR31))*HR$3/365*_xlfn.DAYS($B32,$B31))</f>
        <v>0</v>
      </c>
      <c r="HS32" s="5">
        <f>IF(($C$6-($C$3*$A31)+SUM(HS$6:HS31))*HS$3/365*_xlfn.DAYS($B32,$B31)&lt;0,0,($C$6-($C$3*$A31)+SUM(HS$6:HS31))*HS$3/365*_xlfn.DAYS($B32,$B31))</f>
        <v>0</v>
      </c>
      <c r="HT32" s="5">
        <f>IF(($C$6-($C$3*$A31)+SUM(HT$6:HT31))*HT$3/365*_xlfn.DAYS($B32,$B31)&lt;0,0,($C$6-($C$3*$A31)+SUM(HT$6:HT31))*HT$3/365*_xlfn.DAYS($B32,$B31))</f>
        <v>0</v>
      </c>
      <c r="HU32" s="5">
        <f>IF(($C$6-($C$3*$A31)+SUM(HU$6:HU31))*HU$3/365*_xlfn.DAYS($B32,$B31)&lt;0,0,($C$6-($C$3*$A31)+SUM(HU$6:HU31))*HU$3/365*_xlfn.DAYS($B32,$B31))</f>
        <v>0</v>
      </c>
      <c r="HV32" s="5">
        <f>IF(($C$6-($C$3*$A31)+SUM(HV$6:HV31))*HV$3/365*_xlfn.DAYS($B32,$B31)&lt;0,0,($C$6-($C$3*$A31)+SUM(HV$6:HV31))*HV$3/365*_xlfn.DAYS($B32,$B31))</f>
        <v>0</v>
      </c>
      <c r="HW32" s="5">
        <f>IF(($C$6-($C$3*$A31)+SUM(HW$6:HW31))*HW$3/365*_xlfn.DAYS($B32,$B31)&lt;0,0,($C$6-($C$3*$A31)+SUM(HW$6:HW31))*HW$3/365*_xlfn.DAYS($B32,$B31))</f>
        <v>0</v>
      </c>
      <c r="HX32" s="5">
        <f>IF(($C$6-($C$3*$A31)+SUM(HX$6:HX31))*HX$3/365*_xlfn.DAYS($B32,$B31)&lt;0,0,($C$6-($C$3*$A31)+SUM(HX$6:HX31))*HX$3/365*_xlfn.DAYS($B32,$B31))</f>
        <v>0</v>
      </c>
      <c r="HY32" s="5">
        <f>IF(($C$6-($C$3*$A31)+SUM(HY$6:HY31))*HY$3/365*_xlfn.DAYS($B32,$B31)&lt;0,0,($C$6-($C$3*$A31)+SUM(HY$6:HY31))*HY$3/365*_xlfn.DAYS($B32,$B31))</f>
        <v>0</v>
      </c>
      <c r="HZ32" s="5">
        <f>IF(($C$6-($C$3*$A31)+SUM(HZ$6:HZ31))*HZ$3/365*_xlfn.DAYS($B32,$B31)&lt;0,0,($C$6-($C$3*$A31)+SUM(HZ$6:HZ31))*HZ$3/365*_xlfn.DAYS($B32,$B31))</f>
        <v>0</v>
      </c>
      <c r="IA32" s="5">
        <f>IF(($C$6-($C$3*$A31)+SUM(IA$6:IA31))*IA$3/365*_xlfn.DAYS($B32,$B31)&lt;0,0,($C$6-($C$3*$A31)+SUM(IA$6:IA31))*IA$3/365*_xlfn.DAYS($B32,$B31))</f>
        <v>0</v>
      </c>
      <c r="IB32" s="5">
        <f>IF(($C$6-($C$3*$A31)+SUM(IB$6:IB31))*IB$3/365*_xlfn.DAYS($B32,$B31)&lt;0,0,($C$6-($C$3*$A31)+SUM(IB$6:IB31))*IB$3/365*_xlfn.DAYS($B32,$B31))</f>
        <v>0</v>
      </c>
      <c r="IC32" s="5">
        <f>IF(($C$6-($C$3*$A31)+SUM(IC$6:IC31))*IC$3/365*_xlfn.DAYS($B32,$B31)&lt;0,0,($C$6-($C$3*$A31)+SUM(IC$6:IC31))*IC$3/365*_xlfn.DAYS($B32,$B31))</f>
        <v>0</v>
      </c>
      <c r="ID32" s="5">
        <f>IF(($C$6-($C$3*$A31)+SUM(ID$6:ID31))*ID$3/365*_xlfn.DAYS($B32,$B31)&lt;0,0,($C$6-($C$3*$A31)+SUM(ID$6:ID31))*ID$3/365*_xlfn.DAYS($B32,$B31))</f>
        <v>0</v>
      </c>
      <c r="IE32" s="5">
        <f>IF(($C$6-($C$3*$A31)+SUM(IE$6:IE31))*IE$3/365*_xlfn.DAYS($B32,$B31)&lt;0,0,($C$6-($C$3*$A31)+SUM(IE$6:IE31))*IE$3/365*_xlfn.DAYS($B32,$B31))</f>
        <v>0</v>
      </c>
      <c r="IF32" s="5">
        <f>IF(($C$6-($C$3*$A31)+SUM(IF$6:IF31))*IF$3/365*_xlfn.DAYS($B32,$B31)&lt;0,0,($C$6-($C$3*$A31)+SUM(IF$6:IF31))*IF$3/365*_xlfn.DAYS($B32,$B31))</f>
        <v>0</v>
      </c>
      <c r="IG32" s="5">
        <f>IF(($C$6-($C$3*$A31)+SUM(IG$6:IG31))*IG$3/365*_xlfn.DAYS($B32,$B31)&lt;0,0,($C$6-($C$3*$A31)+SUM(IG$6:IG31))*IG$3/365*_xlfn.DAYS($B32,$B31))</f>
        <v>0</v>
      </c>
      <c r="IH32" s="5">
        <f>IF(($C$6-($C$3*$A31)+SUM(IH$6:IH31))*IH$3/365*_xlfn.DAYS($B32,$B31)&lt;0,0,($C$6-($C$3*$A31)+SUM(IH$6:IH31))*IH$3/365*_xlfn.DAYS($B32,$B31))</f>
        <v>0</v>
      </c>
      <c r="II32" s="5">
        <f>IF(($C$6-($C$3*$A31)+SUM(II$6:II31))*II$3/365*_xlfn.DAYS($B32,$B31)&lt;0,0,($C$6-($C$3*$A31)+SUM(II$6:II31))*II$3/365*_xlfn.DAYS($B32,$B31))</f>
        <v>0</v>
      </c>
      <c r="IJ32" s="5">
        <f>IF(($C$6-($C$3*$A31)+SUM(IJ$6:IJ31))*IJ$3/365*_xlfn.DAYS($B32,$B31)&lt;0,0,($C$6-($C$3*$A31)+SUM(IJ$6:IJ31))*IJ$3/365*_xlfn.DAYS($B32,$B31))</f>
        <v>0</v>
      </c>
      <c r="IK32" s="5">
        <f>IF(($C$6-($C$3*$A31)+SUM(IK$6:IK31))*IK$3/365*_xlfn.DAYS($B32,$B31)&lt;0,0,($C$6-($C$3*$A31)+SUM(IK$6:IK31))*IK$3/365*_xlfn.DAYS($B32,$B31))</f>
        <v>0</v>
      </c>
      <c r="IL32" s="5">
        <f>IF(($C$6-($C$3*$A31)+SUM(IL$6:IL31))*IL$3/365*_xlfn.DAYS($B32,$B31)&lt;0,0,($C$6-($C$3*$A31)+SUM(IL$6:IL31))*IL$3/365*_xlfn.DAYS($B32,$B31))</f>
        <v>0</v>
      </c>
      <c r="IM32" s="5">
        <f>IF(($C$6-($C$3*$A31)+SUM(IM$6:IM31))*IM$3/365*_xlfn.DAYS($B32,$B31)&lt;0,0,($C$6-($C$3*$A31)+SUM(IM$6:IM31))*IM$3/365*_xlfn.DAYS($B32,$B31))</f>
        <v>0</v>
      </c>
      <c r="IN32" s="5">
        <f>IF(($C$6-($C$3*$A31)+SUM(IN$6:IN31))*IN$3/365*_xlfn.DAYS($B32,$B31)&lt;0,0,($C$6-($C$3*$A31)+SUM(IN$6:IN31))*IN$3/365*_xlfn.DAYS($B32,$B31))</f>
        <v>0</v>
      </c>
      <c r="IO32" s="5">
        <f>IF(($C$6-($C$3*$A31)+SUM(IO$6:IO31))*IO$3/365*_xlfn.DAYS($B32,$B31)&lt;0,0,($C$6-($C$3*$A31)+SUM(IO$6:IO31))*IO$3/365*_xlfn.DAYS($B32,$B31))</f>
        <v>0</v>
      </c>
      <c r="IP32" s="5">
        <f>IF(($C$6-($C$3*$A31)+SUM(IP$6:IP31))*IP$3/365*_xlfn.DAYS($B32,$B31)&lt;0,0,($C$6-($C$3*$A31)+SUM(IP$6:IP31))*IP$3/365*_xlfn.DAYS($B32,$B31))</f>
        <v>0</v>
      </c>
      <c r="IQ32" s="5">
        <f>IF(($C$6-($C$3*$A31)+SUM(IQ$6:IQ31))*IQ$3/365*_xlfn.DAYS($B32,$B31)&lt;0,0,($C$6-($C$3*$A31)+SUM(IQ$6:IQ31))*IQ$3/365*_xlfn.DAYS($B32,$B31))</f>
        <v>0</v>
      </c>
      <c r="IR32" s="5">
        <f>IF(($C$6-($C$3*$A31)+SUM(IR$6:IR31))*IR$3/365*_xlfn.DAYS($B32,$B31)&lt;0,0,($C$6-($C$3*$A31)+SUM(IR$6:IR31))*IR$3/365*_xlfn.DAYS($B32,$B31))</f>
        <v>0</v>
      </c>
      <c r="IS32" s="5">
        <f>IF(($C$6-($C$3*$A31)+SUM(IS$6:IS31))*IS$3/365*_xlfn.DAYS($B32,$B31)&lt;0,0,($C$6-($C$3*$A31)+SUM(IS$6:IS31))*IS$3/365*_xlfn.DAYS($B32,$B31))</f>
        <v>0</v>
      </c>
      <c r="IT32" s="5">
        <f>IF(($C$6-($C$3*$A31)+SUM(IT$6:IT31))*IT$3/365*_xlfn.DAYS($B32,$B31)&lt;0,0,($C$6-($C$3*$A31)+SUM(IT$6:IT31))*IT$3/365*_xlfn.DAYS($B32,$B31))</f>
        <v>0</v>
      </c>
      <c r="IU32" s="5">
        <f>IF(($C$6-($C$3*$A31)+SUM(IU$6:IU31))*IU$3/365*_xlfn.DAYS($B32,$B31)&lt;0,0,($C$6-($C$3*$A31)+SUM(IU$6:IU31))*IU$3/365*_xlfn.DAYS($B32,$B31))</f>
        <v>0</v>
      </c>
      <c r="IV32" s="5">
        <f>IF(($C$6-($C$3*$A31)+SUM(IV$6:IV31))*IV$3/365*_xlfn.DAYS($B32,$B31)&lt;0,0,($C$6-($C$3*$A31)+SUM(IV$6:IV31))*IV$3/365*_xlfn.DAYS($B32,$B31))</f>
        <v>0</v>
      </c>
      <c r="IW32" s="5">
        <f>IF(($C$6-($C$3*$A31)+SUM(IW$6:IW31))*IW$3/365*_xlfn.DAYS($B32,$B31)&lt;0,0,($C$6-($C$3*$A31)+SUM(IW$6:IW31))*IW$3/365*_xlfn.DAYS($B32,$B31))</f>
        <v>0</v>
      </c>
      <c r="IX32" s="5">
        <f>IF(($C$6-($C$3*$A31)+SUM(IX$6:IX31))*IX$3/365*_xlfn.DAYS($B32,$B31)&lt;0,0,($C$6-($C$3*$A31)+SUM(IX$6:IX31))*IX$3/365*_xlfn.DAYS($B32,$B31))</f>
        <v>0</v>
      </c>
      <c r="IY32" s="5">
        <f>IF(($C$6-($C$3*$A31)+SUM(IY$6:IY31))*IY$3/365*_xlfn.DAYS($B32,$B31)&lt;0,0,($C$6-($C$3*$A31)+SUM(IY$6:IY31))*IY$3/365*_xlfn.DAYS($B32,$B31))</f>
        <v>0</v>
      </c>
      <c r="IZ32" s="5">
        <f>IF(($C$6-($C$3*$A31)+SUM(IZ$6:IZ31))*IZ$3/365*_xlfn.DAYS($B32,$B31)&lt;0,0,($C$6-($C$3*$A31)+SUM(IZ$6:IZ31))*IZ$3/365*_xlfn.DAYS($B32,$B31))</f>
        <v>0</v>
      </c>
      <c r="JA32" s="5">
        <f>IF(($C$6-($C$3*$A31)+SUM(JA$6:JA31))*JA$3/365*_xlfn.DAYS($B32,$B31)&lt;0,0,($C$6-($C$3*$A31)+SUM(JA$6:JA31))*JA$3/365*_xlfn.DAYS($B32,$B31))</f>
        <v>0</v>
      </c>
      <c r="JB32" s="5">
        <f>IF(($C$6-($C$3*$A31)+SUM(JB$6:JB31))*JB$3/365*_xlfn.DAYS($B32,$B31)&lt;0,0,($C$6-($C$3*$A31)+SUM(JB$6:JB31))*JB$3/365*_xlfn.DAYS($B32,$B31))</f>
        <v>0</v>
      </c>
      <c r="JC32" s="5">
        <f>IF(($C$6-($C$3*$A31)+SUM(JC$6:JC31))*JC$3/365*_xlfn.DAYS($B32,$B31)&lt;0,0,($C$6-($C$3*$A31)+SUM(JC$6:JC31))*JC$3/365*_xlfn.DAYS($B32,$B31))</f>
        <v>0</v>
      </c>
      <c r="JD32" s="5">
        <f>IF(($C$6-($C$3*$A31)+SUM(JD$6:JD31))*JD$3/365*_xlfn.DAYS($B32,$B31)&lt;0,0,($C$6-($C$3*$A31)+SUM(JD$6:JD31))*JD$3/365*_xlfn.DAYS($B32,$B31))</f>
        <v>0</v>
      </c>
      <c r="JE32" s="5">
        <f>IF(($C$6-($C$3*$A31)+SUM(JE$6:JE31))*JE$3/365*_xlfn.DAYS($B32,$B31)&lt;0,0,($C$6-($C$3*$A31)+SUM(JE$6:JE31))*JE$3/365*_xlfn.DAYS($B32,$B31))</f>
        <v>0</v>
      </c>
      <c r="JF32" s="5">
        <f>IF(($C$6-($C$3*$A31)+SUM(JF$6:JF31))*JF$3/365*_xlfn.DAYS($B32,$B31)&lt;0,0,($C$6-($C$3*$A31)+SUM(JF$6:JF31))*JF$3/365*_xlfn.DAYS($B32,$B31))</f>
        <v>0</v>
      </c>
      <c r="JG32" s="5">
        <f>IF(($C$6-($C$3*$A31)+SUM(JG$6:JG31))*JG$3/365*_xlfn.DAYS($B32,$B31)&lt;0,0,($C$6-($C$3*$A31)+SUM(JG$6:JG31))*JG$3/365*_xlfn.DAYS($B32,$B31))</f>
        <v>0</v>
      </c>
      <c r="JH32" s="5">
        <f>IF(($C$6-($C$3*$A31)+SUM(JH$6:JH31))*JH$3/365*_xlfn.DAYS($B32,$B31)&lt;0,0,($C$6-($C$3*$A31)+SUM(JH$6:JH31))*JH$3/365*_xlfn.DAYS($B32,$B31))</f>
        <v>0</v>
      </c>
      <c r="JI32" s="5">
        <f>IF(($C$6-($C$3*$A31)+SUM(JI$6:JI31))*JI$3/365*_xlfn.DAYS($B32,$B31)&lt;0,0,($C$6-($C$3*$A31)+SUM(JI$6:JI31))*JI$3/365*_xlfn.DAYS($B32,$B31))</f>
        <v>0</v>
      </c>
      <c r="JJ32" s="5">
        <f>IF(($C$6-($C$3*$A31)+SUM(JJ$6:JJ31))*JJ$3/365*_xlfn.DAYS($B32,$B31)&lt;0,0,($C$6-($C$3*$A31)+SUM(JJ$6:JJ31))*JJ$3/365*_xlfn.DAYS($B32,$B31))</f>
        <v>0</v>
      </c>
      <c r="JK32" s="5">
        <f>IF(($C$6-($C$3*$A31)+SUM(JK$6:JK31))*JK$3/365*_xlfn.DAYS($B32,$B31)&lt;0,0,($C$6-($C$3*$A31)+SUM(JK$6:JK31))*JK$3/365*_xlfn.DAYS($B32,$B31))</f>
        <v>0</v>
      </c>
      <c r="JL32" s="5">
        <f>IF(($C$6-($C$3*$A31)+SUM(JL$6:JL31))*JL$3/365*_xlfn.DAYS($B32,$B31)&lt;0,0,($C$6-($C$3*$A31)+SUM(JL$6:JL31))*JL$3/365*_xlfn.DAYS($B32,$B31))</f>
        <v>0</v>
      </c>
      <c r="JM32" s="5">
        <f>IF(($C$6-($C$3*$A31)+SUM(JM$6:JM31))*JM$3/365*_xlfn.DAYS($B32,$B31)&lt;0,0,($C$6-($C$3*$A31)+SUM(JM$6:JM31))*JM$3/365*_xlfn.DAYS($B32,$B31))</f>
        <v>0</v>
      </c>
      <c r="JN32" s="5">
        <f>IF(($C$6-($C$3*$A31)+SUM(JN$6:JN31))*JN$3/365*_xlfn.DAYS($B32,$B31)&lt;0,0,($C$6-($C$3*$A31)+SUM(JN$6:JN31))*JN$3/365*_xlfn.DAYS($B32,$B31))</f>
        <v>0</v>
      </c>
      <c r="JO32" s="5">
        <f>IF(($C$6-($C$3*$A31)+SUM(JO$6:JO31))*JO$3/365*_xlfn.DAYS($B32,$B31)&lt;0,0,($C$6-($C$3*$A31)+SUM(JO$6:JO31))*JO$3/365*_xlfn.DAYS($B32,$B31))</f>
        <v>0</v>
      </c>
      <c r="JP32" s="5">
        <f>IF(($C$6-($C$3*$A31)+SUM(JP$6:JP31))*JP$3/365*_xlfn.DAYS($B32,$B31)&lt;0,0,($C$6-($C$3*$A31)+SUM(JP$6:JP31))*JP$3/365*_xlfn.DAYS($B32,$B31))</f>
        <v>0</v>
      </c>
      <c r="JQ32" s="5">
        <f>IF(($C$6-($C$3*$A31)+SUM(JQ$6:JQ31))*JQ$3/365*_xlfn.DAYS($B32,$B31)&lt;0,0,($C$6-($C$3*$A31)+SUM(JQ$6:JQ31))*JQ$3/365*_xlfn.DAYS($B32,$B31))</f>
        <v>0</v>
      </c>
      <c r="JR32" s="5">
        <f>IF(($C$6-($C$3*$A31)+SUM(JR$6:JR31))*JR$3/365*_xlfn.DAYS($B32,$B31)&lt;0,0,($C$6-($C$3*$A31)+SUM(JR$6:JR31))*JR$3/365*_xlfn.DAYS($B32,$B31))</f>
        <v>0</v>
      </c>
      <c r="JS32" s="5">
        <f>IF(($C$6-($C$3*$A31)+SUM(JS$6:JS31))*JS$3/365*_xlfn.DAYS($B32,$B31)&lt;0,0,($C$6-($C$3*$A31)+SUM(JS$6:JS31))*JS$3/365*_xlfn.DAYS($B32,$B31))</f>
        <v>0</v>
      </c>
      <c r="JT32" s="5">
        <f>IF(($C$6-($C$3*$A31)+SUM(JT$6:JT31))*JT$3/365*_xlfn.DAYS($B32,$B31)&lt;0,0,($C$6-($C$3*$A31)+SUM(JT$6:JT31))*JT$3/365*_xlfn.DAYS($B32,$B31))</f>
        <v>0</v>
      </c>
      <c r="JU32" s="5">
        <f>IF(($C$6-($C$3*$A31)+SUM(JU$6:JU31))*JU$3/365*_xlfn.DAYS($B32,$B31)&lt;0,0,($C$6-($C$3*$A31)+SUM(JU$6:JU31))*JU$3/365*_xlfn.DAYS($B32,$B31))</f>
        <v>0</v>
      </c>
      <c r="JV32" s="5">
        <f>IF(($C$6-($C$3*$A31)+SUM(JV$6:JV31))*JV$3/365*_xlfn.DAYS($B32,$B31)&lt;0,0,($C$6-($C$3*$A31)+SUM(JV$6:JV31))*JV$3/365*_xlfn.DAYS($B32,$B31))</f>
        <v>0</v>
      </c>
      <c r="JW32" s="5">
        <f>IF(($C$6-($C$3*$A31)+SUM(JW$6:JW31))*JW$3/365*_xlfn.DAYS($B32,$B31)&lt;0,0,($C$6-($C$3*$A31)+SUM(JW$6:JW31))*JW$3/365*_xlfn.DAYS($B32,$B31))</f>
        <v>0</v>
      </c>
      <c r="JX32" s="5">
        <f>IF(($C$6-($C$3*$A31)+SUM(JX$6:JX31))*JX$3/365*_xlfn.DAYS($B32,$B31)&lt;0,0,($C$6-($C$3*$A31)+SUM(JX$6:JX31))*JX$3/365*_xlfn.DAYS($B32,$B31))</f>
        <v>0</v>
      </c>
      <c r="JY32" s="5">
        <f>IF(($C$6-($C$3*$A31)+SUM(JY$6:JY31))*JY$3/365*_xlfn.DAYS($B32,$B31)&lt;0,0,($C$6-($C$3*$A31)+SUM(JY$6:JY31))*JY$3/365*_xlfn.DAYS($B32,$B31))</f>
        <v>0</v>
      </c>
      <c r="JZ32" s="5">
        <f>IF(($C$6-($C$3*$A31)+SUM(JZ$6:JZ31))*JZ$3/365*_xlfn.DAYS($B32,$B31)&lt;0,0,($C$6-($C$3*$A31)+SUM(JZ$6:JZ31))*JZ$3/365*_xlfn.DAYS($B32,$B31))</f>
        <v>0</v>
      </c>
      <c r="KA32" s="5">
        <f>IF(($C$6-($C$3*$A31)+SUM(KA$6:KA31))*KA$3/365*_xlfn.DAYS($B32,$B31)&lt;0,0,($C$6-($C$3*$A31)+SUM(KA$6:KA31))*KA$3/365*_xlfn.DAYS($B32,$B31))</f>
        <v>0</v>
      </c>
      <c r="KB32" s="5">
        <f>IF(($C$6-($C$3*$A31)+SUM(KB$6:KB31))*KB$3/365*_xlfn.DAYS($B32,$B31)&lt;0,0,($C$6-($C$3*$A31)+SUM(KB$6:KB31))*KB$3/365*_xlfn.DAYS($B32,$B31))</f>
        <v>0</v>
      </c>
      <c r="KC32" s="5">
        <f>IF(($C$6-($C$3*$A31)+SUM(KC$6:KC31))*KC$3/365*_xlfn.DAYS($B32,$B31)&lt;0,0,($C$6-($C$3*$A31)+SUM(KC$6:KC31))*KC$3/365*_xlfn.DAYS($B32,$B31))</f>
        <v>0</v>
      </c>
      <c r="KD32" s="5">
        <f>IF(($C$6-($C$3*$A31)+SUM(KD$6:KD31))*KD$3/365*_xlfn.DAYS($B32,$B31)&lt;0,0,($C$6-($C$3*$A31)+SUM(KD$6:KD31))*KD$3/365*_xlfn.DAYS($B32,$B31))</f>
        <v>0</v>
      </c>
      <c r="KE32" s="5">
        <f>IF(($C$6-($C$3*$A31)+SUM(KE$6:KE31))*KE$3/365*_xlfn.DAYS($B32,$B31)&lt;0,0,($C$6-($C$3*$A31)+SUM(KE$6:KE31))*KE$3/365*_xlfn.DAYS($B32,$B31))</f>
        <v>0</v>
      </c>
      <c r="KF32" s="5">
        <f>IF(($C$6-($C$3*$A31)+SUM(KF$6:KF31))*KF$3/365*_xlfn.DAYS($B32,$B31)&lt;0,0,($C$6-($C$3*$A31)+SUM(KF$6:KF31))*KF$3/365*_xlfn.DAYS($B32,$B31))</f>
        <v>0</v>
      </c>
      <c r="KG32" s="5">
        <f>IF(($C$6-($C$3*$A31)+SUM(KG$6:KG31))*KG$3/365*_xlfn.DAYS($B32,$B31)&lt;0,0,($C$6-($C$3*$A31)+SUM(KG$6:KG31))*KG$3/365*_xlfn.DAYS($B32,$B31))</f>
        <v>0</v>
      </c>
      <c r="KH32" s="5">
        <f>IF(($C$6-($C$3*$A31)+SUM(KH$6:KH31))*KH$3/365*_xlfn.DAYS($B32,$B31)&lt;0,0,($C$6-($C$3*$A31)+SUM(KH$6:KH31))*KH$3/365*_xlfn.DAYS($B32,$B31))</f>
        <v>0</v>
      </c>
      <c r="KI32" s="5">
        <f>IF(($C$6-($C$3*$A31)+SUM(KI$6:KI31))*KI$3/365*_xlfn.DAYS($B32,$B31)&lt;0,0,($C$6-($C$3*$A31)+SUM(KI$6:KI31))*KI$3/365*_xlfn.DAYS($B32,$B31))</f>
        <v>0</v>
      </c>
      <c r="KJ32" s="5">
        <f>IF(($C$6-($C$3*$A31)+SUM(KJ$6:KJ31))*KJ$3/365*_xlfn.DAYS($B32,$B31)&lt;0,0,($C$6-($C$3*$A31)+SUM(KJ$6:KJ31))*KJ$3/365*_xlfn.DAYS($B32,$B31))</f>
        <v>0</v>
      </c>
      <c r="KK32" s="5">
        <f>IF(($C$6-($C$3*$A31)+SUM(KK$6:KK31))*KK$3/365*_xlfn.DAYS($B32,$B31)&lt;0,0,($C$6-($C$3*$A31)+SUM(KK$6:KK31))*KK$3/365*_xlfn.DAYS($B32,$B31))</f>
        <v>0</v>
      </c>
      <c r="KL32" s="5">
        <f>IF(($C$6-($C$3*$A31)+SUM(KL$6:KL31))*KL$3/365*_xlfn.DAYS($B32,$B31)&lt;0,0,($C$6-($C$3*$A31)+SUM(KL$6:KL31))*KL$3/365*_xlfn.DAYS($B32,$B31))</f>
        <v>0</v>
      </c>
      <c r="KM32" s="5">
        <f>IF(($C$6-($C$3*$A31)+SUM(KM$6:KM31))*KM$3/365*_xlfn.DAYS($B32,$B31)&lt;0,0,($C$6-($C$3*$A31)+SUM(KM$6:KM31))*KM$3/365*_xlfn.DAYS($B32,$B31))</f>
        <v>0</v>
      </c>
      <c r="KN32" s="5">
        <f>IF(($C$6-($C$3*$A31)+SUM(KN$6:KN31))*KN$3/365*_xlfn.DAYS($B32,$B31)&lt;0,0,($C$6-($C$3*$A31)+SUM(KN$6:KN31))*KN$3/365*_xlfn.DAYS($B32,$B31))</f>
        <v>0</v>
      </c>
      <c r="KO32" s="5">
        <f>IF(($C$6-($C$3*$A31)+SUM(KO$6:KO31))*KO$3/365*_xlfn.DAYS($B32,$B31)&lt;0,0,($C$6-($C$3*$A31)+SUM(KO$6:KO31))*KO$3/365*_xlfn.DAYS($B32,$B31))</f>
        <v>0</v>
      </c>
      <c r="KP32" s="5">
        <f>IF(($C$6-($C$3*$A31)+SUM(KP$6:KP31))*KP$3/365*_xlfn.DAYS($B32,$B31)&lt;0,0,($C$6-($C$3*$A31)+SUM(KP$6:KP31))*KP$3/365*_xlfn.DAYS($B32,$B31))</f>
        <v>0</v>
      </c>
      <c r="KQ32" s="5">
        <f>IF(($C$6-($C$3*$A31)+SUM(KQ$6:KQ31))*KQ$3/365*_xlfn.DAYS($B32,$B31)&lt;0,0,($C$6-($C$3*$A31)+SUM(KQ$6:KQ31))*KQ$3/365*_xlfn.DAYS($B32,$B31))</f>
        <v>0</v>
      </c>
      <c r="KR32" s="5">
        <f>IF(($C$6-($C$3*$A31)+SUM(KR$6:KR31))*KR$3/365*_xlfn.DAYS($B32,$B31)&lt;0,0,($C$6-($C$3*$A31)+SUM(KR$6:KR31))*KR$3/365*_xlfn.DAYS($B32,$B31))</f>
        <v>0</v>
      </c>
      <c r="KS32" s="5">
        <f>IF(($C$6-($C$3*$A31)+SUM(KS$6:KS31))*KS$3/365*_xlfn.DAYS($B32,$B31)&lt;0,0,($C$6-($C$3*$A31)+SUM(KS$6:KS31))*KS$3/365*_xlfn.DAYS($B32,$B31))</f>
        <v>0</v>
      </c>
      <c r="KT32" s="5">
        <f>IF(($C$6-($C$3*$A31)+SUM(KT$6:KT31))*KT$3/365*_xlfn.DAYS($B32,$B31)&lt;0,0,($C$6-($C$3*$A31)+SUM(KT$6:KT31))*KT$3/365*_xlfn.DAYS($B32,$B31))</f>
        <v>0</v>
      </c>
      <c r="KU32" s="5">
        <f>IF(($C$6-($C$3*$A31)+SUM(KU$6:KU31))*KU$3/365*_xlfn.DAYS($B32,$B31)&lt;0,0,($C$6-($C$3*$A31)+SUM(KU$6:KU31))*KU$3/365*_xlfn.DAYS($B32,$B31))</f>
        <v>0</v>
      </c>
      <c r="KV32" s="5">
        <f>IF(($C$6-($C$3*$A31)+SUM(KV$6:KV31))*KV$3/365*_xlfn.DAYS($B32,$B31)&lt;0,0,($C$6-($C$3*$A31)+SUM(KV$6:KV31))*KV$3/365*_xlfn.DAYS($B32,$B31))</f>
        <v>0</v>
      </c>
      <c r="KW32" s="5">
        <f>IF(($C$6-($C$3*$A31)+SUM(KW$6:KW31))*KW$3/365*_xlfn.DAYS($B32,$B31)&lt;0,0,($C$6-($C$3*$A31)+SUM(KW$6:KW31))*KW$3/365*_xlfn.DAYS($B32,$B31))</f>
        <v>0</v>
      </c>
      <c r="KX32" s="5">
        <f>IF(($C$6-($C$3*$A31)+SUM(KX$6:KX31))*KX$3/365*_xlfn.DAYS($B32,$B31)&lt;0,0,($C$6-($C$3*$A31)+SUM(KX$6:KX31))*KX$3/365*_xlfn.DAYS($B32,$B31))</f>
        <v>0</v>
      </c>
      <c r="KY32" s="5">
        <f>IF(($C$6-($C$3*$A31)+SUM(KY$6:KY31))*KY$3/365*_xlfn.DAYS($B32,$B31)&lt;0,0,($C$6-($C$3*$A31)+SUM(KY$6:KY31))*KY$3/365*_xlfn.DAYS($B32,$B31))</f>
        <v>0</v>
      </c>
      <c r="KZ32" s="5">
        <f>IF(($C$6-($C$3*$A31)+SUM(KZ$6:KZ31))*KZ$3/365*_xlfn.DAYS($B32,$B31)&lt;0,0,($C$6-($C$3*$A31)+SUM(KZ$6:KZ31))*KZ$3/365*_xlfn.DAYS($B32,$B31))</f>
        <v>0</v>
      </c>
      <c r="LA32" s="5">
        <f>IF(($C$6-($C$3*$A31)+SUM(LA$6:LA31))*LA$3/365*_xlfn.DAYS($B32,$B31)&lt;0,0,($C$6-($C$3*$A31)+SUM(LA$6:LA31))*LA$3/365*_xlfn.DAYS($B32,$B31))</f>
        <v>0</v>
      </c>
      <c r="LB32" s="5">
        <f>IF(($C$6-($C$3*$A31)+SUM(LB$6:LB31))*LB$3/365*_xlfn.DAYS($B32,$B31)&lt;0,0,($C$6-($C$3*$A31)+SUM(LB$6:LB31))*LB$3/365*_xlfn.DAYS($B32,$B31))</f>
        <v>0</v>
      </c>
      <c r="LC32" s="5">
        <f>IF(($C$6-($C$3*$A31)+SUM(LC$6:LC31))*LC$3/365*_xlfn.DAYS($B32,$B31)&lt;0,0,($C$6-($C$3*$A31)+SUM(LC$6:LC31))*LC$3/365*_xlfn.DAYS($B32,$B31))</f>
        <v>0</v>
      </c>
      <c r="LD32" s="5">
        <f>IF(($C$6-($C$3*$A31)+SUM(LD$6:LD31))*LD$3/365*_xlfn.DAYS($B32,$B31)&lt;0,0,($C$6-($C$3*$A31)+SUM(LD$6:LD31))*LD$3/365*_xlfn.DAYS($B32,$B31))</f>
        <v>0</v>
      </c>
      <c r="LE32" s="5">
        <f>IF(($C$6-($C$3*$A31)+SUM(LE$6:LE31))*LE$3/365*_xlfn.DAYS($B32,$B31)&lt;0,0,($C$6-($C$3*$A31)+SUM(LE$6:LE31))*LE$3/365*_xlfn.DAYS($B32,$B31))</f>
        <v>0</v>
      </c>
      <c r="LF32" s="5">
        <f>IF(($C$6-($C$3*$A31)+SUM(LF$6:LF31))*LF$3/365*_xlfn.DAYS($B32,$B31)&lt;0,0,($C$6-($C$3*$A31)+SUM(LF$6:LF31))*LF$3/365*_xlfn.DAYS($B32,$B31))</f>
        <v>0</v>
      </c>
      <c r="LG32" s="5">
        <f>IF(($C$6-($C$3*$A31)+SUM(LG$6:LG31))*LG$3/365*_xlfn.DAYS($B32,$B31)&lt;0,0,($C$6-($C$3*$A31)+SUM(LG$6:LG31))*LG$3/365*_xlfn.DAYS($B32,$B31))</f>
        <v>0</v>
      </c>
      <c r="LH32" s="5">
        <f>IF(($C$6-($C$3*$A31)+SUM(LH$6:LH31))*LH$3/365*_xlfn.DAYS($B32,$B31)&lt;0,0,($C$6-($C$3*$A31)+SUM(LH$6:LH31))*LH$3/365*_xlfn.DAYS($B32,$B31))</f>
        <v>0</v>
      </c>
      <c r="LI32" s="5">
        <f>IF(($C$6-($C$3*$A31)+SUM(LI$6:LI31))*LI$3/365*_xlfn.DAYS($B32,$B31)&lt;0,0,($C$6-($C$3*$A31)+SUM(LI$6:LI31))*LI$3/365*_xlfn.DAYS($B32,$B31))</f>
        <v>0</v>
      </c>
      <c r="LJ32" s="5">
        <f>IF(($C$6-($C$3*$A31)+SUM(LJ$6:LJ31))*LJ$3/365*_xlfn.DAYS($B32,$B31)&lt;0,0,($C$6-($C$3*$A31)+SUM(LJ$6:LJ31))*LJ$3/365*_xlfn.DAYS($B32,$B31))</f>
        <v>0</v>
      </c>
      <c r="LK32" s="5">
        <f>IF(($C$6-($C$3*$A31)+SUM(LK$6:LK31))*LK$3/365*_xlfn.DAYS($B32,$B31)&lt;0,0,($C$6-($C$3*$A31)+SUM(LK$6:LK31))*LK$3/365*_xlfn.DAYS($B32,$B31))</f>
        <v>0</v>
      </c>
      <c r="LL32" s="5">
        <f>IF(($C$6-($C$3*$A31)+SUM(LL$6:LL31))*LL$3/365*_xlfn.DAYS($B32,$B31)&lt;0,0,($C$6-($C$3*$A31)+SUM(LL$6:LL31))*LL$3/365*_xlfn.DAYS($B32,$B31))</f>
        <v>0</v>
      </c>
      <c r="LM32" s="5">
        <f>IF(($C$6-($C$3*$A31)+SUM(LM$6:LM31))*LM$3/365*_xlfn.DAYS($B32,$B31)&lt;0,0,($C$6-($C$3*$A31)+SUM(LM$6:LM31))*LM$3/365*_xlfn.DAYS($B32,$B31))</f>
        <v>0</v>
      </c>
      <c r="LN32" s="5">
        <f>IF(($C$6-($C$3*$A31)+SUM(LN$6:LN31))*LN$3/365*_xlfn.DAYS($B32,$B31)&lt;0,0,($C$6-($C$3*$A31)+SUM(LN$6:LN31))*LN$3/365*_xlfn.DAYS($B32,$B31))</f>
        <v>0</v>
      </c>
      <c r="LO32" s="5">
        <f>IF(($C$6-($C$3*$A31)+SUM(LO$6:LO31))*LO$3/365*_xlfn.DAYS($B32,$B31)&lt;0,0,($C$6-($C$3*$A31)+SUM(LO$6:LO31))*LO$3/365*_xlfn.DAYS($B32,$B31))</f>
        <v>0</v>
      </c>
      <c r="LP32" s="5">
        <f>IF(($C$6-($C$3*$A31)+SUM(LP$6:LP31))*LP$3/365*_xlfn.DAYS($B32,$B31)&lt;0,0,($C$6-($C$3*$A31)+SUM(LP$6:LP31))*LP$3/365*_xlfn.DAYS($B32,$B31))</f>
        <v>0</v>
      </c>
      <c r="LQ32" s="5">
        <f>IF(($C$6-($C$3*$A31)+SUM(LQ$6:LQ31))*LQ$3/365*_xlfn.DAYS($B32,$B31)&lt;0,0,($C$6-($C$3*$A31)+SUM(LQ$6:LQ31))*LQ$3/365*_xlfn.DAYS($B32,$B31))</f>
        <v>0</v>
      </c>
      <c r="LR32" s="5">
        <f>IF(($C$6-($C$3*$A31)+SUM(LR$6:LR31))*LR$3/365*_xlfn.DAYS($B32,$B31)&lt;0,0,($C$6-($C$3*$A31)+SUM(LR$6:LR31))*LR$3/365*_xlfn.DAYS($B32,$B31))</f>
        <v>0</v>
      </c>
      <c r="LS32" s="5">
        <f>IF(($C$6-($C$3*$A31)+SUM(LS$6:LS31))*LS$3/365*_xlfn.DAYS($B32,$B31)&lt;0,0,($C$6-($C$3*$A31)+SUM(LS$6:LS31))*LS$3/365*_xlfn.DAYS($B32,$B31))</f>
        <v>0</v>
      </c>
      <c r="LT32" s="5">
        <f>IF(($C$6-($C$3*$A31)+SUM(LT$6:LT31))*LT$3/365*_xlfn.DAYS($B32,$B31)&lt;0,0,($C$6-($C$3*$A31)+SUM(LT$6:LT31))*LT$3/365*_xlfn.DAYS($B32,$B31))</f>
        <v>0</v>
      </c>
      <c r="LU32" s="5">
        <f>IF(($C$6-($C$3*$A31)+SUM(LU$6:LU31))*LU$3/365*_xlfn.DAYS($B32,$B31)&lt;0,0,($C$6-($C$3*$A31)+SUM(LU$6:LU31))*LU$3/365*_xlfn.DAYS($B32,$B31))</f>
        <v>0</v>
      </c>
      <c r="LV32" s="5">
        <f>IF(($C$6-($C$3*$A31)+SUM(LV$6:LV31))*LV$3/365*_xlfn.DAYS($B32,$B31)&lt;0,0,($C$6-($C$3*$A31)+SUM(LV$6:LV31))*LV$3/365*_xlfn.DAYS($B32,$B31))</f>
        <v>0</v>
      </c>
      <c r="LW32" s="5">
        <f>IF(($C$6-($C$3*$A31)+SUM(LW$6:LW31))*LW$3/365*_xlfn.DAYS($B32,$B31)&lt;0,0,($C$6-($C$3*$A31)+SUM(LW$6:LW31))*LW$3/365*_xlfn.DAYS($B32,$B31))</f>
        <v>0</v>
      </c>
      <c r="LX32" s="5">
        <f>IF(($C$6-($C$3*$A31)+SUM(LX$6:LX31))*LX$3/365*_xlfn.DAYS($B32,$B31)&lt;0,0,($C$6-($C$3*$A31)+SUM(LX$6:LX31))*LX$3/365*_xlfn.DAYS($B32,$B31))</f>
        <v>0</v>
      </c>
      <c r="LY32" s="5">
        <f>IF(($C$6-($C$3*$A31)+SUM(LY$6:LY31))*LY$3/365*_xlfn.DAYS($B32,$B31)&lt;0,0,($C$6-($C$3*$A31)+SUM(LY$6:LY31))*LY$3/365*_xlfn.DAYS($B32,$B31))</f>
        <v>0</v>
      </c>
      <c r="LZ32" s="5">
        <f>IF(($C$6-($C$3*$A31)+SUM(LZ$6:LZ31))*LZ$3/365*_xlfn.DAYS($B32,$B31)&lt;0,0,($C$6-($C$3*$A31)+SUM(LZ$6:LZ31))*LZ$3/365*_xlfn.DAYS($B32,$B31))</f>
        <v>0</v>
      </c>
      <c r="MA32" s="5">
        <f>IF(($C$6-($C$3*$A31)+SUM(MA$6:MA31))*MA$3/365*_xlfn.DAYS($B32,$B31)&lt;0,0,($C$6-($C$3*$A31)+SUM(MA$6:MA31))*MA$3/365*_xlfn.DAYS($B32,$B31))</f>
        <v>0</v>
      </c>
      <c r="MB32" s="5">
        <f>IF(($C$6-($C$3*$A31)+SUM(MB$6:MB31))*MB$3/365*_xlfn.DAYS($B32,$B31)&lt;0,0,($C$6-($C$3*$A31)+SUM(MB$6:MB31))*MB$3/365*_xlfn.DAYS($B32,$B31))</f>
        <v>0</v>
      </c>
      <c r="MC32" s="5">
        <f>IF(($C$6-($C$3*$A31)+SUM(MC$6:MC31))*MC$3/365*_xlfn.DAYS($B32,$B31)&lt;0,0,($C$6-($C$3*$A31)+SUM(MC$6:MC31))*MC$3/365*_xlfn.DAYS($B32,$B31))</f>
        <v>0</v>
      </c>
      <c r="MD32" s="5">
        <f>IF(($C$6-($C$3*$A31)+SUM(MD$6:MD31))*MD$3/365*_xlfn.DAYS($B32,$B31)&lt;0,0,($C$6-($C$3*$A31)+SUM(MD$6:MD31))*MD$3/365*_xlfn.DAYS($B32,$B31))</f>
        <v>0</v>
      </c>
      <c r="ME32" s="5">
        <f>IF(($C$6-($C$3*$A31)+SUM(ME$6:ME31))*ME$3/365*_xlfn.DAYS($B32,$B31)&lt;0,0,($C$6-($C$3*$A31)+SUM(ME$6:ME31))*ME$3/365*_xlfn.DAYS($B32,$B31))</f>
        <v>0</v>
      </c>
      <c r="MF32" s="5">
        <f>IF(($C$6-($C$3*$A31)+SUM(MF$6:MF31))*MF$3/365*_xlfn.DAYS($B32,$B31)&lt;0,0,($C$6-($C$3*$A31)+SUM(MF$6:MF31))*MF$3/365*_xlfn.DAYS($B32,$B31))</f>
        <v>0</v>
      </c>
      <c r="MG32" s="5">
        <f>IF(($C$6-($C$3*$A31)+SUM(MG$6:MG31))*MG$3/365*_xlfn.DAYS($B32,$B31)&lt;0,0,($C$6-($C$3*$A31)+SUM(MG$6:MG31))*MG$3/365*_xlfn.DAYS($B32,$B31))</f>
        <v>0</v>
      </c>
      <c r="MH32" s="5">
        <f>IF(($C$6-($C$3*$A31)+SUM(MH$6:MH31))*MH$3/365*_xlfn.DAYS($B32,$B31)&lt;0,0,($C$6-($C$3*$A31)+SUM(MH$6:MH31))*MH$3/365*_xlfn.DAYS($B32,$B31))</f>
        <v>0</v>
      </c>
      <c r="MI32" s="5">
        <f>IF(($C$6-($C$3*$A31)+SUM(MI$6:MI31))*MI$3/365*_xlfn.DAYS($B32,$B31)&lt;0,0,($C$6-($C$3*$A31)+SUM(MI$6:MI31))*MI$3/365*_xlfn.DAYS($B32,$B31))</f>
        <v>0</v>
      </c>
      <c r="MJ32" s="5">
        <f>IF(($C$6-($C$3*$A31)+SUM(MJ$6:MJ31))*MJ$3/365*_xlfn.DAYS($B32,$B31)&lt;0,0,($C$6-($C$3*$A31)+SUM(MJ$6:MJ31))*MJ$3/365*_xlfn.DAYS($B32,$B31))</f>
        <v>0</v>
      </c>
      <c r="MK32" s="5">
        <f>IF(($C$6-($C$3*$A31)+SUM(MK$6:MK31))*MK$3/365*_xlfn.DAYS($B32,$B31)&lt;0,0,($C$6-($C$3*$A31)+SUM(MK$6:MK31))*MK$3/365*_xlfn.DAYS($B32,$B31))</f>
        <v>0</v>
      </c>
      <c r="ML32" s="5">
        <f>IF(($C$6-($C$3*$A31)+SUM(ML$6:ML31))*ML$3/365*_xlfn.DAYS($B32,$B31)&lt;0,0,($C$6-($C$3*$A31)+SUM(ML$6:ML31))*ML$3/365*_xlfn.DAYS($B32,$B31))</f>
        <v>0</v>
      </c>
      <c r="MM32" s="5">
        <f>IF(($C$6-($C$3*$A31)+SUM(MM$6:MM31))*MM$3/365*_xlfn.DAYS($B32,$B31)&lt;0,0,($C$6-($C$3*$A31)+SUM(MM$6:MM31))*MM$3/365*_xlfn.DAYS($B32,$B31))</f>
        <v>0</v>
      </c>
      <c r="MN32" s="5">
        <f>IF(($C$6-($C$3*$A31)+SUM(MN$6:MN31))*MN$3/365*_xlfn.DAYS($B32,$B31)&lt;0,0,($C$6-($C$3*$A31)+SUM(MN$6:MN31))*MN$3/365*_xlfn.DAYS($B32,$B31))</f>
        <v>0</v>
      </c>
      <c r="MO32" s="5">
        <f>IF(($C$6-($C$3*$A31)+SUM(MO$6:MO31))*MO$3/365*_xlfn.DAYS($B32,$B31)&lt;0,0,($C$6-($C$3*$A31)+SUM(MO$6:MO31))*MO$3/365*_xlfn.DAYS($B32,$B31))</f>
        <v>0</v>
      </c>
      <c r="MP32" s="5">
        <f>IF(($C$6-($C$3*$A31)+SUM(MP$6:MP31))*MP$3/365*_xlfn.DAYS($B32,$B31)&lt;0,0,($C$6-($C$3*$A31)+SUM(MP$6:MP31))*MP$3/365*_xlfn.DAYS($B32,$B31))</f>
        <v>0</v>
      </c>
      <c r="MQ32" s="5">
        <f>IF(($C$6-($C$3*$A31)+SUM(MQ$6:MQ31))*MQ$3/365*_xlfn.DAYS($B32,$B31)&lt;0,0,($C$6-($C$3*$A31)+SUM(MQ$6:MQ31))*MQ$3/365*_xlfn.DAYS($B32,$B31))</f>
        <v>0</v>
      </c>
      <c r="MR32" s="5">
        <f>IF(($C$6-($C$3*$A31)+SUM(MR$6:MR31))*MR$3/365*_xlfn.DAYS($B32,$B31)&lt;0,0,($C$6-($C$3*$A31)+SUM(MR$6:MR31))*MR$3/365*_xlfn.DAYS($B32,$B31))</f>
        <v>0</v>
      </c>
      <c r="MS32" s="5">
        <f>IF(($C$6-($C$3*$A31)+SUM(MS$6:MS31))*MS$3/365*_xlfn.DAYS($B32,$B31)&lt;0,0,($C$6-($C$3*$A31)+SUM(MS$6:MS31))*MS$3/365*_xlfn.DAYS($B32,$B31))</f>
        <v>0</v>
      </c>
      <c r="MT32" s="5">
        <f>IF(($C$6-($C$3*$A31)+SUM(MT$6:MT31))*MT$3/365*_xlfn.DAYS($B32,$B31)&lt;0,0,($C$6-($C$3*$A31)+SUM(MT$6:MT31))*MT$3/365*_xlfn.DAYS($B32,$B31))</f>
        <v>0</v>
      </c>
      <c r="MU32" s="5">
        <f>IF(($C$6-($C$3*$A31)+SUM(MU$6:MU31))*MU$3/365*_xlfn.DAYS($B32,$B31)&lt;0,0,($C$6-($C$3*$A31)+SUM(MU$6:MU31))*MU$3/365*_xlfn.DAYS($B32,$B31))</f>
        <v>0</v>
      </c>
      <c r="MV32" s="5">
        <f>IF(($C$6-($C$3*$A31)+SUM(MV$6:MV31))*MV$3/365*_xlfn.DAYS($B32,$B31)&lt;0,0,($C$6-($C$3*$A31)+SUM(MV$6:MV31))*MV$3/365*_xlfn.DAYS($B32,$B31))</f>
        <v>0</v>
      </c>
      <c r="MW32" s="5" t="e">
        <f>IF(($C$6-($C$3*$A31)+SUM(MW$6:MW31))*MW$3/365*_xlfn.DAYS($B32,$B31)&lt;0,0,($C$6-($C$3*$A31)+SUM(MW$6:MW31))*MW$3/365*_xlfn.DAYS($B32,$B31))</f>
        <v>#VALUE!</v>
      </c>
      <c r="MX32" s="5" t="e">
        <f>IF(($C$6-($C$3*$A31)+SUM(MX$6:MX31))*MX$3/365*_xlfn.DAYS($B32,$B31)&lt;0,0,($C$6-($C$3*$A31)+SUM(MX$6:MX31))*MX$3/365*_xlfn.DAYS($B32,$B31))</f>
        <v>#VALUE!</v>
      </c>
      <c r="MY32" s="5" t="e">
        <f>IF(($C$6-($C$3*$A31)+SUM(MY$6:MY31))*MY$3/365*_xlfn.DAYS($B32,$B31)&lt;0,0,($C$6-($C$3*$A31)+SUM(MY$6:MY31))*MY$3/365*_xlfn.DAYS($B32,$B31))</f>
        <v>#VALUE!</v>
      </c>
      <c r="MZ32" s="5" t="e">
        <f>IF(($C$6-($C$3*$A31)+SUM(MZ$6:MZ31))*MZ$3/365*_xlfn.DAYS($B32,$B31)&lt;0,0,($C$6-($C$3*$A31)+SUM(MZ$6:MZ31))*MZ$3/365*_xlfn.DAYS($B32,$B31))</f>
        <v>#VALUE!</v>
      </c>
      <c r="NA32" s="5" t="e">
        <f>IF(($C$6-($C$3*$A31)+SUM(NA$6:NA31))*NA$3/365*_xlfn.DAYS($B32,$B31)&lt;0,0,($C$6-($C$3*$A31)+SUM(NA$6:NA31))*NA$3/365*_xlfn.DAYS($B32,$B31))</f>
        <v>#VALUE!</v>
      </c>
      <c r="NB32" s="5" t="e">
        <f>IF(($C$6-($C$3*$A31)+SUM(NB$6:NB31))*NB$3/365*_xlfn.DAYS($B32,$B31)&lt;0,0,($C$6-($C$3*$A31)+SUM(NB$6:NB31))*NB$3/365*_xlfn.DAYS($B32,$B31))</f>
        <v>#VALUE!</v>
      </c>
      <c r="NC32" s="5" t="e">
        <f>IF(($C$6-($C$3*$A31)+SUM(NC$6:NC31))*NC$3/365*_xlfn.DAYS($B32,$B31)&lt;0,0,($C$6-($C$3*$A31)+SUM(NC$6:NC31))*NC$3/365*_xlfn.DAYS($B32,$B31))</f>
        <v>#VALUE!</v>
      </c>
      <c r="ND32" s="5" t="e">
        <f>IF(($C$6-($C$3*$A31)+SUM(ND$6:ND31))*ND$3/365*_xlfn.DAYS($B32,$B31)&lt;0,0,($C$6-($C$3*$A31)+SUM(ND$6:ND31))*ND$3/365*_xlfn.DAYS($B32,$B31))</f>
        <v>#VALUE!</v>
      </c>
      <c r="NE32" s="5" t="e">
        <f>IF(($C$6-($C$3*$A31)+SUM(NE$6:NE31))*NE$3/365*_xlfn.DAYS($B32,$B31)&lt;0,0,($C$6-($C$3*$A31)+SUM(NE$6:NE31))*NE$3/365*_xlfn.DAYS($B32,$B31))</f>
        <v>#VALUE!</v>
      </c>
      <c r="NF32" s="5" t="e">
        <f>IF(($C$6-($C$3*$A31)+SUM(NF$6:NF31))*NF$3/365*_xlfn.DAYS($B32,$B31)&lt;0,0,($C$6-($C$3*$A31)+SUM(NF$6:NF31))*NF$3/365*_xlfn.DAYS($B32,$B31))</f>
        <v>#VALUE!</v>
      </c>
      <c r="NG32" s="5" t="e">
        <f>IF(($C$6-($C$3*$A31)+SUM(NG$6:NG31))*NG$3/365*_xlfn.DAYS($B32,$B31)&lt;0,0,($C$6-($C$3*$A31)+SUM(NG$6:NG31))*NG$3/365*_xlfn.DAYS($B32,$B31))</f>
        <v>#VALUE!</v>
      </c>
      <c r="NH32" s="5" t="e">
        <f>IF(($C$6-($C$3*$A31)+SUM(NH$6:NH31))*NH$3/365*_xlfn.DAYS($B32,$B31)&lt;0,0,($C$6-($C$3*$A31)+SUM(NH$6:NH31))*NH$3/365*_xlfn.DAYS($B32,$B31))</f>
        <v>#VALUE!</v>
      </c>
      <c r="NI32" s="5" t="e">
        <f>IF(($C$6-($C$3*$A31)+SUM(NI$6:NI31))*NI$3/365*_xlfn.DAYS($B32,$B31)&lt;0,0,($C$6-($C$3*$A31)+SUM(NI$6:NI31))*NI$3/365*_xlfn.DAYS($B32,$B31))</f>
        <v>#VALUE!</v>
      </c>
      <c r="NJ32" s="5" t="e">
        <f>IF(($C$6-($C$3*$A31)+SUM(NJ$6:NJ31))*NJ$3/365*_xlfn.DAYS($B32,$B31)&lt;0,0,($C$6-($C$3*$A31)+SUM(NJ$6:NJ31))*NJ$3/365*_xlfn.DAYS($B32,$B31))</f>
        <v>#VALUE!</v>
      </c>
      <c r="NK32" s="5" t="e">
        <f>IF(($C$6-($C$3*$A31)+SUM(NK$6:NK31))*NK$3/365*_xlfn.DAYS($B32,$B31)&lt;0,0,($C$6-($C$3*$A31)+SUM(NK$6:NK31))*NK$3/365*_xlfn.DAYS($B32,$B31))</f>
        <v>#VALUE!</v>
      </c>
      <c r="NL32" s="5" t="e">
        <f>IF(($C$6-($C$3*$A31)+SUM(NL$6:NL31))*NL$3/365*_xlfn.DAYS($B32,$B31)&lt;0,0,($C$6-($C$3*$A31)+SUM(NL$6:NL31))*NL$3/365*_xlfn.DAYS($B32,$B31))</f>
        <v>#VALUE!</v>
      </c>
      <c r="NM32" s="5" t="e">
        <f>IF(($C$6-($C$3*$A31)+SUM(NM$6:NM31))*NM$3/365*_xlfn.DAYS($B32,$B31)&lt;0,0,($C$6-($C$3*$A31)+SUM(NM$6:NM31))*NM$3/365*_xlfn.DAYS($B32,$B31))</f>
        <v>#VALUE!</v>
      </c>
      <c r="NN32" s="5" t="e">
        <f>IF(($C$6-($C$3*$A31)+SUM(NN$6:NN31))*NN$3/365*_xlfn.DAYS($B32,$B31)&lt;0,0,($C$6-($C$3*$A31)+SUM(NN$6:NN31))*NN$3/365*_xlfn.DAYS($B32,$B31))</f>
        <v>#VALUE!</v>
      </c>
      <c r="NO32" s="5" t="e">
        <f>IF(($C$6-($C$3*$A31)+SUM(NO$6:NO31))*NO$3/365*_xlfn.DAYS($B32,$B31)&lt;0,0,($C$6-($C$3*$A31)+SUM(NO$6:NO31))*NO$3/365*_xlfn.DAYS($B32,$B31))</f>
        <v>#VALUE!</v>
      </c>
      <c r="NP32" s="5" t="e">
        <f>IF(($C$6-($C$3*$A31)+SUM(NP$6:NP31))*NP$3/365*_xlfn.DAYS($B32,$B31)&lt;0,0,($C$6-($C$3*$A31)+SUM(NP$6:NP31))*NP$3/365*_xlfn.DAYS($B32,$B31))</f>
        <v>#VALUE!</v>
      </c>
      <c r="NQ32" s="5" t="e">
        <f>IF(($C$6-($C$3*$A31)+SUM(NQ$6:NQ31))*NQ$3/365*_xlfn.DAYS($B32,$B31)&lt;0,0,($C$6-($C$3*$A31)+SUM(NQ$6:NQ31))*NQ$3/365*_xlfn.DAYS($B32,$B31))</f>
        <v>#VALUE!</v>
      </c>
      <c r="NR32" s="5" t="e">
        <f>IF(($C$6-($C$3*$A31)+SUM(NR$6:NR31))*NR$3/365*_xlfn.DAYS($B32,$B31)&lt;0,0,($C$6-($C$3*$A31)+SUM(NR$6:NR31))*NR$3/365*_xlfn.DAYS($B32,$B31))</f>
        <v>#VALUE!</v>
      </c>
      <c r="NS32" s="5" t="e">
        <f>IF(($C$6-($C$3*$A31)+SUM(NS$6:NS31))*NS$3/365*_xlfn.DAYS($B32,$B31)&lt;0,0,($C$6-($C$3*$A31)+SUM(NS$6:NS31))*NS$3/365*_xlfn.DAYS($B32,$B31))</f>
        <v>#VALUE!</v>
      </c>
      <c r="NT32" s="5" t="e">
        <f>IF(($C$6-($C$3*$A31)+SUM(NT$6:NT31))*NT$3/365*_xlfn.DAYS($B32,$B31)&lt;0,0,($C$6-($C$3*$A31)+SUM(NT$6:NT31))*NT$3/365*_xlfn.DAYS($B32,$B31))</f>
        <v>#VALUE!</v>
      </c>
      <c r="NU32" s="5" t="e">
        <f>IF(($C$6-($C$3*$A31)+SUM(NU$6:NU31))*NU$3/365*_xlfn.DAYS($B32,$B31)&lt;0,0,($C$6-($C$3*$A31)+SUM(NU$6:NU31))*NU$3/365*_xlfn.DAYS($B32,$B31))</f>
        <v>#VALUE!</v>
      </c>
      <c r="NV32" s="5" t="e">
        <f>IF(($C$6-($C$3*$A31)+SUM(NV$6:NV31))*NV$3/365*_xlfn.DAYS($B32,$B31)&lt;0,0,($C$6-($C$3*$A31)+SUM(NV$6:NV31))*NV$3/365*_xlfn.DAYS($B32,$B31))</f>
        <v>#VALUE!</v>
      </c>
      <c r="NW32" s="5" t="e">
        <f>IF(($C$6-($C$3*$A31)+SUM(NW$6:NW31))*NW$3/365*_xlfn.DAYS($B32,$B31)&lt;0,0,($C$6-($C$3*$A31)+SUM(NW$6:NW31))*NW$3/365*_xlfn.DAYS($B32,$B31))</f>
        <v>#VALUE!</v>
      </c>
      <c r="NX32" s="5" t="e">
        <f>IF(($C$6-($C$3*$A31)+SUM(NX$6:NX31))*NX$3/365*_xlfn.DAYS($B32,$B31)&lt;0,0,($C$6-($C$3*$A31)+SUM(NX$6:NX31))*NX$3/365*_xlfn.DAYS($B32,$B31))</f>
        <v>#VALUE!</v>
      </c>
      <c r="NY32" s="5" t="e">
        <f>IF(($C$6-($C$3*$A31)+SUM(NY$6:NY31))*NY$3/365*_xlfn.DAYS($B32,$B31)&lt;0,0,($C$6-($C$3*$A31)+SUM(NY$6:NY31))*NY$3/365*_xlfn.DAYS($B32,$B31))</f>
        <v>#VALUE!</v>
      </c>
      <c r="NZ32" s="5" t="e">
        <f>IF(($C$6-($C$3*$A31)+SUM(NZ$6:NZ31))*NZ$3/365*_xlfn.DAYS($B32,$B31)&lt;0,0,($C$6-($C$3*$A31)+SUM(NZ$6:NZ31))*NZ$3/365*_xlfn.DAYS($B32,$B31))</f>
        <v>#VALUE!</v>
      </c>
      <c r="OA32" s="5" t="e">
        <f>IF(($C$6-($C$3*$A31)+SUM(OA$6:OA31))*OA$3/365*_xlfn.DAYS($B32,$B31)&lt;0,0,($C$6-($C$3*$A31)+SUM(OA$6:OA31))*OA$3/365*_xlfn.DAYS($B32,$B31))</f>
        <v>#VALUE!</v>
      </c>
      <c r="OB32" s="5" t="e">
        <f>IF(($C$6-($C$3*$A31)+SUM(OB$6:OB31))*OB$3/365*_xlfn.DAYS($B32,$B31)&lt;0,0,($C$6-($C$3*$A31)+SUM(OB$6:OB31))*OB$3/365*_xlfn.DAYS($B32,$B31))</f>
        <v>#VALUE!</v>
      </c>
      <c r="OC32" s="5" t="e">
        <f>IF(($C$6-($C$3*$A31)+SUM(OC$6:OC31))*OC$3/365*_xlfn.DAYS($B32,$B31)&lt;0,0,($C$6-($C$3*$A31)+SUM(OC$6:OC31))*OC$3/365*_xlfn.DAYS($B32,$B31))</f>
        <v>#VALUE!</v>
      </c>
      <c r="OD32" s="5" t="e">
        <f>IF(($C$6-($C$3*$A31)+SUM(OD$6:OD31))*OD$3/365*_xlfn.DAYS($B32,$B31)&lt;0,0,($C$6-($C$3*$A31)+SUM(OD$6:OD31))*OD$3/365*_xlfn.DAYS($B32,$B31))</f>
        <v>#VALUE!</v>
      </c>
      <c r="OE32" s="5" t="e">
        <f>IF(($C$6-($C$3*$A31)+SUM(OE$6:OE31))*OE$3/365*_xlfn.DAYS($B32,$B31)&lt;0,0,($C$6-($C$3*$A31)+SUM(OE$6:OE31))*OE$3/365*_xlfn.DAYS($B32,$B31))</f>
        <v>#VALUE!</v>
      </c>
      <c r="OF32" s="5" t="e">
        <f>IF(($C$6-($C$3*$A31)+SUM(OF$6:OF31))*OF$3/365*_xlfn.DAYS($B32,$B31)&lt;0,0,($C$6-($C$3*$A31)+SUM(OF$6:OF31))*OF$3/365*_xlfn.DAYS($B32,$B31))</f>
        <v>#VALUE!</v>
      </c>
      <c r="OG32" s="5" t="e">
        <f>IF(($C$6-($C$3*$A31)+SUM(OG$6:OG31))*OG$3/365*_xlfn.DAYS($B32,$B31)&lt;0,0,($C$6-($C$3*$A31)+SUM(OG$6:OG31))*OG$3/365*_xlfn.DAYS($B32,$B31))</f>
        <v>#VALUE!</v>
      </c>
      <c r="OH32" s="5" t="e">
        <f>IF(($C$6-($C$3*$A31)+SUM(OH$6:OH31))*OH$3/365*_xlfn.DAYS($B32,$B31)&lt;0,0,($C$6-($C$3*$A31)+SUM(OH$6:OH31))*OH$3/365*_xlfn.DAYS($B32,$B31))</f>
        <v>#VALUE!</v>
      </c>
      <c r="OI32" s="5" t="e">
        <f>IF(($C$6-($C$3*$A31)+SUM(OI$6:OI31))*OI$3/365*_xlfn.DAYS($B32,$B31)&lt;0,0,($C$6-($C$3*$A31)+SUM(OI$6:OI31))*OI$3/365*_xlfn.DAYS($B32,$B31))</f>
        <v>#VALUE!</v>
      </c>
      <c r="OJ32" s="5" t="e">
        <f>IF(($C$6-($C$3*$A31)+SUM(OJ$6:OJ31))*OJ$3/365*_xlfn.DAYS($B32,$B31)&lt;0,0,($C$6-($C$3*$A31)+SUM(OJ$6:OJ31))*OJ$3/365*_xlfn.DAYS($B32,$B31))</f>
        <v>#VALUE!</v>
      </c>
      <c r="OK32" s="5" t="e">
        <f>IF(($C$6-($C$3*$A31)+SUM(OK$6:OK31))*OK$3/365*_xlfn.DAYS($B32,$B31)&lt;0,0,($C$6-($C$3*$A31)+SUM(OK$6:OK31))*OK$3/365*_xlfn.DAYS($B32,$B31))</f>
        <v>#VALUE!</v>
      </c>
      <c r="OL32" s="5" t="e">
        <f>IF(($C$6-($C$3*$A31)+SUM(OL$6:OL31))*OL$3/365*_xlfn.DAYS($B32,$B31)&lt;0,0,($C$6-($C$3*$A31)+SUM(OL$6:OL31))*OL$3/365*_xlfn.DAYS($B32,$B31))</f>
        <v>#VALUE!</v>
      </c>
      <c r="OM32" s="5" t="e">
        <f>IF(($C$6-($C$3*$A31)+SUM(OM$6:OM31))*OM$3/365*_xlfn.DAYS($B32,$B31)&lt;0,0,($C$6-($C$3*$A31)+SUM(OM$6:OM31))*OM$3/365*_xlfn.DAYS($B32,$B31))</f>
        <v>#VALUE!</v>
      </c>
      <c r="ON32" s="5" t="e">
        <f>IF(($C$6-($C$3*$A31)+SUM(ON$6:ON31))*ON$3/365*_xlfn.DAYS($B32,$B31)&lt;0,0,($C$6-($C$3*$A31)+SUM(ON$6:ON31))*ON$3/365*_xlfn.DAYS($B32,$B31))</f>
        <v>#VALUE!</v>
      </c>
      <c r="OO32" s="5" t="e">
        <f>IF(($C$6-($C$3*$A31)+SUM(OO$6:OO31))*OO$3/365*_xlfn.DAYS($B32,$B31)&lt;0,0,($C$6-($C$3*$A31)+SUM(OO$6:OO31))*OO$3/365*_xlfn.DAYS($B32,$B31))</f>
        <v>#VALUE!</v>
      </c>
      <c r="OP32" s="5" t="e">
        <f>IF(($C$6-($C$3*$A31)+SUM(OP$6:OP31))*OP$3/365*_xlfn.DAYS($B32,$B31)&lt;0,0,($C$6-($C$3*$A31)+SUM(OP$6:OP31))*OP$3/365*_xlfn.DAYS($B32,$B31))</f>
        <v>#VALUE!</v>
      </c>
      <c r="OQ32" s="5" t="e">
        <f>IF(($C$6-($C$3*$A31)+SUM(OQ$6:OQ31))*OQ$3/365*_xlfn.DAYS($B32,$B31)&lt;0,0,($C$6-($C$3*$A31)+SUM(OQ$6:OQ31))*OQ$3/365*_xlfn.DAYS($B32,$B31))</f>
        <v>#VALUE!</v>
      </c>
      <c r="OR32" s="5" t="e">
        <f>IF(($C$6-($C$3*$A31)+SUM(OR$6:OR31))*OR$3/365*_xlfn.DAYS($B32,$B31)&lt;0,0,($C$6-($C$3*$A31)+SUM(OR$6:OR31))*OR$3/365*_xlfn.DAYS($B32,$B31))</f>
        <v>#VALUE!</v>
      </c>
      <c r="OS32" s="5" t="e">
        <f>IF(($C$6-($C$3*$A31)+SUM(OS$6:OS31))*OS$3/365*_xlfn.DAYS($B32,$B31)&lt;0,0,($C$6-($C$3*$A31)+SUM(OS$6:OS31))*OS$3/365*_xlfn.DAYS($B32,$B31))</f>
        <v>#VALUE!</v>
      </c>
      <c r="OT32" s="5" t="e">
        <f>IF(($C$6-($C$3*$A31)+SUM(OT$6:OT31))*OT$3/365*_xlfn.DAYS($B32,$B31)&lt;0,0,($C$6-($C$3*$A31)+SUM(OT$6:OT31))*OT$3/365*_xlfn.DAYS($B32,$B31))</f>
        <v>#VALUE!</v>
      </c>
      <c r="OU32" s="5" t="e">
        <f>IF(($C$6-($C$3*$A31)+SUM(OU$6:OU31))*OU$3/365*_xlfn.DAYS($B32,$B31)&lt;0,0,($C$6-($C$3*$A31)+SUM(OU$6:OU31))*OU$3/365*_xlfn.DAYS($B32,$B31))</f>
        <v>#VALUE!</v>
      </c>
      <c r="OV32" s="5" t="e">
        <f>IF(($C$6-($C$3*$A31)+SUM(OV$6:OV31))*OV$3/365*_xlfn.DAYS($B32,$B31)&lt;0,0,($C$6-($C$3*$A31)+SUM(OV$6:OV31))*OV$3/365*_xlfn.DAYS($B32,$B31))</f>
        <v>#VALUE!</v>
      </c>
      <c r="OW32" s="5" t="e">
        <f>IF(($C$6-($C$3*$A31)+SUM(OW$6:OW31))*OW$3/365*_xlfn.DAYS($B32,$B31)&lt;0,0,($C$6-($C$3*$A31)+SUM(OW$6:OW31))*OW$3/365*_xlfn.DAYS($B32,$B31))</f>
        <v>#VALUE!</v>
      </c>
      <c r="OX32" s="5" t="e">
        <f>IF(($C$6-($C$3*$A31)+SUM(OX$6:OX31))*OX$3/365*_xlfn.DAYS($B32,$B31)&lt;0,0,($C$6-($C$3*$A31)+SUM(OX$6:OX31))*OX$3/365*_xlfn.DAYS($B32,$B31))</f>
        <v>#VALUE!</v>
      </c>
      <c r="OY32" s="5" t="e">
        <f>IF(($C$6-($C$3*$A31)+SUM(OY$6:OY31))*OY$3/365*_xlfn.DAYS($B32,$B31)&lt;0,0,($C$6-($C$3*$A31)+SUM(OY$6:OY31))*OY$3/365*_xlfn.DAYS($B32,$B31))</f>
        <v>#VALUE!</v>
      </c>
      <c r="OZ32" s="5" t="e">
        <f>IF(($C$6-($C$3*$A31)+SUM(OZ$6:OZ31))*OZ$3/365*_xlfn.DAYS($B32,$B31)&lt;0,0,($C$6-($C$3*$A31)+SUM(OZ$6:OZ31))*OZ$3/365*_xlfn.DAYS($B32,$B31))</f>
        <v>#VALUE!</v>
      </c>
      <c r="PA32" s="5" t="e">
        <f>IF(($C$6-($C$3*$A31)+SUM(PA$6:PA31))*PA$3/365*_xlfn.DAYS($B32,$B31)&lt;0,0,($C$6-($C$3*$A31)+SUM(PA$6:PA31))*PA$3/365*_xlfn.DAYS($B32,$B31))</f>
        <v>#VALUE!</v>
      </c>
      <c r="PB32" s="5" t="e">
        <f>IF(($C$6-($C$3*$A31)+SUM(PB$6:PB31))*PB$3/365*_xlfn.DAYS($B32,$B31)&lt;0,0,($C$6-($C$3*$A31)+SUM(PB$6:PB31))*PB$3/365*_xlfn.DAYS($B32,$B31))</f>
        <v>#VALUE!</v>
      </c>
      <c r="PC32" s="5" t="e">
        <f>IF(($C$6-($C$3*$A31)+SUM(PC$6:PC31))*PC$3/365*_xlfn.DAYS($B32,$B31)&lt;0,0,($C$6-($C$3*$A31)+SUM(PC$6:PC31))*PC$3/365*_xlfn.DAYS($B32,$B31))</f>
        <v>#VALUE!</v>
      </c>
      <c r="PD32" s="5" t="e">
        <f>IF(($C$6-($C$3*$A31)+SUM(PD$6:PD31))*PD$3/365*_xlfn.DAYS($B32,$B31)&lt;0,0,($C$6-($C$3*$A31)+SUM(PD$6:PD31))*PD$3/365*_xlfn.DAYS($B32,$B31))</f>
        <v>#VALUE!</v>
      </c>
      <c r="PE32" s="5" t="e">
        <f>IF(($C$6-($C$3*$A31)+SUM(PE$6:PE31))*PE$3/365*_xlfn.DAYS($B32,$B31)&lt;0,0,($C$6-($C$3*$A31)+SUM(PE$6:PE31))*PE$3/365*_xlfn.DAYS($B32,$B31))</f>
        <v>#VALUE!</v>
      </c>
      <c r="PF32" s="5" t="e">
        <f>IF(($C$6-($C$3*$A31)+SUM(PF$6:PF31))*PF$3/365*_xlfn.DAYS($B32,$B31)&lt;0,0,($C$6-($C$3*$A31)+SUM(PF$6:PF31))*PF$3/365*_xlfn.DAYS($B32,$B31))</f>
        <v>#VALUE!</v>
      </c>
      <c r="PG32" s="5" t="e">
        <f>IF(($C$6-($C$3*$A31)+SUM(PG$6:PG31))*PG$3/365*_xlfn.DAYS($B32,$B31)&lt;0,0,($C$6-($C$3*$A31)+SUM(PG$6:PG31))*PG$3/365*_xlfn.DAYS($B32,$B31))</f>
        <v>#VALUE!</v>
      </c>
      <c r="PH32" s="5" t="e">
        <f>IF(($C$6-($C$3*$A31)+SUM(PH$6:PH31))*PH$3/365*_xlfn.DAYS($B32,$B31)&lt;0,0,($C$6-($C$3*$A31)+SUM(PH$6:PH31))*PH$3/365*_xlfn.DAYS($B32,$B31))</f>
        <v>#VALUE!</v>
      </c>
      <c r="PI32" s="5" t="e">
        <f>IF(($C$6-($C$3*$A31)+SUM(PI$6:PI31))*PI$3/365*_xlfn.DAYS($B32,$B31)&lt;0,0,($C$6-($C$3*$A31)+SUM(PI$6:PI31))*PI$3/365*_xlfn.DAYS($B32,$B31))</f>
        <v>#VALUE!</v>
      </c>
      <c r="PJ32" s="5" t="e">
        <f>IF(($C$6-($C$3*$A31)+SUM(PJ$6:PJ31))*PJ$3/365*_xlfn.DAYS($B32,$B31)&lt;0,0,($C$6-($C$3*$A31)+SUM(PJ$6:PJ31))*PJ$3/365*_xlfn.DAYS($B32,$B31))</f>
        <v>#VALUE!</v>
      </c>
      <c r="PK32" s="5" t="e">
        <f>IF(($C$6-($C$3*$A31)+SUM(PK$6:PK31))*PK$3/365*_xlfn.DAYS($B32,$B31)&lt;0,0,($C$6-($C$3*$A31)+SUM(PK$6:PK31))*PK$3/365*_xlfn.DAYS($B32,$B31))</f>
        <v>#VALUE!</v>
      </c>
      <c r="PL32" s="5" t="e">
        <f>IF(($C$6-($C$3*$A31)+SUM(PL$6:PL31))*PL$3/365*_xlfn.DAYS($B32,$B31)&lt;0,0,($C$6-($C$3*$A31)+SUM(PL$6:PL31))*PL$3/365*_xlfn.DAYS($B32,$B31))</f>
        <v>#VALUE!</v>
      </c>
      <c r="PM32" s="5" t="e">
        <f>IF(($C$6-($C$3*$A31)+SUM(PM$6:PM31))*PM$3/365*_xlfn.DAYS($B32,$B31)&lt;0,0,($C$6-($C$3*$A31)+SUM(PM$6:PM31))*PM$3/365*_xlfn.DAYS($B32,$B31))</f>
        <v>#VALUE!</v>
      </c>
      <c r="PN32" s="5" t="e">
        <f>IF(($C$6-($C$3*$A31)+SUM(PN$6:PN31))*PN$3/365*_xlfn.DAYS($B32,$B31)&lt;0,0,($C$6-($C$3*$A31)+SUM(PN$6:PN31))*PN$3/365*_xlfn.DAYS($B32,$B31))</f>
        <v>#VALUE!</v>
      </c>
      <c r="PO32" s="5" t="e">
        <f>IF(($C$6-($C$3*$A31)+SUM(PO$6:PO31))*PO$3/365*_xlfn.DAYS($B32,$B31)&lt;0,0,($C$6-($C$3*$A31)+SUM(PO$6:PO31))*PO$3/365*_xlfn.DAYS($B32,$B31))</f>
        <v>#VALUE!</v>
      </c>
      <c r="PP32" s="5" t="e">
        <f>IF(($C$6-($C$3*$A31)+SUM(PP$6:PP31))*PP$3/365*_xlfn.DAYS($B32,$B31)&lt;0,0,($C$6-($C$3*$A31)+SUM(PP$6:PP31))*PP$3/365*_xlfn.DAYS($B32,$B31))</f>
        <v>#VALUE!</v>
      </c>
      <c r="PQ32" s="5" t="e">
        <f>IF(($C$6-($C$3*$A31)+SUM(PQ$6:PQ31))*PQ$3/365*_xlfn.DAYS($B32,$B31)&lt;0,0,($C$6-($C$3*$A31)+SUM(PQ$6:PQ31))*PQ$3/365*_xlfn.DAYS($B32,$B31))</f>
        <v>#VALUE!</v>
      </c>
      <c r="PR32" s="5" t="e">
        <f>IF(($C$6-($C$3*$A31)+SUM(PR$6:PR31))*PR$3/365*_xlfn.DAYS($B32,$B31)&lt;0,0,($C$6-($C$3*$A31)+SUM(PR$6:PR31))*PR$3/365*_xlfn.DAYS($B32,$B31))</f>
        <v>#VALUE!</v>
      </c>
      <c r="PS32" s="5" t="e">
        <f>IF(($C$6-($C$3*$A31)+SUM(PS$6:PS31))*PS$3/365*_xlfn.DAYS($B32,$B31)&lt;0,0,($C$6-($C$3*$A31)+SUM(PS$6:PS31))*PS$3/365*_xlfn.DAYS($B32,$B31))</f>
        <v>#VALUE!</v>
      </c>
      <c r="PT32" s="5" t="e">
        <f>IF(($C$6-($C$3*$A31)+SUM(PT$6:PT31))*PT$3/365*_xlfn.DAYS($B32,$B31)&lt;0,0,($C$6-($C$3*$A31)+SUM(PT$6:PT31))*PT$3/365*_xlfn.DAYS($B32,$B31))</f>
        <v>#VALUE!</v>
      </c>
      <c r="PU32" s="5" t="e">
        <f>IF(($C$6-($C$3*$A31)+SUM(PU$6:PU31))*PU$3/365*_xlfn.DAYS($B32,$B31)&lt;0,0,($C$6-($C$3*$A31)+SUM(PU$6:PU31))*PU$3/365*_xlfn.DAYS($B32,$B31))</f>
        <v>#VALUE!</v>
      </c>
      <c r="PV32" s="5" t="e">
        <f>IF(($C$6-($C$3*$A31)+SUM(PV$6:PV31))*PV$3/365*_xlfn.DAYS($B32,$B31)&lt;0,0,($C$6-($C$3*$A31)+SUM(PV$6:PV31))*PV$3/365*_xlfn.DAYS($B32,$B31))</f>
        <v>#VALUE!</v>
      </c>
      <c r="PW32" s="5" t="e">
        <f>IF(($C$6-($C$3*$A31)+SUM(PW$6:PW31))*PW$3/365*_xlfn.DAYS($B32,$B31)&lt;0,0,($C$6-($C$3*$A31)+SUM(PW$6:PW31))*PW$3/365*_xlfn.DAYS($B32,$B31))</f>
        <v>#VALUE!</v>
      </c>
      <c r="PX32" s="5" t="e">
        <f>IF(($C$6-($C$3*$A31)+SUM(PX$6:PX31))*PX$3/365*_xlfn.DAYS($B32,$B31)&lt;0,0,($C$6-($C$3*$A31)+SUM(PX$6:PX31))*PX$3/365*_xlfn.DAYS($B32,$B31))</f>
        <v>#VALUE!</v>
      </c>
      <c r="PY32" s="5" t="e">
        <f>IF(($C$6-($C$3*$A31)+SUM(PY$6:PY31))*PY$3/365*_xlfn.DAYS($B32,$B31)&lt;0,0,($C$6-($C$3*$A31)+SUM(PY$6:PY31))*PY$3/365*_xlfn.DAYS($B32,$B31))</f>
        <v>#VALUE!</v>
      </c>
      <c r="PZ32" s="5" t="e">
        <f>IF(($C$6-($C$3*$A31)+SUM(PZ$6:PZ31))*PZ$3/365*_xlfn.DAYS($B32,$B31)&lt;0,0,($C$6-($C$3*$A31)+SUM(PZ$6:PZ31))*PZ$3/365*_xlfn.DAYS($B32,$B31))</f>
        <v>#VALUE!</v>
      </c>
      <c r="QA32" s="5" t="e">
        <f>IF(($C$6-($C$3*$A31)+SUM(QA$6:QA31))*QA$3/365*_xlfn.DAYS($B32,$B31)&lt;0,0,($C$6-($C$3*$A31)+SUM(QA$6:QA31))*QA$3/365*_xlfn.DAYS($B32,$B31))</f>
        <v>#VALUE!</v>
      </c>
      <c r="QB32" s="5" t="e">
        <f>IF(($C$6-($C$3*$A31)+SUM(QB$6:QB31))*QB$3/365*_xlfn.DAYS($B32,$B31)&lt;0,0,($C$6-($C$3*$A31)+SUM(QB$6:QB31))*QB$3/365*_xlfn.DAYS($B32,$B31))</f>
        <v>#VALUE!</v>
      </c>
      <c r="QC32" s="5" t="e">
        <f>IF(($C$6-($C$3*$A31)+SUM(QC$6:QC31))*QC$3/365*_xlfn.DAYS($B32,$B31)&lt;0,0,($C$6-($C$3*$A31)+SUM(QC$6:QC31))*QC$3/365*_xlfn.DAYS($B32,$B31))</f>
        <v>#VALUE!</v>
      </c>
      <c r="QD32" s="5" t="e">
        <f>IF(($C$6-($C$3*$A31)+SUM(QD$6:QD31))*QD$3/365*_xlfn.DAYS($B32,$B31)&lt;0,0,($C$6-($C$3*$A31)+SUM(QD$6:QD31))*QD$3/365*_xlfn.DAYS($B32,$B31))</f>
        <v>#VALUE!</v>
      </c>
      <c r="QE32" s="5" t="e">
        <f>IF(($C$6-($C$3*$A31)+SUM(QE$6:QE31))*QE$3/365*_xlfn.DAYS($B32,$B31)&lt;0,0,($C$6-($C$3*$A31)+SUM(QE$6:QE31))*QE$3/365*_xlfn.DAYS($B32,$B31))</f>
        <v>#VALUE!</v>
      </c>
      <c r="QF32" s="5" t="e">
        <f>IF(($C$6-($C$3*$A31)+SUM(QF$6:QF31))*QF$3/365*_xlfn.DAYS($B32,$B31)&lt;0,0,($C$6-($C$3*$A31)+SUM(QF$6:QF31))*QF$3/365*_xlfn.DAYS($B32,$B31))</f>
        <v>#VALUE!</v>
      </c>
      <c r="QG32" s="5" t="e">
        <f>IF(($C$6-($C$3*$A31)+SUM(QG$6:QG31))*QG$3/365*_xlfn.DAYS($B32,$B31)&lt;0,0,($C$6-($C$3*$A31)+SUM(QG$6:QG31))*QG$3/365*_xlfn.DAYS($B32,$B31))</f>
        <v>#VALUE!</v>
      </c>
      <c r="QH32" s="5" t="e">
        <f>IF(($C$6-($C$3*$A31)+SUM(QH$6:QH31))*QH$3/365*_xlfn.DAYS($B32,$B31)&lt;0,0,($C$6-($C$3*$A31)+SUM(QH$6:QH31))*QH$3/365*_xlfn.DAYS($B32,$B31))</f>
        <v>#VALUE!</v>
      </c>
      <c r="QI32" s="5" t="e">
        <f>IF(($C$6-($C$3*$A31)+SUM(QI$6:QI31))*QI$3/365*_xlfn.DAYS($B32,$B31)&lt;0,0,($C$6-($C$3*$A31)+SUM(QI$6:QI31))*QI$3/365*_xlfn.DAYS($B32,$B31))</f>
        <v>#VALUE!</v>
      </c>
      <c r="QJ32" s="5" t="e">
        <f>IF(($C$6-($C$3*$A31)+SUM(QJ$6:QJ31))*QJ$3/365*_xlfn.DAYS($B32,$B31)&lt;0,0,($C$6-($C$3*$A31)+SUM(QJ$6:QJ31))*QJ$3/365*_xlfn.DAYS($B32,$B31))</f>
        <v>#VALUE!</v>
      </c>
      <c r="QK32" s="5" t="e">
        <f>IF(($C$6-($C$3*$A31)+SUM(QK$6:QK31))*QK$3/365*_xlfn.DAYS($B32,$B31)&lt;0,0,($C$6-($C$3*$A31)+SUM(QK$6:QK31))*QK$3/365*_xlfn.DAYS($B32,$B31))</f>
        <v>#VALUE!</v>
      </c>
      <c r="QL32" s="5" t="e">
        <f>IF(($C$6-($C$3*$A31)+SUM(QL$6:QL31))*QL$3/365*_xlfn.DAYS($B32,$B31)&lt;0,0,($C$6-($C$3*$A31)+SUM(QL$6:QL31))*QL$3/365*_xlfn.DAYS($B32,$B31))</f>
        <v>#VALUE!</v>
      </c>
      <c r="QM32" s="5" t="e">
        <f>IF(($C$6-($C$3*$A31)+SUM(QM$6:QM31))*QM$3/365*_xlfn.DAYS($B32,$B31)&lt;0,0,($C$6-($C$3*$A31)+SUM(QM$6:QM31))*QM$3/365*_xlfn.DAYS($B32,$B31))</f>
        <v>#VALUE!</v>
      </c>
      <c r="QN32" s="5" t="e">
        <f>IF(($C$6-($C$3*$A31)+SUM(QN$6:QN31))*QN$3/365*_xlfn.DAYS($B32,$B31)&lt;0,0,($C$6-($C$3*$A31)+SUM(QN$6:QN31))*QN$3/365*_xlfn.DAYS($B32,$B31))</f>
        <v>#VALUE!</v>
      </c>
      <c r="QO32" s="5" t="e">
        <f>IF(($C$6-($C$3*$A31)+SUM(QO$6:QO31))*QO$3/365*_xlfn.DAYS($B32,$B31)&lt;0,0,($C$6-($C$3*$A31)+SUM(QO$6:QO31))*QO$3/365*_xlfn.DAYS($B32,$B31))</f>
        <v>#VALUE!</v>
      </c>
      <c r="QP32" s="5" t="e">
        <f>IF(($C$6-($C$3*$A31)+SUM(QP$6:QP31))*QP$3/365*_xlfn.DAYS($B32,$B31)&lt;0,0,($C$6-($C$3*$A31)+SUM(QP$6:QP31))*QP$3/365*_xlfn.DAYS($B32,$B31))</f>
        <v>#VALUE!</v>
      </c>
      <c r="QQ32" s="5" t="e">
        <f>IF(($C$6-($C$3*$A31)+SUM(QQ$6:QQ31))*QQ$3/365*_xlfn.DAYS($B32,$B31)&lt;0,0,($C$6-($C$3*$A31)+SUM(QQ$6:QQ31))*QQ$3/365*_xlfn.DAYS($B32,$B31))</f>
        <v>#VALUE!</v>
      </c>
      <c r="QR32" s="5" t="e">
        <f>IF(($C$6-($C$3*$A31)+SUM(QR$6:QR31))*QR$3/365*_xlfn.DAYS($B32,$B31)&lt;0,0,($C$6-($C$3*$A31)+SUM(QR$6:QR31))*QR$3/365*_xlfn.DAYS($B32,$B31))</f>
        <v>#VALUE!</v>
      </c>
      <c r="QS32" s="5" t="e">
        <f>IF(($C$6-($C$3*$A31)+SUM(QS$6:QS31))*QS$3/365*_xlfn.DAYS($B32,$B31)&lt;0,0,($C$6-($C$3*$A31)+SUM(QS$6:QS31))*QS$3/365*_xlfn.DAYS($B32,$B31))</f>
        <v>#VALUE!</v>
      </c>
      <c r="QT32" s="5" t="e">
        <f>IF(($C$6-($C$3*$A31)+SUM(QT$6:QT31))*QT$3/365*_xlfn.DAYS($B32,$B31)&lt;0,0,($C$6-($C$3*$A31)+SUM(QT$6:QT31))*QT$3/365*_xlfn.DAYS($B32,$B31))</f>
        <v>#VALUE!</v>
      </c>
      <c r="QU32" s="5" t="e">
        <f>IF(($C$6-($C$3*$A31)+SUM(QU$6:QU31))*QU$3/365*_xlfn.DAYS($B32,$B31)&lt;0,0,($C$6-($C$3*$A31)+SUM(QU$6:QU31))*QU$3/365*_xlfn.DAYS($B32,$B31))</f>
        <v>#VALUE!</v>
      </c>
      <c r="QV32" s="5" t="e">
        <f>IF(($C$6-($C$3*$A31)+SUM(QV$6:QV31))*QV$3/365*_xlfn.DAYS($B32,$B31)&lt;0,0,($C$6-($C$3*$A31)+SUM(QV$6:QV31))*QV$3/365*_xlfn.DAYS($B32,$B31))</f>
        <v>#VALUE!</v>
      </c>
      <c r="QW32" s="5" t="e">
        <f>IF(($C$6-($C$3*$A31)+SUM(QW$6:QW31))*QW$3/365*_xlfn.DAYS($B32,$B31)&lt;0,0,($C$6-($C$3*$A31)+SUM(QW$6:QW31))*QW$3/365*_xlfn.DAYS($B32,$B31))</f>
        <v>#VALUE!</v>
      </c>
      <c r="QX32" s="5" t="e">
        <f>IF(($C$6-($C$3*$A31)+SUM(QX$6:QX31))*QX$3/365*_xlfn.DAYS($B32,$B31)&lt;0,0,($C$6-($C$3*$A31)+SUM(QX$6:QX31))*QX$3/365*_xlfn.DAYS($B32,$B31))</f>
        <v>#VALUE!</v>
      </c>
      <c r="QY32" s="5" t="e">
        <f>IF(($C$6-($C$3*$A31)+SUM(QY$6:QY31))*QY$3/365*_xlfn.DAYS($B32,$B31)&lt;0,0,($C$6-($C$3*$A31)+SUM(QY$6:QY31))*QY$3/365*_xlfn.DAYS($B32,$B31))</f>
        <v>#VALUE!</v>
      </c>
      <c r="QZ32" s="5" t="e">
        <f>IF(($C$6-($C$3*$A31)+SUM(QZ$6:QZ31))*QZ$3/365*_xlfn.DAYS($B32,$B31)&lt;0,0,($C$6-($C$3*$A31)+SUM(QZ$6:QZ31))*QZ$3/365*_xlfn.DAYS($B32,$B31))</f>
        <v>#VALUE!</v>
      </c>
      <c r="RA32" s="5" t="e">
        <f>IF(($C$6-($C$3*$A31)+SUM(RA$6:RA31))*RA$3/365*_xlfn.DAYS($B32,$B31)&lt;0,0,($C$6-($C$3*$A31)+SUM(RA$6:RA31))*RA$3/365*_xlfn.DAYS($B32,$B31))</f>
        <v>#VALUE!</v>
      </c>
      <c r="RB32" s="5" t="e">
        <f>IF(($C$6-($C$3*$A31)+SUM(RB$6:RB31))*RB$3/365*_xlfn.DAYS($B32,$B31)&lt;0,0,($C$6-($C$3*$A31)+SUM(RB$6:RB31))*RB$3/365*_xlfn.DAYS($B32,$B31))</f>
        <v>#VALUE!</v>
      </c>
      <c r="RC32" s="5" t="e">
        <f>IF(($C$6-($C$3*$A31)+SUM(RC$6:RC31))*RC$3/365*_xlfn.DAYS($B32,$B31)&lt;0,0,($C$6-($C$3*$A31)+SUM(RC$6:RC31))*RC$3/365*_xlfn.DAYS($B32,$B31))</f>
        <v>#VALUE!</v>
      </c>
      <c r="RD32" s="5" t="e">
        <f>IF(($C$6-($C$3*$A31)+SUM(RD$6:RD31))*RD$3/365*_xlfn.DAYS($B32,$B31)&lt;0,0,($C$6-($C$3*$A31)+SUM(RD$6:RD31))*RD$3/365*_xlfn.DAYS($B32,$B31))</f>
        <v>#VALUE!</v>
      </c>
      <c r="RE32" s="5" t="e">
        <f>IF(($C$6-($C$3*$A31)+SUM(RE$6:RE31))*RE$3/365*_xlfn.DAYS($B32,$B31)&lt;0,0,($C$6-($C$3*$A31)+SUM(RE$6:RE31))*RE$3/365*_xlfn.DAYS($B32,$B31))</f>
        <v>#VALUE!</v>
      </c>
      <c r="RF32" s="5" t="e">
        <f>IF(($C$6-($C$3*$A31)+SUM(RF$6:RF31))*RF$3/365*_xlfn.DAYS($B32,$B31)&lt;0,0,($C$6-($C$3*$A31)+SUM(RF$6:RF31))*RF$3/365*_xlfn.DAYS($B32,$B31))</f>
        <v>#VALUE!</v>
      </c>
      <c r="RG32" s="5" t="e">
        <f>IF(($C$6-($C$3*$A31)+SUM(RG$6:RG31))*RG$3/365*_xlfn.DAYS($B32,$B31)&lt;0,0,($C$6-($C$3*$A31)+SUM(RG$6:RG31))*RG$3/365*_xlfn.DAYS($B32,$B31))</f>
        <v>#VALUE!</v>
      </c>
      <c r="RH32" s="5" t="e">
        <f>IF(($C$6-($C$3*$A31)+SUM(RH$6:RH31))*RH$3/365*_xlfn.DAYS($B32,$B31)&lt;0,0,($C$6-($C$3*$A31)+SUM(RH$6:RH31))*RH$3/365*_xlfn.DAYS($B32,$B31))</f>
        <v>#VALUE!</v>
      </c>
      <c r="RI32" s="5" t="e">
        <f>IF(($C$6-($C$3*$A31)+SUM(RI$6:RI31))*RI$3/365*_xlfn.DAYS($B32,$B31)&lt;0,0,($C$6-($C$3*$A31)+SUM(RI$6:RI31))*RI$3/365*_xlfn.DAYS($B32,$B31))</f>
        <v>#VALUE!</v>
      </c>
      <c r="RJ32" s="5" t="e">
        <f>IF(($C$6-($C$3*$A31)+SUM(RJ$6:RJ31))*RJ$3/365*_xlfn.DAYS($B32,$B31)&lt;0,0,($C$6-($C$3*$A31)+SUM(RJ$6:RJ31))*RJ$3/365*_xlfn.DAYS($B32,$B31))</f>
        <v>#VALUE!</v>
      </c>
      <c r="RK32" s="5" t="e">
        <f>IF(($C$6-($C$3*$A31)+SUM(RK$6:RK31))*RK$3/365*_xlfn.DAYS($B32,$B31)&lt;0,0,($C$6-($C$3*$A31)+SUM(RK$6:RK31))*RK$3/365*_xlfn.DAYS($B32,$B31))</f>
        <v>#VALUE!</v>
      </c>
      <c r="RL32" s="5" t="e">
        <f>IF(($C$6-($C$3*$A31)+SUM(RL$6:RL31))*RL$3/365*_xlfn.DAYS($B32,$B31)&lt;0,0,($C$6-($C$3*$A31)+SUM(RL$6:RL31))*RL$3/365*_xlfn.DAYS($B32,$B31))</f>
        <v>#VALUE!</v>
      </c>
      <c r="RM32" s="5" t="e">
        <f>IF(($C$6-($C$3*$A31)+SUM(RM$6:RM31))*RM$3/365*_xlfn.DAYS($B32,$B31)&lt;0,0,($C$6-($C$3*$A31)+SUM(RM$6:RM31))*RM$3/365*_xlfn.DAYS($B32,$B31))</f>
        <v>#VALUE!</v>
      </c>
      <c r="RN32" s="5" t="e">
        <f>IF(($C$6-($C$3*$A31)+SUM(RN$6:RN31))*RN$3/365*_xlfn.DAYS($B32,$B31)&lt;0,0,($C$6-($C$3*$A31)+SUM(RN$6:RN31))*RN$3/365*_xlfn.DAYS($B32,$B31))</f>
        <v>#VALUE!</v>
      </c>
      <c r="RO32" s="5" t="e">
        <f>IF(($C$6-($C$3*$A31)+SUM(RO$6:RO31))*RO$3/365*_xlfn.DAYS($B32,$B31)&lt;0,0,($C$6-($C$3*$A31)+SUM(RO$6:RO31))*RO$3/365*_xlfn.DAYS($B32,$B31))</f>
        <v>#VALUE!</v>
      </c>
      <c r="RP32" s="5" t="e">
        <f>IF(($C$6-($C$3*$A31)+SUM(RP$6:RP31))*RP$3/365*_xlfn.DAYS($B32,$B31)&lt;0,0,($C$6-($C$3*$A31)+SUM(RP$6:RP31))*RP$3/365*_xlfn.DAYS($B32,$B31))</f>
        <v>#VALUE!</v>
      </c>
      <c r="RQ32" s="5" t="e">
        <f>IF(($C$6-($C$3*$A31)+SUM(RQ$6:RQ31))*RQ$3/365*_xlfn.DAYS($B32,$B31)&lt;0,0,($C$6-($C$3*$A31)+SUM(RQ$6:RQ31))*RQ$3/365*_xlfn.DAYS($B32,$B31))</f>
        <v>#VALUE!</v>
      </c>
      <c r="RR32" s="5" t="e">
        <f>IF(($C$6-($C$3*$A31)+SUM(RR$6:RR31))*RR$3/365*_xlfn.DAYS($B32,$B31)&lt;0,0,($C$6-($C$3*$A31)+SUM(RR$6:RR31))*RR$3/365*_xlfn.DAYS($B32,$B31))</f>
        <v>#VALUE!</v>
      </c>
      <c r="RS32" s="5" t="e">
        <f>IF(($C$6-($C$3*$A31)+SUM(RS$6:RS31))*RS$3/365*_xlfn.DAYS($B32,$B31)&lt;0,0,($C$6-($C$3*$A31)+SUM(RS$6:RS31))*RS$3/365*_xlfn.DAYS($B32,$B31))</f>
        <v>#VALUE!</v>
      </c>
      <c r="RT32" s="5" t="e">
        <f>IF(($C$6-($C$3*$A31)+SUM(RT$6:RT31))*RT$3/365*_xlfn.DAYS($B32,$B31)&lt;0,0,($C$6-($C$3*$A31)+SUM(RT$6:RT31))*RT$3/365*_xlfn.DAYS($B32,$B31))</f>
        <v>#VALUE!</v>
      </c>
      <c r="RU32" s="5" t="e">
        <f>IF(($C$6-($C$3*$A31)+SUM(RU$6:RU31))*RU$3/365*_xlfn.DAYS($B32,$B31)&lt;0,0,($C$6-($C$3*$A31)+SUM(RU$6:RU31))*RU$3/365*_xlfn.DAYS($B32,$B31))</f>
        <v>#VALUE!</v>
      </c>
      <c r="RV32" s="5" t="e">
        <f>IF(($C$6-($C$3*$A31)+SUM(RV$6:RV31))*RV$3/365*_xlfn.DAYS($B32,$B31)&lt;0,0,($C$6-($C$3*$A31)+SUM(RV$6:RV31))*RV$3/365*_xlfn.DAYS($B32,$B31))</f>
        <v>#VALUE!</v>
      </c>
      <c r="RW32" s="5" t="e">
        <f>IF(($C$6-($C$3*$A31)+SUM(RW$6:RW31))*RW$3/365*_xlfn.DAYS($B32,$B31)&lt;0,0,($C$6-($C$3*$A31)+SUM(RW$6:RW31))*RW$3/365*_xlfn.DAYS($B32,$B31))</f>
        <v>#VALUE!</v>
      </c>
      <c r="RX32" s="5" t="e">
        <f>IF(($C$6-($C$3*$A31)+SUM(RX$6:RX31))*RX$3/365*_xlfn.DAYS($B32,$B31)&lt;0,0,($C$6-($C$3*$A31)+SUM(RX$6:RX31))*RX$3/365*_xlfn.DAYS($B32,$B31))</f>
        <v>#VALUE!</v>
      </c>
      <c r="RY32" s="5" t="e">
        <f>IF(($C$6-($C$3*$A31)+SUM(RY$6:RY31))*RY$3/365*_xlfn.DAYS($B32,$B31)&lt;0,0,($C$6-($C$3*$A31)+SUM(RY$6:RY31))*RY$3/365*_xlfn.DAYS($B32,$B31))</f>
        <v>#VALUE!</v>
      </c>
      <c r="RZ32" s="5" t="e">
        <f>IF(($C$6-($C$3*$A31)+SUM(RZ$6:RZ31))*RZ$3/365*_xlfn.DAYS($B32,$B31)&lt;0,0,($C$6-($C$3*$A31)+SUM(RZ$6:RZ31))*RZ$3/365*_xlfn.DAYS($B32,$B31))</f>
        <v>#VALUE!</v>
      </c>
      <c r="SA32" s="5" t="e">
        <f>IF(($C$6-($C$3*$A31)+SUM(SA$6:SA31))*SA$3/365*_xlfn.DAYS($B32,$B31)&lt;0,0,($C$6-($C$3*$A31)+SUM(SA$6:SA31))*SA$3/365*_xlfn.DAYS($B32,$B31))</f>
        <v>#VALUE!</v>
      </c>
      <c r="SB32" s="5" t="e">
        <f>IF(($C$6-($C$3*$A31)+SUM(SB$6:SB31))*SB$3/365*_xlfn.DAYS($B32,$B31)&lt;0,0,($C$6-($C$3*$A31)+SUM(SB$6:SB31))*SB$3/365*_xlfn.DAYS($B32,$B31))</f>
        <v>#VALUE!</v>
      </c>
      <c r="SC32" s="5" t="e">
        <f>IF(($C$6-($C$3*$A31)+SUM(SC$6:SC31))*SC$3/365*_xlfn.DAYS($B32,$B31)&lt;0,0,($C$6-($C$3*$A31)+SUM(SC$6:SC31))*SC$3/365*_xlfn.DAYS($B32,$B31))</f>
        <v>#VALUE!</v>
      </c>
      <c r="SD32" s="5" t="e">
        <f>IF(($C$6-($C$3*$A31)+SUM(SD$6:SD31))*SD$3/365*_xlfn.DAYS($B32,$B31)&lt;0,0,($C$6-($C$3*$A31)+SUM(SD$6:SD31))*SD$3/365*_xlfn.DAYS($B32,$B31))</f>
        <v>#VALUE!</v>
      </c>
      <c r="SE32" s="5" t="e">
        <f>IF(($C$6-($C$3*$A31)+SUM(SE$6:SE31))*SE$3/365*_xlfn.DAYS($B32,$B31)&lt;0,0,($C$6-($C$3*$A31)+SUM(SE$6:SE31))*SE$3/365*_xlfn.DAYS($B32,$B31))</f>
        <v>#VALUE!</v>
      </c>
      <c r="SF32" s="5" t="e">
        <f>IF(($C$6-($C$3*$A31)+SUM(SF$6:SF31))*SF$3/365*_xlfn.DAYS($B32,$B31)&lt;0,0,($C$6-($C$3*$A31)+SUM(SF$6:SF31))*SF$3/365*_xlfn.DAYS($B32,$B31))</f>
        <v>#VALUE!</v>
      </c>
      <c r="SG32" s="5" t="e">
        <f>IF(($C$6-($C$3*$A31)+SUM(SG$6:SG31))*SG$3/365*_xlfn.DAYS($B32,$B31)&lt;0,0,($C$6-($C$3*$A31)+SUM(SG$6:SG31))*SG$3/365*_xlfn.DAYS($B32,$B31))</f>
        <v>#VALUE!</v>
      </c>
      <c r="SH32" s="5" t="e">
        <f>IF(($C$6-($C$3*$A31)+SUM(SH$6:SH31))*SH$3/365*_xlfn.DAYS($B32,$B31)&lt;0,0,($C$6-($C$3*$A31)+SUM(SH$6:SH31))*SH$3/365*_xlfn.DAYS($B32,$B31))</f>
        <v>#VALUE!</v>
      </c>
      <c r="SI32" s="5" t="e">
        <f>IF(($C$6-($C$3*$A31)+SUM(SI$6:SI31))*SI$3/365*_xlfn.DAYS($B32,$B31)&lt;0,0,($C$6-($C$3*$A31)+SUM(SI$6:SI31))*SI$3/365*_xlfn.DAYS($B32,$B31))</f>
        <v>#VALUE!</v>
      </c>
    </row>
    <row r="33" spans="1:503" x14ac:dyDescent="0.25">
      <c r="A33">
        <v>28</v>
      </c>
      <c r="B33" s="1">
        <f>IFERROR(VLOOKUP(IF(WEEKDAY(Sheet3!A28)=7,Sheet3!A28+2,IF(WEEKDAY(Sheet3!A28)=1,Sheet3!A28+1,Sheet3!A28)),Sheet3!D29:F44,3,FALSE),IF(WEEKDAY(Sheet3!A28)=7,Sheet3!A28+2,IF(WEEKDAY(Sheet3!A28)=1,Sheet3!A28+1,Sheet3!A28)))</f>
        <v>45069</v>
      </c>
      <c r="C33" s="4">
        <f t="shared" si="34"/>
        <v>0</v>
      </c>
      <c r="D33" s="5">
        <f t="shared" si="33"/>
        <v>0</v>
      </c>
      <c r="E33" s="5">
        <f>IF(($C$6-($C$3*$A32)+SUM(E$6:E32))*E$3/365*_xlfn.DAYS($B33,$B32)&lt;0,0,($C$6-($C$3*$A32)+SUM(E$6:E32))*E$3/365*_xlfn.DAYS($B33,$B32))</f>
        <v>0</v>
      </c>
      <c r="F33" s="5">
        <f>IF(($C$6-($C$3*$A32)+SUM(F$6:F32))*F$3/365*_xlfn.DAYS($B33,$B32)&lt;0,0,($C$6-($C$3*$A32)+SUM(F$6:F32))*F$3/365*_xlfn.DAYS($B33,$B32))</f>
        <v>0</v>
      </c>
      <c r="G33" s="5">
        <f>IF(($C$6-($C$3*$A32)+SUM(G$6:G32))*G$3/365*_xlfn.DAYS($B33,$B32)&lt;0,0,($C$6-($C$3*$A32)+SUM(G$6:G32))*G$3/365*_xlfn.DAYS($B33,$B32))</f>
        <v>0</v>
      </c>
      <c r="H33" s="5">
        <f>IF(($C$6-($C$3*$A32)+SUM(H$6:H32))*H$3/365*_xlfn.DAYS($B33,$B32)&lt;0,0,($C$6-($C$3*$A32)+SUM(H$6:H32))*H$3/365*_xlfn.DAYS($B33,$B32))</f>
        <v>0</v>
      </c>
      <c r="I33" s="5">
        <f>IF(($C$6-($C$3*$A32)+SUM(I$6:I32))*I$3/365*_xlfn.DAYS($B33,$B32)&lt;0,0,($C$6-($C$3*$A32)+SUM(I$6:I32))*I$3/365*_xlfn.DAYS($B33,$B32))</f>
        <v>0</v>
      </c>
      <c r="J33" s="5">
        <f>IF(($C$6-($C$3*$A32)+SUM(J$6:J32))*J$3/365*_xlfn.DAYS($B33,$B32)&lt;0,0,($C$6-($C$3*$A32)+SUM(J$6:J32))*J$3/365*_xlfn.DAYS($B33,$B32))</f>
        <v>0</v>
      </c>
      <c r="K33" s="5">
        <f>IF(($C$6-($C$3*$A32)+SUM(K$6:K32))*K$3/365*_xlfn.DAYS($B33,$B32)&lt;0,0,($C$6-($C$3*$A32)+SUM(K$6:K32))*K$3/365*_xlfn.DAYS($B33,$B32))</f>
        <v>0</v>
      </c>
      <c r="L33" s="5">
        <f>IF(($C$6-($C$3*$A32)+SUM(L$6:L32))*L$3/365*_xlfn.DAYS($B33,$B32)&lt;0,0,($C$6-($C$3*$A32)+SUM(L$6:L32))*L$3/365*_xlfn.DAYS($B33,$B32))</f>
        <v>0</v>
      </c>
      <c r="M33" s="5">
        <f>IF(($C$6-($C$3*$A32)+SUM(M$6:M32))*M$3/365*_xlfn.DAYS($B33,$B32)&lt;0,0,($C$6-($C$3*$A32)+SUM(M$6:M32))*M$3/365*_xlfn.DAYS($B33,$B32))</f>
        <v>0</v>
      </c>
      <c r="N33" s="5">
        <f>IF(($C$6-($C$3*$A32)+SUM(N$6:N32))*N$3/365*_xlfn.DAYS($B33,$B32)&lt;0,0,($C$6-($C$3*$A32)+SUM(N$6:N32))*N$3/365*_xlfn.DAYS($B33,$B32))</f>
        <v>0</v>
      </c>
      <c r="O33" s="5">
        <f>IF(($C$6-($C$3*$A32)+SUM(O$6:O32))*O$3/365*_xlfn.DAYS($B33,$B32)&lt;0,0,($C$6-($C$3*$A32)+SUM(O$6:O32))*O$3/365*_xlfn.DAYS($B33,$B32))</f>
        <v>0</v>
      </c>
      <c r="P33" s="5">
        <f>IF(($C$6-($C$3*$A32)+SUM(P$6:P32))*P$3/365*_xlfn.DAYS($B33,$B32)&lt;0,0,($C$6-($C$3*$A32)+SUM(P$6:P32))*P$3/365*_xlfn.DAYS($B33,$B32))</f>
        <v>0</v>
      </c>
      <c r="Q33" s="5">
        <f>IF(($C$6-($C$3*$A32)+SUM(Q$6:Q32))*Q$3/365*_xlfn.DAYS($B33,$B32)&lt;0,0,($C$6-($C$3*$A32)+SUM(Q$6:Q32))*Q$3/365*_xlfn.DAYS($B33,$B32))</f>
        <v>0</v>
      </c>
      <c r="R33" s="5">
        <f>IF(($C$6-($C$3*$A32)+SUM(R$6:R32))*R$3/365*_xlfn.DAYS($B33,$B32)&lt;0,0,($C$6-($C$3*$A32)+SUM(R$6:R32))*R$3/365*_xlfn.DAYS($B33,$B32))</f>
        <v>0</v>
      </c>
      <c r="S33" s="5">
        <f>IF(($C$6-($C$3*$A32)+SUM(S$6:S32))*S$3/365*_xlfn.DAYS($B33,$B32)&lt;0,0,($C$6-($C$3*$A32)+SUM(S$6:S32))*S$3/365*_xlfn.DAYS($B33,$B32))</f>
        <v>0</v>
      </c>
      <c r="T33" s="5">
        <f>IF(($C$6-($C$3*$A32)+SUM(T$6:T32))*T$3/365*_xlfn.DAYS($B33,$B32)&lt;0,0,($C$6-($C$3*$A32)+SUM(T$6:T32))*T$3/365*_xlfn.DAYS($B33,$B32))</f>
        <v>0</v>
      </c>
      <c r="U33" s="5">
        <f>IF(($C$6-($C$3*$A32)+SUM(U$6:U32))*U$3/365*_xlfn.DAYS($B33,$B32)&lt;0,0,($C$6-($C$3*$A32)+SUM(U$6:U32))*U$3/365*_xlfn.DAYS($B33,$B32))</f>
        <v>0</v>
      </c>
      <c r="V33" s="5">
        <f>IF(($C$6-($C$3*$A32)+SUM(V$6:V32))*V$3/365*_xlfn.DAYS($B33,$B32)&lt;0,0,($C$6-($C$3*$A32)+SUM(V$6:V32))*V$3/365*_xlfn.DAYS($B33,$B32))</f>
        <v>0</v>
      </c>
      <c r="W33" s="5">
        <f>IF(($C$6-($C$3*$A32)+SUM(W$6:W32))*W$3/365*_xlfn.DAYS($B33,$B32)&lt;0,0,($C$6-($C$3*$A32)+SUM(W$6:W32))*W$3/365*_xlfn.DAYS($B33,$B32))</f>
        <v>0</v>
      </c>
      <c r="X33" s="5">
        <f>IF(($C$6-($C$3*$A32)+SUM(X$6:X32))*X$3/365*_xlfn.DAYS($B33,$B32)&lt;0,0,($C$6-($C$3*$A32)+SUM(X$6:X32))*X$3/365*_xlfn.DAYS($B33,$B32))</f>
        <v>0</v>
      </c>
      <c r="Y33" s="5">
        <f>IF(($C$6-($C$3*$A32)+SUM(Y$6:Y32))*Y$3/365*_xlfn.DAYS($B33,$B32)&lt;0,0,($C$6-($C$3*$A32)+SUM(Y$6:Y32))*Y$3/365*_xlfn.DAYS($B33,$B32))</f>
        <v>0</v>
      </c>
      <c r="Z33" s="5">
        <f>IF(($C$6-($C$3*$A32)+SUM(Z$6:Z32))*Z$3/365*_xlfn.DAYS($B33,$B32)&lt;0,0,($C$6-($C$3*$A32)+SUM(Z$6:Z32))*Z$3/365*_xlfn.DAYS($B33,$B32))</f>
        <v>0</v>
      </c>
      <c r="AA33" s="5">
        <f>IF(($C$6-($C$3*$A32)+SUM(AA$6:AA32))*AA$3/365*_xlfn.DAYS($B33,$B32)&lt;0,0,($C$6-($C$3*$A32)+SUM(AA$6:AA32))*AA$3/365*_xlfn.DAYS($B33,$B32))</f>
        <v>0</v>
      </c>
      <c r="AB33" s="5">
        <f>IF(($C$6-($C$3*$A32)+SUM(AB$6:AB32))*AB$3/365*_xlfn.DAYS($B33,$B32)&lt;0,0,($C$6-($C$3*$A32)+SUM(AB$6:AB32))*AB$3/365*_xlfn.DAYS($B33,$B32))</f>
        <v>0</v>
      </c>
      <c r="AC33" s="5">
        <f>IF(($C$6-($C$3*$A32)+SUM(AC$6:AC32))*AC$3/365*_xlfn.DAYS($B33,$B32)&lt;0,0,($C$6-($C$3*$A32)+SUM(AC$6:AC32))*AC$3/365*_xlfn.DAYS($B33,$B32))</f>
        <v>0</v>
      </c>
      <c r="AD33" s="5">
        <f>IF(($C$6-($C$3*$A32)+SUM(AD$6:AD32))*AD$3/365*_xlfn.DAYS($B33,$B32)&lt;0,0,($C$6-($C$3*$A32)+SUM(AD$6:AD32))*AD$3/365*_xlfn.DAYS($B33,$B32))</f>
        <v>0</v>
      </c>
      <c r="AE33" s="5">
        <f>IF(($C$6-($C$3*$A32)+SUM(AE$6:AE32))*AE$3/365*_xlfn.DAYS($B33,$B32)&lt;0,0,($C$6-($C$3*$A32)+SUM(AE$6:AE32))*AE$3/365*_xlfn.DAYS($B33,$B32))</f>
        <v>0</v>
      </c>
      <c r="AF33" s="5">
        <f>IF(($C$6-($C$3*$A32)+SUM(AF$6:AF32))*AF$3/365*_xlfn.DAYS($B33,$B32)&lt;0,0,($C$6-($C$3*$A32)+SUM(AF$6:AF32))*AF$3/365*_xlfn.DAYS($B33,$B32))</f>
        <v>0</v>
      </c>
      <c r="AG33" s="5">
        <f>IF(($C$6-($C$3*$A32)+SUM(AG$6:AG32))*AG$3/365*_xlfn.DAYS($B33,$B32)&lt;0,0,($C$6-($C$3*$A32)+SUM(AG$6:AG32))*AG$3/365*_xlfn.DAYS($B33,$B32))</f>
        <v>0</v>
      </c>
      <c r="AH33" s="5">
        <f>IF(($C$6-($C$3*$A32)+SUM(AH$6:AH32))*AH$3/365*_xlfn.DAYS($B33,$B32)&lt;0,0,($C$6-($C$3*$A32)+SUM(AH$6:AH32))*AH$3/365*_xlfn.DAYS($B33,$B32))</f>
        <v>0</v>
      </c>
      <c r="AI33" s="5">
        <f>IF(($C$6-($C$3*$A32)+SUM(AI$6:AI32))*AI$3/365*_xlfn.DAYS($B33,$B32)&lt;0,0,($C$6-($C$3*$A32)+SUM(AI$6:AI32))*AI$3/365*_xlfn.DAYS($B33,$B32))</f>
        <v>0</v>
      </c>
      <c r="AJ33" s="5">
        <f>IF(($C$6-($C$3*$A32)+SUM(AJ$6:AJ32))*AJ$3/365*_xlfn.DAYS($B33,$B32)&lt;0,0,($C$6-($C$3*$A32)+SUM(AJ$6:AJ32))*AJ$3/365*_xlfn.DAYS($B33,$B32))</f>
        <v>0</v>
      </c>
      <c r="AK33" s="5">
        <f>IF(($C$6-($C$3*$A32)+SUM(AK$6:AK32))*AK$3/365*_xlfn.DAYS($B33,$B32)&lt;0,0,($C$6-($C$3*$A32)+SUM(AK$6:AK32))*AK$3/365*_xlfn.DAYS($B33,$B32))</f>
        <v>0</v>
      </c>
      <c r="AL33" s="5">
        <f>IF(($C$6-($C$3*$A32)+SUM(AL$6:AL32))*AL$3/365*_xlfn.DAYS($B33,$B32)&lt;0,0,($C$6-($C$3*$A32)+SUM(AL$6:AL32))*AL$3/365*_xlfn.DAYS($B33,$B32))</f>
        <v>0</v>
      </c>
      <c r="AM33" s="5">
        <f>IF(($C$6-($C$3*$A32)+SUM(AM$6:AM32))*AM$3/365*_xlfn.DAYS($B33,$B32)&lt;0,0,($C$6-($C$3*$A32)+SUM(AM$6:AM32))*AM$3/365*_xlfn.DAYS($B33,$B32))</f>
        <v>0</v>
      </c>
      <c r="AN33" s="5">
        <f>IF(($C$6-($C$3*$A32)+SUM(AN$6:AN32))*AN$3/365*_xlfn.DAYS($B33,$B32)&lt;0,0,($C$6-($C$3*$A32)+SUM(AN$6:AN32))*AN$3/365*_xlfn.DAYS($B33,$B32))</f>
        <v>0</v>
      </c>
      <c r="AO33" s="5">
        <f>IF(($C$6-($C$3*$A32)+SUM(AO$6:AO32))*AO$3/365*_xlfn.DAYS($B33,$B32)&lt;0,0,($C$6-($C$3*$A32)+SUM(AO$6:AO32))*AO$3/365*_xlfn.DAYS($B33,$B32))</f>
        <v>0</v>
      </c>
      <c r="AP33" s="5">
        <f>IF(($C$6-($C$3*$A32)+SUM(AP$6:AP32))*AP$3/365*_xlfn.DAYS($B33,$B32)&lt;0,0,($C$6-($C$3*$A32)+SUM(AP$6:AP32))*AP$3/365*_xlfn.DAYS($B33,$B32))</f>
        <v>0</v>
      </c>
      <c r="AQ33" s="5">
        <f>IF(($C$6-($C$3*$A32)+SUM(AQ$6:AQ32))*AQ$3/365*_xlfn.DAYS($B33,$B32)&lt;0,0,($C$6-($C$3*$A32)+SUM(AQ$6:AQ32))*AQ$3/365*_xlfn.DAYS($B33,$B32))</f>
        <v>0</v>
      </c>
      <c r="AR33" s="5">
        <f>IF(($C$6-($C$3*$A32)+SUM(AR$6:AR32))*AR$3/365*_xlfn.DAYS($B33,$B32)&lt;0,0,($C$6-($C$3*$A32)+SUM(AR$6:AR32))*AR$3/365*_xlfn.DAYS($B33,$B32))</f>
        <v>0</v>
      </c>
      <c r="AS33" s="5">
        <f>IF(($C$6-($C$3*$A32)+SUM(AS$6:AS32))*AS$3/365*_xlfn.DAYS($B33,$B32)&lt;0,0,($C$6-($C$3*$A32)+SUM(AS$6:AS32))*AS$3/365*_xlfn.DAYS($B33,$B32))</f>
        <v>0</v>
      </c>
      <c r="AT33" s="5">
        <f>IF(($C$6-($C$3*$A32)+SUM(AT$6:AT32))*AT$3/365*_xlfn.DAYS($B33,$B32)&lt;0,0,($C$6-($C$3*$A32)+SUM(AT$6:AT32))*AT$3/365*_xlfn.DAYS($B33,$B32))</f>
        <v>0</v>
      </c>
      <c r="AU33" s="5">
        <f>IF(($C$6-($C$3*$A32)+SUM(AU$6:AU32))*AU$3/365*_xlfn.DAYS($B33,$B32)&lt;0,0,($C$6-($C$3*$A32)+SUM(AU$6:AU32))*AU$3/365*_xlfn.DAYS($B33,$B32))</f>
        <v>0</v>
      </c>
      <c r="AV33" s="5">
        <f>IF(($C$6-($C$3*$A32)+SUM(AV$6:AV32))*AV$3/365*_xlfn.DAYS($B33,$B32)&lt;0,0,($C$6-($C$3*$A32)+SUM(AV$6:AV32))*AV$3/365*_xlfn.DAYS($B33,$B32))</f>
        <v>0</v>
      </c>
      <c r="AW33" s="5">
        <f>IF(($C$6-($C$3*$A32)+SUM(AW$6:AW32))*AW$3/365*_xlfn.DAYS($B33,$B32)&lt;0,0,($C$6-($C$3*$A32)+SUM(AW$6:AW32))*AW$3/365*_xlfn.DAYS($B33,$B32))</f>
        <v>0</v>
      </c>
      <c r="AX33" s="5">
        <f>IF(($C$6-($C$3*$A32)+SUM(AX$6:AX32))*AX$3/365*_xlfn.DAYS($B33,$B32)&lt;0,0,($C$6-($C$3*$A32)+SUM(AX$6:AX32))*AX$3/365*_xlfn.DAYS($B33,$B32))</f>
        <v>0</v>
      </c>
      <c r="AY33" s="5">
        <f>IF(($C$6-($C$3*$A32)+SUM(AY$6:AY32))*AY$3/365*_xlfn.DAYS($B33,$B32)&lt;0,0,($C$6-($C$3*$A32)+SUM(AY$6:AY32))*AY$3/365*_xlfn.DAYS($B33,$B32))</f>
        <v>0</v>
      </c>
      <c r="AZ33" s="5">
        <f>IF(($C$6-($C$3*$A32)+SUM(AZ$6:AZ32))*AZ$3/365*_xlfn.DAYS($B33,$B32)&lt;0,0,($C$6-($C$3*$A32)+SUM(AZ$6:AZ32))*AZ$3/365*_xlfn.DAYS($B33,$B32))</f>
        <v>0</v>
      </c>
      <c r="BA33" s="5">
        <f>IF(($C$6-($C$3*$A32)+SUM(BA$6:BA32))*BA$3/365*_xlfn.DAYS($B33,$B32)&lt;0,0,($C$6-($C$3*$A32)+SUM(BA$6:BA32))*BA$3/365*_xlfn.DAYS($B33,$B32))</f>
        <v>0</v>
      </c>
      <c r="BB33" s="5">
        <f>IF(($C$6-($C$3*$A32)+SUM(BB$6:BB32))*BB$3/365*_xlfn.DAYS($B33,$B32)&lt;0,0,($C$6-($C$3*$A32)+SUM(BB$6:BB32))*BB$3/365*_xlfn.DAYS($B33,$B32))</f>
        <v>0</v>
      </c>
      <c r="BC33" s="5">
        <f>IF(($C$6-($C$3*$A32)+SUM(BC$6:BC32))*BC$3/365*_xlfn.DAYS($B33,$B32)&lt;0,0,($C$6-($C$3*$A32)+SUM(BC$6:BC32))*BC$3/365*_xlfn.DAYS($B33,$B32))</f>
        <v>0</v>
      </c>
      <c r="BD33" s="5">
        <f>IF(($C$6-($C$3*$A32)+SUM(BD$6:BD32))*BD$3/365*_xlfn.DAYS($B33,$B32)&lt;0,0,($C$6-($C$3*$A32)+SUM(BD$6:BD32))*BD$3/365*_xlfn.DAYS($B33,$B32))</f>
        <v>0</v>
      </c>
      <c r="BE33" s="5">
        <f>IF(($C$6-($C$3*$A32)+SUM(BE$6:BE32))*BE$3/365*_xlfn.DAYS($B33,$B32)&lt;0,0,($C$6-($C$3*$A32)+SUM(BE$6:BE32))*BE$3/365*_xlfn.DAYS($B33,$B32))</f>
        <v>0</v>
      </c>
      <c r="BF33" s="5">
        <f>IF(($C$6-($C$3*$A32)+SUM(BF$6:BF32))*BF$3/365*_xlfn.DAYS($B33,$B32)&lt;0,0,($C$6-($C$3*$A32)+SUM(BF$6:BF32))*BF$3/365*_xlfn.DAYS($B33,$B32))</f>
        <v>0</v>
      </c>
      <c r="BG33" s="5">
        <f>IF(($C$6-($C$3*$A32)+SUM(BG$6:BG32))*BG$3/365*_xlfn.DAYS($B33,$B32)&lt;0,0,($C$6-($C$3*$A32)+SUM(BG$6:BG32))*BG$3/365*_xlfn.DAYS($B33,$B32))</f>
        <v>0</v>
      </c>
      <c r="BH33" s="5">
        <f>IF(($C$6-($C$3*$A32)+SUM(BH$6:BH32))*BH$3/365*_xlfn.DAYS($B33,$B32)&lt;0,0,($C$6-($C$3*$A32)+SUM(BH$6:BH32))*BH$3/365*_xlfn.DAYS($B33,$B32))</f>
        <v>0</v>
      </c>
      <c r="BI33" s="5">
        <f>IF(($C$6-($C$3*$A32)+SUM(BI$6:BI32))*BI$3/365*_xlfn.DAYS($B33,$B32)&lt;0,0,($C$6-($C$3*$A32)+SUM(BI$6:BI32))*BI$3/365*_xlfn.DAYS($B33,$B32))</f>
        <v>0</v>
      </c>
      <c r="BJ33" s="5">
        <f>IF(($C$6-($C$3*$A32)+SUM(BJ$6:BJ32))*BJ$3/365*_xlfn.DAYS($B33,$B32)&lt;0,0,($C$6-($C$3*$A32)+SUM(BJ$6:BJ32))*BJ$3/365*_xlfn.DAYS($B33,$B32))</f>
        <v>0</v>
      </c>
      <c r="BK33" s="5">
        <f>IF(($C$6-($C$3*$A32)+SUM(BK$6:BK32))*BK$3/365*_xlfn.DAYS($B33,$B32)&lt;0,0,($C$6-($C$3*$A32)+SUM(BK$6:BK32))*BK$3/365*_xlfn.DAYS($B33,$B32))</f>
        <v>0</v>
      </c>
      <c r="BL33" s="5">
        <f>IF(($C$6-($C$3*$A32)+SUM(BL$6:BL32))*BL$3/365*_xlfn.DAYS($B33,$B32)&lt;0,0,($C$6-($C$3*$A32)+SUM(BL$6:BL32))*BL$3/365*_xlfn.DAYS($B33,$B32))</f>
        <v>0</v>
      </c>
      <c r="BM33" s="5">
        <f>IF(($C$6-($C$3*$A32)+SUM(BM$6:BM32))*BM$3/365*_xlfn.DAYS($B33,$B32)&lt;0,0,($C$6-($C$3*$A32)+SUM(BM$6:BM32))*BM$3/365*_xlfn.DAYS($B33,$B32))</f>
        <v>0</v>
      </c>
      <c r="BN33" s="5">
        <f>IF(($C$6-($C$3*$A32)+SUM(BN$6:BN32))*BN$3/365*_xlfn.DAYS($B33,$B32)&lt;0,0,($C$6-($C$3*$A32)+SUM(BN$6:BN32))*BN$3/365*_xlfn.DAYS($B33,$B32))</f>
        <v>0</v>
      </c>
      <c r="BO33" s="5">
        <f>IF(($C$6-($C$3*$A32)+SUM(BO$6:BO32))*BO$3/365*_xlfn.DAYS($B33,$B32)&lt;0,0,($C$6-($C$3*$A32)+SUM(BO$6:BO32))*BO$3/365*_xlfn.DAYS($B33,$B32))</f>
        <v>0</v>
      </c>
      <c r="BP33" s="5">
        <f>IF(($C$6-($C$3*$A32)+SUM(BP$6:BP32))*BP$3/365*_xlfn.DAYS($B33,$B32)&lt;0,0,($C$6-($C$3*$A32)+SUM(BP$6:BP32))*BP$3/365*_xlfn.DAYS($B33,$B32))</f>
        <v>0</v>
      </c>
      <c r="BQ33" s="5">
        <f>IF(($C$6-($C$3*$A32)+SUM(BQ$6:BQ32))*BQ$3/365*_xlfn.DAYS($B33,$B32)&lt;0,0,($C$6-($C$3*$A32)+SUM(BQ$6:BQ32))*BQ$3/365*_xlfn.DAYS($B33,$B32))</f>
        <v>0</v>
      </c>
      <c r="BR33" s="5">
        <f>IF(($C$6-($C$3*$A32)+SUM(BR$6:BR32))*BR$3/365*_xlfn.DAYS($B33,$B32)&lt;0,0,($C$6-($C$3*$A32)+SUM(BR$6:BR32))*BR$3/365*_xlfn.DAYS($B33,$B32))</f>
        <v>0</v>
      </c>
      <c r="BS33" s="5">
        <f>IF(($C$6-($C$3*$A32)+SUM(BS$6:BS32))*BS$3/365*_xlfn.DAYS($B33,$B32)&lt;0,0,($C$6-($C$3*$A32)+SUM(BS$6:BS32))*BS$3/365*_xlfn.DAYS($B33,$B32))</f>
        <v>0</v>
      </c>
      <c r="BT33" s="5">
        <f>IF(($C$6-($C$3*$A32)+SUM(BT$6:BT32))*BT$3/365*_xlfn.DAYS($B33,$B32)&lt;0,0,($C$6-($C$3*$A32)+SUM(BT$6:BT32))*BT$3/365*_xlfn.DAYS($B33,$B32))</f>
        <v>0</v>
      </c>
      <c r="BU33" s="5">
        <f>IF(($C$6-($C$3*$A32)+SUM(BU$6:BU32))*BU$3/365*_xlfn.DAYS($B33,$B32)&lt;0,0,($C$6-($C$3*$A32)+SUM(BU$6:BU32))*BU$3/365*_xlfn.DAYS($B33,$B32))</f>
        <v>0</v>
      </c>
      <c r="BV33" s="5">
        <f>IF(($C$6-($C$3*$A32)+SUM(BV$6:BV32))*BV$3/365*_xlfn.DAYS($B33,$B32)&lt;0,0,($C$6-($C$3*$A32)+SUM(BV$6:BV32))*BV$3/365*_xlfn.DAYS($B33,$B32))</f>
        <v>0</v>
      </c>
      <c r="BW33" s="5">
        <f>IF(($C$6-($C$3*$A32)+SUM(BW$6:BW32))*BW$3/365*_xlfn.DAYS($B33,$B32)&lt;0,0,($C$6-($C$3*$A32)+SUM(BW$6:BW32))*BW$3/365*_xlfn.DAYS($B33,$B32))</f>
        <v>0</v>
      </c>
      <c r="BX33" s="5">
        <f>IF(($C$6-($C$3*$A32)+SUM(BX$6:BX32))*BX$3/365*_xlfn.DAYS($B33,$B32)&lt;0,0,($C$6-($C$3*$A32)+SUM(BX$6:BX32))*BX$3/365*_xlfn.DAYS($B33,$B32))</f>
        <v>0</v>
      </c>
      <c r="BY33" s="5">
        <f>IF(($C$6-($C$3*$A32)+SUM(BY$6:BY32))*BY$3/365*_xlfn.DAYS($B33,$B32)&lt;0,0,($C$6-($C$3*$A32)+SUM(BY$6:BY32))*BY$3/365*_xlfn.DAYS($B33,$B32))</f>
        <v>0</v>
      </c>
      <c r="BZ33" s="5">
        <f>IF(($C$6-($C$3*$A32)+SUM(BZ$6:BZ32))*BZ$3/365*_xlfn.DAYS($B33,$B32)&lt;0,0,($C$6-($C$3*$A32)+SUM(BZ$6:BZ32))*BZ$3/365*_xlfn.DAYS($B33,$B32))</f>
        <v>0</v>
      </c>
      <c r="CA33" s="5">
        <f>IF(($C$6-($C$3*$A32)+SUM(CA$6:CA32))*CA$3/365*_xlfn.DAYS($B33,$B32)&lt;0,0,($C$6-($C$3*$A32)+SUM(CA$6:CA32))*CA$3/365*_xlfn.DAYS($B33,$B32))</f>
        <v>0</v>
      </c>
      <c r="CB33" s="5">
        <f>IF(($C$6-($C$3*$A32)+SUM(CB$6:CB32))*CB$3/365*_xlfn.DAYS($B33,$B32)&lt;0,0,($C$6-($C$3*$A32)+SUM(CB$6:CB32))*CB$3/365*_xlfn.DAYS($B33,$B32))</f>
        <v>0</v>
      </c>
      <c r="CC33" s="5">
        <f>IF(($C$6-($C$3*$A32)+SUM(CC$6:CC32))*CC$3/365*_xlfn.DAYS($B33,$B32)&lt;0,0,($C$6-($C$3*$A32)+SUM(CC$6:CC32))*CC$3/365*_xlfn.DAYS($B33,$B32))</f>
        <v>0</v>
      </c>
      <c r="CD33" s="5">
        <f>IF(($C$6-($C$3*$A32)+SUM(CD$6:CD32))*CD$3/365*_xlfn.DAYS($B33,$B32)&lt;0,0,($C$6-($C$3*$A32)+SUM(CD$6:CD32))*CD$3/365*_xlfn.DAYS($B33,$B32))</f>
        <v>0</v>
      </c>
      <c r="CE33" s="5">
        <f>IF(($C$6-($C$3*$A32)+SUM(CE$6:CE32))*CE$3/365*_xlfn.DAYS($B33,$B32)&lt;0,0,($C$6-($C$3*$A32)+SUM(CE$6:CE32))*CE$3/365*_xlfn.DAYS($B33,$B32))</f>
        <v>0</v>
      </c>
      <c r="CF33" s="5">
        <f>IF(($C$6-($C$3*$A32)+SUM(CF$6:CF32))*CF$3/365*_xlfn.DAYS($B33,$B32)&lt;0,0,($C$6-($C$3*$A32)+SUM(CF$6:CF32))*CF$3/365*_xlfn.DAYS($B33,$B32))</f>
        <v>0</v>
      </c>
      <c r="CG33" s="5">
        <f>IF(($C$6-($C$3*$A32)+SUM(CG$6:CG32))*CG$3/365*_xlfn.DAYS($B33,$B32)&lt;0,0,($C$6-($C$3*$A32)+SUM(CG$6:CG32))*CG$3/365*_xlfn.DAYS($B33,$B32))</f>
        <v>0</v>
      </c>
      <c r="CH33" s="5">
        <f>IF(($C$6-($C$3*$A32)+SUM(CH$6:CH32))*CH$3/365*_xlfn.DAYS($B33,$B32)&lt;0,0,($C$6-($C$3*$A32)+SUM(CH$6:CH32))*CH$3/365*_xlfn.DAYS($B33,$B32))</f>
        <v>0</v>
      </c>
      <c r="CI33" s="5">
        <f>IF(($C$6-($C$3*$A32)+SUM(CI$6:CI32))*CI$3/365*_xlfn.DAYS($B33,$B32)&lt;0,0,($C$6-($C$3*$A32)+SUM(CI$6:CI32))*CI$3/365*_xlfn.DAYS($B33,$B32))</f>
        <v>0</v>
      </c>
      <c r="CJ33" s="5">
        <f>IF(($C$6-($C$3*$A32)+SUM(CJ$6:CJ32))*CJ$3/365*_xlfn.DAYS($B33,$B32)&lt;0,0,($C$6-($C$3*$A32)+SUM(CJ$6:CJ32))*CJ$3/365*_xlfn.DAYS($B33,$B32))</f>
        <v>0</v>
      </c>
      <c r="CK33" s="5">
        <f>IF(($C$6-($C$3*$A32)+SUM(CK$6:CK32))*CK$3/365*_xlfn.DAYS($B33,$B32)&lt;0,0,($C$6-($C$3*$A32)+SUM(CK$6:CK32))*CK$3/365*_xlfn.DAYS($B33,$B32))</f>
        <v>0</v>
      </c>
      <c r="CL33" s="5">
        <f>IF(($C$6-($C$3*$A32)+SUM(CL$6:CL32))*CL$3/365*_xlfn.DAYS($B33,$B32)&lt;0,0,($C$6-($C$3*$A32)+SUM(CL$6:CL32))*CL$3/365*_xlfn.DAYS($B33,$B32))</f>
        <v>0</v>
      </c>
      <c r="CM33" s="5">
        <f>IF(($C$6-($C$3*$A32)+SUM(CM$6:CM32))*CM$3/365*_xlfn.DAYS($B33,$B32)&lt;0,0,($C$6-($C$3*$A32)+SUM(CM$6:CM32))*CM$3/365*_xlfn.DAYS($B33,$B32))</f>
        <v>0</v>
      </c>
      <c r="CN33" s="5">
        <f>IF(($C$6-($C$3*$A32)+SUM(CN$6:CN32))*CN$3/365*_xlfn.DAYS($B33,$B32)&lt;0,0,($C$6-($C$3*$A32)+SUM(CN$6:CN32))*CN$3/365*_xlfn.DAYS($B33,$B32))</f>
        <v>0</v>
      </c>
      <c r="CO33" s="5">
        <f>IF(($C$6-($C$3*$A32)+SUM(CO$6:CO32))*CO$3/365*_xlfn.DAYS($B33,$B32)&lt;0,0,($C$6-($C$3*$A32)+SUM(CO$6:CO32))*CO$3/365*_xlfn.DAYS($B33,$B32))</f>
        <v>0</v>
      </c>
      <c r="CP33" s="5">
        <f>IF(($C$6-($C$3*$A32)+SUM(CP$6:CP32))*CP$3/365*_xlfn.DAYS($B33,$B32)&lt;0,0,($C$6-($C$3*$A32)+SUM(CP$6:CP32))*CP$3/365*_xlfn.DAYS($B33,$B32))</f>
        <v>0</v>
      </c>
      <c r="CQ33" s="5">
        <f>IF(($C$6-($C$3*$A32)+SUM(CQ$6:CQ32))*CQ$3/365*_xlfn.DAYS($B33,$B32)&lt;0,0,($C$6-($C$3*$A32)+SUM(CQ$6:CQ32))*CQ$3/365*_xlfn.DAYS($B33,$B32))</f>
        <v>0</v>
      </c>
      <c r="CR33" s="5">
        <f>IF(($C$6-($C$3*$A32)+SUM(CR$6:CR32))*CR$3/365*_xlfn.DAYS($B33,$B32)&lt;0,0,($C$6-($C$3*$A32)+SUM(CR$6:CR32))*CR$3/365*_xlfn.DAYS($B33,$B32))</f>
        <v>0</v>
      </c>
      <c r="CS33" s="5">
        <f>IF(($C$6-($C$3*$A32)+SUM(CS$6:CS32))*CS$3/365*_xlfn.DAYS($B33,$B32)&lt;0,0,($C$6-($C$3*$A32)+SUM(CS$6:CS32))*CS$3/365*_xlfn.DAYS($B33,$B32))</f>
        <v>0</v>
      </c>
      <c r="CT33" s="5">
        <f>IF(($C$6-($C$3*$A32)+SUM(CT$6:CT32))*CT$3/365*_xlfn.DAYS($B33,$B32)&lt;0,0,($C$6-($C$3*$A32)+SUM(CT$6:CT32))*CT$3/365*_xlfn.DAYS($B33,$B32))</f>
        <v>0</v>
      </c>
      <c r="CU33" s="5">
        <f>IF(($C$6-($C$3*$A32)+SUM(CU$6:CU32))*CU$3/365*_xlfn.DAYS($B33,$B32)&lt;0,0,($C$6-($C$3*$A32)+SUM(CU$6:CU32))*CU$3/365*_xlfn.DAYS($B33,$B32))</f>
        <v>0</v>
      </c>
      <c r="CV33" s="5">
        <f>IF(($C$6-($C$3*$A32)+SUM(CV$6:CV32))*CV$3/365*_xlfn.DAYS($B33,$B32)&lt;0,0,($C$6-($C$3*$A32)+SUM(CV$6:CV32))*CV$3/365*_xlfn.DAYS($B33,$B32))</f>
        <v>0</v>
      </c>
      <c r="CW33" s="5">
        <f>IF(($C$6-($C$3*$A32)+SUM(CW$6:CW32))*CW$3/365*_xlfn.DAYS($B33,$B32)&lt;0,0,($C$6-($C$3*$A32)+SUM(CW$6:CW32))*CW$3/365*_xlfn.DAYS($B33,$B32))</f>
        <v>0</v>
      </c>
      <c r="CX33" s="5">
        <f>IF(($C$6-($C$3*$A32)+SUM(CX$6:CX32))*CX$3/365*_xlfn.DAYS($B33,$B32)&lt;0,0,($C$6-($C$3*$A32)+SUM(CX$6:CX32))*CX$3/365*_xlfn.DAYS($B33,$B32))</f>
        <v>0</v>
      </c>
      <c r="CY33" s="5">
        <f>IF(($C$6-($C$3*$A32)+SUM(CY$6:CY32))*CY$3/365*_xlfn.DAYS($B33,$B32)&lt;0,0,($C$6-($C$3*$A32)+SUM(CY$6:CY32))*CY$3/365*_xlfn.DAYS($B33,$B32))</f>
        <v>0</v>
      </c>
      <c r="CZ33" s="5">
        <f>IF(($C$6-($C$3*$A32)+SUM(CZ$6:CZ32))*CZ$3/365*_xlfn.DAYS($B33,$B32)&lt;0,0,($C$6-($C$3*$A32)+SUM(CZ$6:CZ32))*CZ$3/365*_xlfn.DAYS($B33,$B32))</f>
        <v>0</v>
      </c>
      <c r="DA33" s="5">
        <f>IF(($C$6-($C$3*$A32)+SUM(DA$6:DA32))*DA$3/365*_xlfn.DAYS($B33,$B32)&lt;0,0,($C$6-($C$3*$A32)+SUM(DA$6:DA32))*DA$3/365*_xlfn.DAYS($B33,$B32))</f>
        <v>0</v>
      </c>
      <c r="DB33" s="5">
        <f>IF(($C$6-($C$3*$A32)+SUM(DB$6:DB32))*DB$3/365*_xlfn.DAYS($B33,$B32)&lt;0,0,($C$6-($C$3*$A32)+SUM(DB$6:DB32))*DB$3/365*_xlfn.DAYS($B33,$B32))</f>
        <v>0</v>
      </c>
      <c r="DC33" s="5">
        <f>IF(($C$6-($C$3*$A32)+SUM(DC$6:DC32))*DC$3/365*_xlfn.DAYS($B33,$B32)&lt;0,0,($C$6-($C$3*$A32)+SUM(DC$6:DC32))*DC$3/365*_xlfn.DAYS($B33,$B32))</f>
        <v>0</v>
      </c>
      <c r="DD33" s="5">
        <f>IF(($C$6-($C$3*$A32)+SUM(DD$6:DD32))*DD$3/365*_xlfn.DAYS($B33,$B32)&lt;0,0,($C$6-($C$3*$A32)+SUM(DD$6:DD32))*DD$3/365*_xlfn.DAYS($B33,$B32))</f>
        <v>0</v>
      </c>
      <c r="DE33" s="5">
        <f>IF(($C$6-($C$3*$A32)+SUM(DE$6:DE32))*DE$3/365*_xlfn.DAYS($B33,$B32)&lt;0,0,($C$6-($C$3*$A32)+SUM(DE$6:DE32))*DE$3/365*_xlfn.DAYS($B33,$B32))</f>
        <v>0</v>
      </c>
      <c r="DF33" s="5">
        <f>IF(($C$6-($C$3*$A32)+SUM(DF$6:DF32))*DF$3/365*_xlfn.DAYS($B33,$B32)&lt;0,0,($C$6-($C$3*$A32)+SUM(DF$6:DF32))*DF$3/365*_xlfn.DAYS($B33,$B32))</f>
        <v>0</v>
      </c>
      <c r="DG33" s="5">
        <f>IF(($C$6-($C$3*$A32)+SUM(DG$6:DG32))*DG$3/365*_xlfn.DAYS($B33,$B32)&lt;0,0,($C$6-($C$3*$A32)+SUM(DG$6:DG32))*DG$3/365*_xlfn.DAYS($B33,$B32))</f>
        <v>0</v>
      </c>
      <c r="DH33" s="5">
        <f>IF(($C$6-($C$3*$A32)+SUM(DH$6:DH32))*DH$3/365*_xlfn.DAYS($B33,$B32)&lt;0,0,($C$6-($C$3*$A32)+SUM(DH$6:DH32))*DH$3/365*_xlfn.DAYS($B33,$B32))</f>
        <v>0</v>
      </c>
      <c r="DI33" s="5">
        <f>IF(($C$6-($C$3*$A32)+SUM(DI$6:DI32))*DI$3/365*_xlfn.DAYS($B33,$B32)&lt;0,0,($C$6-($C$3*$A32)+SUM(DI$6:DI32))*DI$3/365*_xlfn.DAYS($B33,$B32))</f>
        <v>0</v>
      </c>
      <c r="DJ33" s="5">
        <f>IF(($C$6-($C$3*$A32)+SUM(DJ$6:DJ32))*DJ$3/365*_xlfn.DAYS($B33,$B32)&lt;0,0,($C$6-($C$3*$A32)+SUM(DJ$6:DJ32))*DJ$3/365*_xlfn.DAYS($B33,$B32))</f>
        <v>0</v>
      </c>
      <c r="DK33" s="5">
        <f>IF(($C$6-($C$3*$A32)+SUM(DK$6:DK32))*DK$3/365*_xlfn.DAYS($B33,$B32)&lt;0,0,($C$6-($C$3*$A32)+SUM(DK$6:DK32))*DK$3/365*_xlfn.DAYS($B33,$B32))</f>
        <v>0</v>
      </c>
      <c r="DL33" s="5">
        <f>IF(($C$6-($C$3*$A32)+SUM(DL$6:DL32))*DL$3/365*_xlfn.DAYS($B33,$B32)&lt;0,0,($C$6-($C$3*$A32)+SUM(DL$6:DL32))*DL$3/365*_xlfn.DAYS($B33,$B32))</f>
        <v>0</v>
      </c>
      <c r="DM33" s="5">
        <f>IF(($C$6-($C$3*$A32)+SUM(DM$6:DM32))*DM$3/365*_xlfn.DAYS($B33,$B32)&lt;0,0,($C$6-($C$3*$A32)+SUM(DM$6:DM32))*DM$3/365*_xlfn.DAYS($B33,$B32))</f>
        <v>0</v>
      </c>
      <c r="DN33" s="5">
        <f>IF(($C$6-($C$3*$A32)+SUM(DN$6:DN32))*DN$3/365*_xlfn.DAYS($B33,$B32)&lt;0,0,($C$6-($C$3*$A32)+SUM(DN$6:DN32))*DN$3/365*_xlfn.DAYS($B33,$B32))</f>
        <v>0</v>
      </c>
      <c r="DO33" s="5">
        <f>IF(($C$6-($C$3*$A32)+SUM(DO$6:DO32))*DO$3/365*_xlfn.DAYS($B33,$B32)&lt;0,0,($C$6-($C$3*$A32)+SUM(DO$6:DO32))*DO$3/365*_xlfn.DAYS($B33,$B32))</f>
        <v>0</v>
      </c>
      <c r="DP33" s="5">
        <f>IF(($C$6-($C$3*$A32)+SUM(DP$6:DP32))*DP$3/365*_xlfn.DAYS($B33,$B32)&lt;0,0,($C$6-($C$3*$A32)+SUM(DP$6:DP32))*DP$3/365*_xlfn.DAYS($B33,$B32))</f>
        <v>0</v>
      </c>
      <c r="DQ33" s="5">
        <f>IF(($C$6-($C$3*$A32)+SUM(DQ$6:DQ32))*DQ$3/365*_xlfn.DAYS($B33,$B32)&lt;0,0,($C$6-($C$3*$A32)+SUM(DQ$6:DQ32))*DQ$3/365*_xlfn.DAYS($B33,$B32))</f>
        <v>0</v>
      </c>
      <c r="DR33" s="5">
        <f>IF(($C$6-($C$3*$A32)+SUM(DR$6:DR32))*DR$3/365*_xlfn.DAYS($B33,$B32)&lt;0,0,($C$6-($C$3*$A32)+SUM(DR$6:DR32))*DR$3/365*_xlfn.DAYS($B33,$B32))</f>
        <v>0</v>
      </c>
      <c r="DS33" s="5">
        <f>IF(($C$6-($C$3*$A32)+SUM(DS$6:DS32))*DS$3/365*_xlfn.DAYS($B33,$B32)&lt;0,0,($C$6-($C$3*$A32)+SUM(DS$6:DS32))*DS$3/365*_xlfn.DAYS($B33,$B32))</f>
        <v>0</v>
      </c>
      <c r="DT33" s="5">
        <f>IF(($C$6-($C$3*$A32)+SUM(DT$6:DT32))*DT$3/365*_xlfn.DAYS($B33,$B32)&lt;0,0,($C$6-($C$3*$A32)+SUM(DT$6:DT32))*DT$3/365*_xlfn.DAYS($B33,$B32))</f>
        <v>0</v>
      </c>
      <c r="DU33" s="5">
        <f>IF(($C$6-($C$3*$A32)+SUM(DU$6:DU32))*DU$3/365*_xlfn.DAYS($B33,$B32)&lt;0,0,($C$6-($C$3*$A32)+SUM(DU$6:DU32))*DU$3/365*_xlfn.DAYS($B33,$B32))</f>
        <v>0</v>
      </c>
      <c r="DV33" s="5">
        <f>IF(($C$6-($C$3*$A32)+SUM(DV$6:DV32))*DV$3/365*_xlfn.DAYS($B33,$B32)&lt;0,0,($C$6-($C$3*$A32)+SUM(DV$6:DV32))*DV$3/365*_xlfn.DAYS($B33,$B32))</f>
        <v>0</v>
      </c>
      <c r="DW33" s="5">
        <f>IF(($C$6-($C$3*$A32)+SUM(DW$6:DW32))*DW$3/365*_xlfn.DAYS($B33,$B32)&lt;0,0,($C$6-($C$3*$A32)+SUM(DW$6:DW32))*DW$3/365*_xlfn.DAYS($B33,$B32))</f>
        <v>0</v>
      </c>
      <c r="DX33" s="5">
        <f>IF(($C$6-($C$3*$A32)+SUM(DX$6:DX32))*DX$3/365*_xlfn.DAYS($B33,$B32)&lt;0,0,($C$6-($C$3*$A32)+SUM(DX$6:DX32))*DX$3/365*_xlfn.DAYS($B33,$B32))</f>
        <v>0</v>
      </c>
      <c r="DY33" s="5">
        <f>IF(($C$6-($C$3*$A32)+SUM(DY$6:DY32))*DY$3/365*_xlfn.DAYS($B33,$B32)&lt;0,0,($C$6-($C$3*$A32)+SUM(DY$6:DY32))*DY$3/365*_xlfn.DAYS($B33,$B32))</f>
        <v>0</v>
      </c>
      <c r="DZ33" s="5">
        <f>IF(($C$6-($C$3*$A32)+SUM(DZ$6:DZ32))*DZ$3/365*_xlfn.DAYS($B33,$B32)&lt;0,0,($C$6-($C$3*$A32)+SUM(DZ$6:DZ32))*DZ$3/365*_xlfn.DAYS($B33,$B32))</f>
        <v>0</v>
      </c>
      <c r="EA33" s="5">
        <f>IF(($C$6-($C$3*$A32)+SUM(EA$6:EA32))*EA$3/365*_xlfn.DAYS($B33,$B32)&lt;0,0,($C$6-($C$3*$A32)+SUM(EA$6:EA32))*EA$3/365*_xlfn.DAYS($B33,$B32))</f>
        <v>0</v>
      </c>
      <c r="EB33" s="5">
        <f>IF(($C$6-($C$3*$A32)+SUM(EB$6:EB32))*EB$3/365*_xlfn.DAYS($B33,$B32)&lt;0,0,($C$6-($C$3*$A32)+SUM(EB$6:EB32))*EB$3/365*_xlfn.DAYS($B33,$B32))</f>
        <v>0</v>
      </c>
      <c r="EC33" s="5">
        <f>IF(($C$6-($C$3*$A32)+SUM(EC$6:EC32))*EC$3/365*_xlfn.DAYS($B33,$B32)&lt;0,0,($C$6-($C$3*$A32)+SUM(EC$6:EC32))*EC$3/365*_xlfn.DAYS($B33,$B32))</f>
        <v>0</v>
      </c>
      <c r="ED33" s="5">
        <f>IF(($C$6-($C$3*$A32)+SUM(ED$6:ED32))*ED$3/365*_xlfn.DAYS($B33,$B32)&lt;0,0,($C$6-($C$3*$A32)+SUM(ED$6:ED32))*ED$3/365*_xlfn.DAYS($B33,$B32))</f>
        <v>0</v>
      </c>
      <c r="EE33" s="5">
        <f>IF(($C$6-($C$3*$A32)+SUM(EE$6:EE32))*EE$3/365*_xlfn.DAYS($B33,$B32)&lt;0,0,($C$6-($C$3*$A32)+SUM(EE$6:EE32))*EE$3/365*_xlfn.DAYS($B33,$B32))</f>
        <v>0</v>
      </c>
      <c r="EF33" s="5">
        <f>IF(($C$6-($C$3*$A32)+SUM(EF$6:EF32))*EF$3/365*_xlfn.DAYS($B33,$B32)&lt;0,0,($C$6-($C$3*$A32)+SUM(EF$6:EF32))*EF$3/365*_xlfn.DAYS($B33,$B32))</f>
        <v>0</v>
      </c>
      <c r="EG33" s="5">
        <f>IF(($C$6-($C$3*$A32)+SUM(EG$6:EG32))*EG$3/365*_xlfn.DAYS($B33,$B32)&lt;0,0,($C$6-($C$3*$A32)+SUM(EG$6:EG32))*EG$3/365*_xlfn.DAYS($B33,$B32))</f>
        <v>0</v>
      </c>
      <c r="EH33" s="5">
        <f>IF(($C$6-($C$3*$A32)+SUM(EH$6:EH32))*EH$3/365*_xlfn.DAYS($B33,$B32)&lt;0,0,($C$6-($C$3*$A32)+SUM(EH$6:EH32))*EH$3/365*_xlfn.DAYS($B33,$B32))</f>
        <v>0</v>
      </c>
      <c r="EI33" s="5">
        <f>IF(($C$6-($C$3*$A32)+SUM(EI$6:EI32))*EI$3/365*_xlfn.DAYS($B33,$B32)&lt;0,0,($C$6-($C$3*$A32)+SUM(EI$6:EI32))*EI$3/365*_xlfn.DAYS($B33,$B32))</f>
        <v>0</v>
      </c>
      <c r="EJ33" s="5">
        <f>IF(($C$6-($C$3*$A32)+SUM(EJ$6:EJ32))*EJ$3/365*_xlfn.DAYS($B33,$B32)&lt;0,0,($C$6-($C$3*$A32)+SUM(EJ$6:EJ32))*EJ$3/365*_xlfn.DAYS($B33,$B32))</f>
        <v>0</v>
      </c>
      <c r="EK33" s="5">
        <f>IF(($C$6-($C$3*$A32)+SUM(EK$6:EK32))*EK$3/365*_xlfn.DAYS($B33,$B32)&lt;0,0,($C$6-($C$3*$A32)+SUM(EK$6:EK32))*EK$3/365*_xlfn.DAYS($B33,$B32))</f>
        <v>0</v>
      </c>
      <c r="EL33" s="5">
        <f>IF(($C$6-($C$3*$A32)+SUM(EL$6:EL32))*EL$3/365*_xlfn.DAYS($B33,$B32)&lt;0,0,($C$6-($C$3*$A32)+SUM(EL$6:EL32))*EL$3/365*_xlfn.DAYS($B33,$B32))</f>
        <v>0</v>
      </c>
      <c r="EM33" s="5">
        <f>IF(($C$6-($C$3*$A32)+SUM(EM$6:EM32))*EM$3/365*_xlfn.DAYS($B33,$B32)&lt;0,0,($C$6-($C$3*$A32)+SUM(EM$6:EM32))*EM$3/365*_xlfn.DAYS($B33,$B32))</f>
        <v>0</v>
      </c>
      <c r="EN33" s="5">
        <f>IF(($C$6-($C$3*$A32)+SUM(EN$6:EN32))*EN$3/365*_xlfn.DAYS($B33,$B32)&lt;0,0,($C$6-($C$3*$A32)+SUM(EN$6:EN32))*EN$3/365*_xlfn.DAYS($B33,$B32))</f>
        <v>0</v>
      </c>
      <c r="EO33" s="5">
        <f>IF(($C$6-($C$3*$A32)+SUM(EO$6:EO32))*EO$3/365*_xlfn.DAYS($B33,$B32)&lt;0,0,($C$6-($C$3*$A32)+SUM(EO$6:EO32))*EO$3/365*_xlfn.DAYS($B33,$B32))</f>
        <v>0</v>
      </c>
      <c r="EP33" s="5">
        <f>IF(($C$6-($C$3*$A32)+SUM(EP$6:EP32))*EP$3/365*_xlfn.DAYS($B33,$B32)&lt;0,0,($C$6-($C$3*$A32)+SUM(EP$6:EP32))*EP$3/365*_xlfn.DAYS($B33,$B32))</f>
        <v>0</v>
      </c>
      <c r="EQ33" s="5">
        <f>IF(($C$6-($C$3*$A32)+SUM(EQ$6:EQ32))*EQ$3/365*_xlfn.DAYS($B33,$B32)&lt;0,0,($C$6-($C$3*$A32)+SUM(EQ$6:EQ32))*EQ$3/365*_xlfn.DAYS($B33,$B32))</f>
        <v>0</v>
      </c>
      <c r="ER33" s="5">
        <f>IF(($C$6-($C$3*$A32)+SUM(ER$6:ER32))*ER$3/365*_xlfn.DAYS($B33,$B32)&lt;0,0,($C$6-($C$3*$A32)+SUM(ER$6:ER32))*ER$3/365*_xlfn.DAYS($B33,$B32))</f>
        <v>0</v>
      </c>
      <c r="ES33" s="5">
        <f>IF(($C$6-($C$3*$A32)+SUM(ES$6:ES32))*ES$3/365*_xlfn.DAYS($B33,$B32)&lt;0,0,($C$6-($C$3*$A32)+SUM(ES$6:ES32))*ES$3/365*_xlfn.DAYS($B33,$B32))</f>
        <v>0</v>
      </c>
      <c r="ET33" s="5">
        <f>IF(($C$6-($C$3*$A32)+SUM(ET$6:ET32))*ET$3/365*_xlfn.DAYS($B33,$B32)&lt;0,0,($C$6-($C$3*$A32)+SUM(ET$6:ET32))*ET$3/365*_xlfn.DAYS($B33,$B32))</f>
        <v>0</v>
      </c>
      <c r="EU33" s="5">
        <f>IF(($C$6-($C$3*$A32)+SUM(EU$6:EU32))*EU$3/365*_xlfn.DAYS($B33,$B32)&lt;0,0,($C$6-($C$3*$A32)+SUM(EU$6:EU32))*EU$3/365*_xlfn.DAYS($B33,$B32))</f>
        <v>0</v>
      </c>
      <c r="EV33" s="5">
        <f>IF(($C$6-($C$3*$A32)+SUM(EV$6:EV32))*EV$3/365*_xlfn.DAYS($B33,$B32)&lt;0,0,($C$6-($C$3*$A32)+SUM(EV$6:EV32))*EV$3/365*_xlfn.DAYS($B33,$B32))</f>
        <v>0</v>
      </c>
      <c r="EW33" s="5">
        <f>IF(($C$6-($C$3*$A32)+SUM(EW$6:EW32))*EW$3/365*_xlfn.DAYS($B33,$B32)&lt;0,0,($C$6-($C$3*$A32)+SUM(EW$6:EW32))*EW$3/365*_xlfn.DAYS($B33,$B32))</f>
        <v>0</v>
      </c>
      <c r="EX33" s="5">
        <f>IF(($C$6-($C$3*$A32)+SUM(EX$6:EX32))*EX$3/365*_xlfn.DAYS($B33,$B32)&lt;0,0,($C$6-($C$3*$A32)+SUM(EX$6:EX32))*EX$3/365*_xlfn.DAYS($B33,$B32))</f>
        <v>0</v>
      </c>
      <c r="EY33" s="5">
        <f>IF(($C$6-($C$3*$A32)+SUM(EY$6:EY32))*EY$3/365*_xlfn.DAYS($B33,$B32)&lt;0,0,($C$6-($C$3*$A32)+SUM(EY$6:EY32))*EY$3/365*_xlfn.DAYS($B33,$B32))</f>
        <v>0</v>
      </c>
      <c r="EZ33" s="5">
        <f>IF(($C$6-($C$3*$A32)+SUM(EZ$6:EZ32))*EZ$3/365*_xlfn.DAYS($B33,$B32)&lt;0,0,($C$6-($C$3*$A32)+SUM(EZ$6:EZ32))*EZ$3/365*_xlfn.DAYS($B33,$B32))</f>
        <v>0</v>
      </c>
      <c r="FA33" s="5">
        <f>IF(($C$6-($C$3*$A32)+SUM(FA$6:FA32))*FA$3/365*_xlfn.DAYS($B33,$B32)&lt;0,0,($C$6-($C$3*$A32)+SUM(FA$6:FA32))*FA$3/365*_xlfn.DAYS($B33,$B32))</f>
        <v>0</v>
      </c>
      <c r="FB33" s="5">
        <f>IF(($C$6-($C$3*$A32)+SUM(FB$6:FB32))*FB$3/365*_xlfn.DAYS($B33,$B32)&lt;0,0,($C$6-($C$3*$A32)+SUM(FB$6:FB32))*FB$3/365*_xlfn.DAYS($B33,$B32))</f>
        <v>0</v>
      </c>
      <c r="FC33" s="5">
        <f>IF(($C$6-($C$3*$A32)+SUM(FC$6:FC32))*FC$3/365*_xlfn.DAYS($B33,$B32)&lt;0,0,($C$6-($C$3*$A32)+SUM(FC$6:FC32))*FC$3/365*_xlfn.DAYS($B33,$B32))</f>
        <v>0</v>
      </c>
      <c r="FD33" s="5">
        <f>IF(($C$6-($C$3*$A32)+SUM(FD$6:FD32))*FD$3/365*_xlfn.DAYS($B33,$B32)&lt;0,0,($C$6-($C$3*$A32)+SUM(FD$6:FD32))*FD$3/365*_xlfn.DAYS($B33,$B32))</f>
        <v>0</v>
      </c>
      <c r="FE33" s="5">
        <f>IF(($C$6-($C$3*$A32)+SUM(FE$6:FE32))*FE$3/365*_xlfn.DAYS($B33,$B32)&lt;0,0,($C$6-($C$3*$A32)+SUM(FE$6:FE32))*FE$3/365*_xlfn.DAYS($B33,$B32))</f>
        <v>0</v>
      </c>
      <c r="FF33" s="5">
        <f>IF(($C$6-($C$3*$A32)+SUM(FF$6:FF32))*FF$3/365*_xlfn.DAYS($B33,$B32)&lt;0,0,($C$6-($C$3*$A32)+SUM(FF$6:FF32))*FF$3/365*_xlfn.DAYS($B33,$B32))</f>
        <v>0</v>
      </c>
      <c r="FG33" s="5">
        <f>IF(($C$6-($C$3*$A32)+SUM(FG$6:FG32))*FG$3/365*_xlfn.DAYS($B33,$B32)&lt;0,0,($C$6-($C$3*$A32)+SUM(FG$6:FG32))*FG$3/365*_xlfn.DAYS($B33,$B32))</f>
        <v>0</v>
      </c>
      <c r="FH33" s="5">
        <f>IF(($C$6-($C$3*$A32)+SUM(FH$6:FH32))*FH$3/365*_xlfn.DAYS($B33,$B32)&lt;0,0,($C$6-($C$3*$A32)+SUM(FH$6:FH32))*FH$3/365*_xlfn.DAYS($B33,$B32))</f>
        <v>0</v>
      </c>
      <c r="FI33" s="5">
        <f>IF(($C$6-($C$3*$A32)+SUM(FI$6:FI32))*FI$3/365*_xlfn.DAYS($B33,$B32)&lt;0,0,($C$6-($C$3*$A32)+SUM(FI$6:FI32))*FI$3/365*_xlfn.DAYS($B33,$B32))</f>
        <v>0</v>
      </c>
      <c r="FJ33" s="5">
        <f>IF(($C$6-($C$3*$A32)+SUM(FJ$6:FJ32))*FJ$3/365*_xlfn.DAYS($B33,$B32)&lt;0,0,($C$6-($C$3*$A32)+SUM(FJ$6:FJ32))*FJ$3/365*_xlfn.DAYS($B33,$B32))</f>
        <v>0</v>
      </c>
      <c r="FK33" s="5">
        <f>IF(($C$6-($C$3*$A32)+SUM(FK$6:FK32))*FK$3/365*_xlfn.DAYS($B33,$B32)&lt;0,0,($C$6-($C$3*$A32)+SUM(FK$6:FK32))*FK$3/365*_xlfn.DAYS($B33,$B32))</f>
        <v>0</v>
      </c>
      <c r="FL33" s="5">
        <f>IF(($C$6-($C$3*$A32)+SUM(FL$6:FL32))*FL$3/365*_xlfn.DAYS($B33,$B32)&lt;0,0,($C$6-($C$3*$A32)+SUM(FL$6:FL32))*FL$3/365*_xlfn.DAYS($B33,$B32))</f>
        <v>0</v>
      </c>
      <c r="FM33" s="5">
        <f>IF(($C$6-($C$3*$A32)+SUM(FM$6:FM32))*FM$3/365*_xlfn.DAYS($B33,$B32)&lt;0,0,($C$6-($C$3*$A32)+SUM(FM$6:FM32))*FM$3/365*_xlfn.DAYS($B33,$B32))</f>
        <v>0</v>
      </c>
      <c r="FN33" s="5">
        <f>IF(($C$6-($C$3*$A32)+SUM(FN$6:FN32))*FN$3/365*_xlfn.DAYS($B33,$B32)&lt;0,0,($C$6-($C$3*$A32)+SUM(FN$6:FN32))*FN$3/365*_xlfn.DAYS($B33,$B32))</f>
        <v>0</v>
      </c>
      <c r="FO33" s="5">
        <f>IF(($C$6-($C$3*$A32)+SUM(FO$6:FO32))*FO$3/365*_xlfn.DAYS($B33,$B32)&lt;0,0,($C$6-($C$3*$A32)+SUM(FO$6:FO32))*FO$3/365*_xlfn.DAYS($B33,$B32))</f>
        <v>0</v>
      </c>
      <c r="FP33" s="5">
        <f>IF(($C$6-($C$3*$A32)+SUM(FP$6:FP32))*FP$3/365*_xlfn.DAYS($B33,$B32)&lt;0,0,($C$6-($C$3*$A32)+SUM(FP$6:FP32))*FP$3/365*_xlfn.DAYS($B33,$B32))</f>
        <v>0</v>
      </c>
      <c r="FQ33" s="5">
        <f>IF(($C$6-($C$3*$A32)+SUM(FQ$6:FQ32))*FQ$3/365*_xlfn.DAYS($B33,$B32)&lt;0,0,($C$6-($C$3*$A32)+SUM(FQ$6:FQ32))*FQ$3/365*_xlfn.DAYS($B33,$B32))</f>
        <v>0</v>
      </c>
      <c r="FR33" s="5">
        <f>IF(($C$6-($C$3*$A32)+SUM(FR$6:FR32))*FR$3/365*_xlfn.DAYS($B33,$B32)&lt;0,0,($C$6-($C$3*$A32)+SUM(FR$6:FR32))*FR$3/365*_xlfn.DAYS($B33,$B32))</f>
        <v>0</v>
      </c>
      <c r="FS33" s="5">
        <f>IF(($C$6-($C$3*$A32)+SUM(FS$6:FS32))*FS$3/365*_xlfn.DAYS($B33,$B32)&lt;0,0,($C$6-($C$3*$A32)+SUM(FS$6:FS32))*FS$3/365*_xlfn.DAYS($B33,$B32))</f>
        <v>0</v>
      </c>
      <c r="FT33" s="5">
        <f>IF(($C$6-($C$3*$A32)+SUM(FT$6:FT32))*FT$3/365*_xlfn.DAYS($B33,$B32)&lt;0,0,($C$6-($C$3*$A32)+SUM(FT$6:FT32))*FT$3/365*_xlfn.DAYS($B33,$B32))</f>
        <v>0</v>
      </c>
      <c r="FU33" s="5">
        <f>IF(($C$6-($C$3*$A32)+SUM(FU$6:FU32))*FU$3/365*_xlfn.DAYS($B33,$B32)&lt;0,0,($C$6-($C$3*$A32)+SUM(FU$6:FU32))*FU$3/365*_xlfn.DAYS($B33,$B32))</f>
        <v>0</v>
      </c>
      <c r="FV33" s="5">
        <f>IF(($C$6-($C$3*$A32)+SUM(FV$6:FV32))*FV$3/365*_xlfn.DAYS($B33,$B32)&lt;0,0,($C$6-($C$3*$A32)+SUM(FV$6:FV32))*FV$3/365*_xlfn.DAYS($B33,$B32))</f>
        <v>0</v>
      </c>
      <c r="FW33" s="5">
        <f>IF(($C$6-($C$3*$A32)+SUM(FW$6:FW32))*FW$3/365*_xlfn.DAYS($B33,$B32)&lt;0,0,($C$6-($C$3*$A32)+SUM(FW$6:FW32))*FW$3/365*_xlfn.DAYS($B33,$B32))</f>
        <v>0</v>
      </c>
      <c r="FX33" s="5">
        <f>IF(($C$6-($C$3*$A32)+SUM(FX$6:FX32))*FX$3/365*_xlfn.DAYS($B33,$B32)&lt;0,0,($C$6-($C$3*$A32)+SUM(FX$6:FX32))*FX$3/365*_xlfn.DAYS($B33,$B32))</f>
        <v>0</v>
      </c>
      <c r="FY33" s="5">
        <f>IF(($C$6-($C$3*$A32)+SUM(FY$6:FY32))*FY$3/365*_xlfn.DAYS($B33,$B32)&lt;0,0,($C$6-($C$3*$A32)+SUM(FY$6:FY32))*FY$3/365*_xlfn.DAYS($B33,$B32))</f>
        <v>0</v>
      </c>
      <c r="FZ33" s="5">
        <f>IF(($C$6-($C$3*$A32)+SUM(FZ$6:FZ32))*FZ$3/365*_xlfn.DAYS($B33,$B32)&lt;0,0,($C$6-($C$3*$A32)+SUM(FZ$6:FZ32))*FZ$3/365*_xlfn.DAYS($B33,$B32))</f>
        <v>0</v>
      </c>
      <c r="GA33" s="5">
        <f>IF(($C$6-($C$3*$A32)+SUM(GA$6:GA32))*GA$3/365*_xlfn.DAYS($B33,$B32)&lt;0,0,($C$6-($C$3*$A32)+SUM(GA$6:GA32))*GA$3/365*_xlfn.DAYS($B33,$B32))</f>
        <v>0</v>
      </c>
      <c r="GB33" s="5">
        <f>IF(($C$6-($C$3*$A32)+SUM(GB$6:GB32))*GB$3/365*_xlfn.DAYS($B33,$B32)&lt;0,0,($C$6-($C$3*$A32)+SUM(GB$6:GB32))*GB$3/365*_xlfn.DAYS($B33,$B32))</f>
        <v>0</v>
      </c>
      <c r="GC33" s="5">
        <f>IF(($C$6-($C$3*$A32)+SUM(GC$6:GC32))*GC$3/365*_xlfn.DAYS($B33,$B32)&lt;0,0,($C$6-($C$3*$A32)+SUM(GC$6:GC32))*GC$3/365*_xlfn.DAYS($B33,$B32))</f>
        <v>0</v>
      </c>
      <c r="GD33" s="5">
        <f>IF(($C$6-($C$3*$A32)+SUM(GD$6:GD32))*GD$3/365*_xlfn.DAYS($B33,$B32)&lt;0,0,($C$6-($C$3*$A32)+SUM(GD$6:GD32))*GD$3/365*_xlfn.DAYS($B33,$B32))</f>
        <v>0</v>
      </c>
      <c r="GE33" s="5">
        <f>IF(($C$6-($C$3*$A32)+SUM(GE$6:GE32))*GE$3/365*_xlfn.DAYS($B33,$B32)&lt;0,0,($C$6-($C$3*$A32)+SUM(GE$6:GE32))*GE$3/365*_xlfn.DAYS($B33,$B32))</f>
        <v>0</v>
      </c>
      <c r="GF33" s="5">
        <f>IF(($C$6-($C$3*$A32)+SUM(GF$6:GF32))*GF$3/365*_xlfn.DAYS($B33,$B32)&lt;0,0,($C$6-($C$3*$A32)+SUM(GF$6:GF32))*GF$3/365*_xlfn.DAYS($B33,$B32))</f>
        <v>0</v>
      </c>
      <c r="GG33" s="5">
        <f>IF(($C$6-($C$3*$A32)+SUM(GG$6:GG32))*GG$3/365*_xlfn.DAYS($B33,$B32)&lt;0,0,($C$6-($C$3*$A32)+SUM(GG$6:GG32))*GG$3/365*_xlfn.DAYS($B33,$B32))</f>
        <v>0</v>
      </c>
      <c r="GH33" s="5">
        <f>IF(($C$6-($C$3*$A32)+SUM(GH$6:GH32))*GH$3/365*_xlfn.DAYS($B33,$B32)&lt;0,0,($C$6-($C$3*$A32)+SUM(GH$6:GH32))*GH$3/365*_xlfn.DAYS($B33,$B32))</f>
        <v>0</v>
      </c>
      <c r="GI33" s="5">
        <f>IF(($C$6-($C$3*$A32)+SUM(GI$6:GI32))*GI$3/365*_xlfn.DAYS($B33,$B32)&lt;0,0,($C$6-($C$3*$A32)+SUM(GI$6:GI32))*GI$3/365*_xlfn.DAYS($B33,$B32))</f>
        <v>0</v>
      </c>
      <c r="GJ33" s="5">
        <f>IF(($C$6-($C$3*$A32)+SUM(GJ$6:GJ32))*GJ$3/365*_xlfn.DAYS($B33,$B32)&lt;0,0,($C$6-($C$3*$A32)+SUM(GJ$6:GJ32))*GJ$3/365*_xlfn.DAYS($B33,$B32))</f>
        <v>0</v>
      </c>
      <c r="GK33" s="5">
        <f>IF(($C$6-($C$3*$A32)+SUM(GK$6:GK32))*GK$3/365*_xlfn.DAYS($B33,$B32)&lt;0,0,($C$6-($C$3*$A32)+SUM(GK$6:GK32))*GK$3/365*_xlfn.DAYS($B33,$B32))</f>
        <v>0</v>
      </c>
      <c r="GL33" s="5">
        <f>IF(($C$6-($C$3*$A32)+SUM(GL$6:GL32))*GL$3/365*_xlfn.DAYS($B33,$B32)&lt;0,0,($C$6-($C$3*$A32)+SUM(GL$6:GL32))*GL$3/365*_xlfn.DAYS($B33,$B32))</f>
        <v>0</v>
      </c>
      <c r="GM33" s="5">
        <f>IF(($C$6-($C$3*$A32)+SUM(GM$6:GM32))*GM$3/365*_xlfn.DAYS($B33,$B32)&lt;0,0,($C$6-($C$3*$A32)+SUM(GM$6:GM32))*GM$3/365*_xlfn.DAYS($B33,$B32))</f>
        <v>0</v>
      </c>
      <c r="GN33" s="5">
        <f>IF(($C$6-($C$3*$A32)+SUM(GN$6:GN32))*GN$3/365*_xlfn.DAYS($B33,$B32)&lt;0,0,($C$6-($C$3*$A32)+SUM(GN$6:GN32))*GN$3/365*_xlfn.DAYS($B33,$B32))</f>
        <v>0</v>
      </c>
      <c r="GO33" s="5">
        <f>IF(($C$6-($C$3*$A32)+SUM(GO$6:GO32))*GO$3/365*_xlfn.DAYS($B33,$B32)&lt;0,0,($C$6-($C$3*$A32)+SUM(GO$6:GO32))*GO$3/365*_xlfn.DAYS($B33,$B32))</f>
        <v>0</v>
      </c>
      <c r="GP33" s="5">
        <f>IF(($C$6-($C$3*$A32)+SUM(GP$6:GP32))*GP$3/365*_xlfn.DAYS($B33,$B32)&lt;0,0,($C$6-($C$3*$A32)+SUM(GP$6:GP32))*GP$3/365*_xlfn.DAYS($B33,$B32))</f>
        <v>0</v>
      </c>
      <c r="GQ33" s="5">
        <f>IF(($C$6-($C$3*$A32)+SUM(GQ$6:GQ32))*GQ$3/365*_xlfn.DAYS($B33,$B32)&lt;0,0,($C$6-($C$3*$A32)+SUM(GQ$6:GQ32))*GQ$3/365*_xlfn.DAYS($B33,$B32))</f>
        <v>0</v>
      </c>
      <c r="GR33" s="5">
        <f>IF(($C$6-($C$3*$A32)+SUM(GR$6:GR32))*GR$3/365*_xlfn.DAYS($B33,$B32)&lt;0,0,($C$6-($C$3*$A32)+SUM(GR$6:GR32))*GR$3/365*_xlfn.DAYS($B33,$B32))</f>
        <v>0</v>
      </c>
      <c r="GS33" s="5">
        <f>IF(($C$6-($C$3*$A32)+SUM(GS$6:GS32))*GS$3/365*_xlfn.DAYS($B33,$B32)&lt;0,0,($C$6-($C$3*$A32)+SUM(GS$6:GS32))*GS$3/365*_xlfn.DAYS($B33,$B32))</f>
        <v>0</v>
      </c>
      <c r="GT33" s="5">
        <f>IF(($C$6-($C$3*$A32)+SUM(GT$6:GT32))*GT$3/365*_xlfn.DAYS($B33,$B32)&lt;0,0,($C$6-($C$3*$A32)+SUM(GT$6:GT32))*GT$3/365*_xlfn.DAYS($B33,$B32))</f>
        <v>0</v>
      </c>
      <c r="GU33" s="5">
        <f>IF(($C$6-($C$3*$A32)+SUM(GU$6:GU32))*GU$3/365*_xlfn.DAYS($B33,$B32)&lt;0,0,($C$6-($C$3*$A32)+SUM(GU$6:GU32))*GU$3/365*_xlfn.DAYS($B33,$B32))</f>
        <v>0</v>
      </c>
      <c r="GV33" s="5">
        <f>IF(($C$6-($C$3*$A32)+SUM(GV$6:GV32))*GV$3/365*_xlfn.DAYS($B33,$B32)&lt;0,0,($C$6-($C$3*$A32)+SUM(GV$6:GV32))*GV$3/365*_xlfn.DAYS($B33,$B32))</f>
        <v>0</v>
      </c>
      <c r="GW33" s="5">
        <f>IF(($C$6-($C$3*$A32)+SUM(GW$6:GW32))*GW$3/365*_xlfn.DAYS($B33,$B32)&lt;0,0,($C$6-($C$3*$A32)+SUM(GW$6:GW32))*GW$3/365*_xlfn.DAYS($B33,$B32))</f>
        <v>0</v>
      </c>
      <c r="GX33" s="5">
        <f>IF(($C$6-($C$3*$A32)+SUM(GX$6:GX32))*GX$3/365*_xlfn.DAYS($B33,$B32)&lt;0,0,($C$6-($C$3*$A32)+SUM(GX$6:GX32))*GX$3/365*_xlfn.DAYS($B33,$B32))</f>
        <v>0</v>
      </c>
      <c r="GY33" s="5">
        <f>IF(($C$6-($C$3*$A32)+SUM(GY$6:GY32))*GY$3/365*_xlfn.DAYS($B33,$B32)&lt;0,0,($C$6-($C$3*$A32)+SUM(GY$6:GY32))*GY$3/365*_xlfn.DAYS($B33,$B32))</f>
        <v>0</v>
      </c>
      <c r="GZ33" s="5">
        <f>IF(($C$6-($C$3*$A32)+SUM(GZ$6:GZ32))*GZ$3/365*_xlfn.DAYS($B33,$B32)&lt;0,0,($C$6-($C$3*$A32)+SUM(GZ$6:GZ32))*GZ$3/365*_xlfn.DAYS($B33,$B32))</f>
        <v>0</v>
      </c>
      <c r="HA33" s="5">
        <f>IF(($C$6-($C$3*$A32)+SUM(HA$6:HA32))*HA$3/365*_xlfn.DAYS($B33,$B32)&lt;0,0,($C$6-($C$3*$A32)+SUM(HA$6:HA32))*HA$3/365*_xlfn.DAYS($B33,$B32))</f>
        <v>0</v>
      </c>
      <c r="HB33" s="5">
        <f>IF(($C$6-($C$3*$A32)+SUM(HB$6:HB32))*HB$3/365*_xlfn.DAYS($B33,$B32)&lt;0,0,($C$6-($C$3*$A32)+SUM(HB$6:HB32))*HB$3/365*_xlfn.DAYS($B33,$B32))</f>
        <v>0</v>
      </c>
      <c r="HC33" s="5">
        <f>IF(($C$6-($C$3*$A32)+SUM(HC$6:HC32))*HC$3/365*_xlfn.DAYS($B33,$B32)&lt;0,0,($C$6-($C$3*$A32)+SUM(HC$6:HC32))*HC$3/365*_xlfn.DAYS($B33,$B32))</f>
        <v>0</v>
      </c>
      <c r="HD33" s="5">
        <f>IF(($C$6-($C$3*$A32)+SUM(HD$6:HD32))*HD$3/365*_xlfn.DAYS($B33,$B32)&lt;0,0,($C$6-($C$3*$A32)+SUM(HD$6:HD32))*HD$3/365*_xlfn.DAYS($B33,$B32))</f>
        <v>0</v>
      </c>
      <c r="HE33" s="5">
        <f>IF(($C$6-($C$3*$A32)+SUM(HE$6:HE32))*HE$3/365*_xlfn.DAYS($B33,$B32)&lt;0,0,($C$6-($C$3*$A32)+SUM(HE$6:HE32))*HE$3/365*_xlfn.DAYS($B33,$B32))</f>
        <v>0</v>
      </c>
      <c r="HF33" s="5">
        <f>IF(($C$6-($C$3*$A32)+SUM(HF$6:HF32))*HF$3/365*_xlfn.DAYS($B33,$B32)&lt;0,0,($C$6-($C$3*$A32)+SUM(HF$6:HF32))*HF$3/365*_xlfn.DAYS($B33,$B32))</f>
        <v>0</v>
      </c>
      <c r="HG33" s="5">
        <f>IF(($C$6-($C$3*$A32)+SUM(HG$6:HG32))*HG$3/365*_xlfn.DAYS($B33,$B32)&lt;0,0,($C$6-($C$3*$A32)+SUM(HG$6:HG32))*HG$3/365*_xlfn.DAYS($B33,$B32))</f>
        <v>0</v>
      </c>
      <c r="HH33" s="5">
        <f>IF(($C$6-($C$3*$A32)+SUM(HH$6:HH32))*HH$3/365*_xlfn.DAYS($B33,$B32)&lt;0,0,($C$6-($C$3*$A32)+SUM(HH$6:HH32))*HH$3/365*_xlfn.DAYS($B33,$B32))</f>
        <v>0</v>
      </c>
      <c r="HI33" s="5">
        <f>IF(($C$6-($C$3*$A32)+SUM(HI$6:HI32))*HI$3/365*_xlfn.DAYS($B33,$B32)&lt;0,0,($C$6-($C$3*$A32)+SUM(HI$6:HI32))*HI$3/365*_xlfn.DAYS($B33,$B32))</f>
        <v>0</v>
      </c>
      <c r="HJ33" s="5">
        <f>IF(($C$6-($C$3*$A32)+SUM(HJ$6:HJ32))*HJ$3/365*_xlfn.DAYS($B33,$B32)&lt;0,0,($C$6-($C$3*$A32)+SUM(HJ$6:HJ32))*HJ$3/365*_xlfn.DAYS($B33,$B32))</f>
        <v>0</v>
      </c>
      <c r="HK33" s="5">
        <f>IF(($C$6-($C$3*$A32)+SUM(HK$6:HK32))*HK$3/365*_xlfn.DAYS($B33,$B32)&lt;0,0,($C$6-($C$3*$A32)+SUM(HK$6:HK32))*HK$3/365*_xlfn.DAYS($B33,$B32))</f>
        <v>0</v>
      </c>
      <c r="HL33" s="5">
        <f>IF(($C$6-($C$3*$A32)+SUM(HL$6:HL32))*HL$3/365*_xlfn.DAYS($B33,$B32)&lt;0,0,($C$6-($C$3*$A32)+SUM(HL$6:HL32))*HL$3/365*_xlfn.DAYS($B33,$B32))</f>
        <v>0</v>
      </c>
      <c r="HM33" s="5">
        <f>IF(($C$6-($C$3*$A32)+SUM(HM$6:HM32))*HM$3/365*_xlfn.DAYS($B33,$B32)&lt;0,0,($C$6-($C$3*$A32)+SUM(HM$6:HM32))*HM$3/365*_xlfn.DAYS($B33,$B32))</f>
        <v>0</v>
      </c>
      <c r="HN33" s="5">
        <f>IF(($C$6-($C$3*$A32)+SUM(HN$6:HN32))*HN$3/365*_xlfn.DAYS($B33,$B32)&lt;0,0,($C$6-($C$3*$A32)+SUM(HN$6:HN32))*HN$3/365*_xlfn.DAYS($B33,$B32))</f>
        <v>0</v>
      </c>
      <c r="HO33" s="5">
        <f>IF(($C$6-($C$3*$A32)+SUM(HO$6:HO32))*HO$3/365*_xlfn.DAYS($B33,$B32)&lt;0,0,($C$6-($C$3*$A32)+SUM(HO$6:HO32))*HO$3/365*_xlfn.DAYS($B33,$B32))</f>
        <v>0</v>
      </c>
      <c r="HP33" s="5">
        <f>IF(($C$6-($C$3*$A32)+SUM(HP$6:HP32))*HP$3/365*_xlfn.DAYS($B33,$B32)&lt;0,0,($C$6-($C$3*$A32)+SUM(HP$6:HP32))*HP$3/365*_xlfn.DAYS($B33,$B32))</f>
        <v>0</v>
      </c>
      <c r="HQ33" s="5">
        <f>IF(($C$6-($C$3*$A32)+SUM(HQ$6:HQ32))*HQ$3/365*_xlfn.DAYS($B33,$B32)&lt;0,0,($C$6-($C$3*$A32)+SUM(HQ$6:HQ32))*HQ$3/365*_xlfn.DAYS($B33,$B32))</f>
        <v>0</v>
      </c>
      <c r="HR33" s="5">
        <f>IF(($C$6-($C$3*$A32)+SUM(HR$6:HR32))*HR$3/365*_xlfn.DAYS($B33,$B32)&lt;0,0,($C$6-($C$3*$A32)+SUM(HR$6:HR32))*HR$3/365*_xlfn.DAYS($B33,$B32))</f>
        <v>0</v>
      </c>
      <c r="HS33" s="5">
        <f>IF(($C$6-($C$3*$A32)+SUM(HS$6:HS32))*HS$3/365*_xlfn.DAYS($B33,$B32)&lt;0,0,($C$6-($C$3*$A32)+SUM(HS$6:HS32))*HS$3/365*_xlfn.DAYS($B33,$B32))</f>
        <v>0</v>
      </c>
      <c r="HT33" s="5">
        <f>IF(($C$6-($C$3*$A32)+SUM(HT$6:HT32))*HT$3/365*_xlfn.DAYS($B33,$B32)&lt;0,0,($C$6-($C$3*$A32)+SUM(HT$6:HT32))*HT$3/365*_xlfn.DAYS($B33,$B32))</f>
        <v>0</v>
      </c>
      <c r="HU33" s="5">
        <f>IF(($C$6-($C$3*$A32)+SUM(HU$6:HU32))*HU$3/365*_xlfn.DAYS($B33,$B32)&lt;0,0,($C$6-($C$3*$A32)+SUM(HU$6:HU32))*HU$3/365*_xlfn.DAYS($B33,$B32))</f>
        <v>0</v>
      </c>
      <c r="HV33" s="5">
        <f>IF(($C$6-($C$3*$A32)+SUM(HV$6:HV32))*HV$3/365*_xlfn.DAYS($B33,$B32)&lt;0,0,($C$6-($C$3*$A32)+SUM(HV$6:HV32))*HV$3/365*_xlfn.DAYS($B33,$B32))</f>
        <v>0</v>
      </c>
      <c r="HW33" s="5">
        <f>IF(($C$6-($C$3*$A32)+SUM(HW$6:HW32))*HW$3/365*_xlfn.DAYS($B33,$B32)&lt;0,0,($C$6-($C$3*$A32)+SUM(HW$6:HW32))*HW$3/365*_xlfn.DAYS($B33,$B32))</f>
        <v>0</v>
      </c>
      <c r="HX33" s="5">
        <f>IF(($C$6-($C$3*$A32)+SUM(HX$6:HX32))*HX$3/365*_xlfn.DAYS($B33,$B32)&lt;0,0,($C$6-($C$3*$A32)+SUM(HX$6:HX32))*HX$3/365*_xlfn.DAYS($B33,$B32))</f>
        <v>0</v>
      </c>
      <c r="HY33" s="5">
        <f>IF(($C$6-($C$3*$A32)+SUM(HY$6:HY32))*HY$3/365*_xlfn.DAYS($B33,$B32)&lt;0,0,($C$6-($C$3*$A32)+SUM(HY$6:HY32))*HY$3/365*_xlfn.DAYS($B33,$B32))</f>
        <v>0</v>
      </c>
      <c r="HZ33" s="5">
        <f>IF(($C$6-($C$3*$A32)+SUM(HZ$6:HZ32))*HZ$3/365*_xlfn.DAYS($B33,$B32)&lt;0,0,($C$6-($C$3*$A32)+SUM(HZ$6:HZ32))*HZ$3/365*_xlfn.DAYS($B33,$B32))</f>
        <v>0</v>
      </c>
      <c r="IA33" s="5">
        <f>IF(($C$6-($C$3*$A32)+SUM(IA$6:IA32))*IA$3/365*_xlfn.DAYS($B33,$B32)&lt;0,0,($C$6-($C$3*$A32)+SUM(IA$6:IA32))*IA$3/365*_xlfn.DAYS($B33,$B32))</f>
        <v>0</v>
      </c>
      <c r="IB33" s="5">
        <f>IF(($C$6-($C$3*$A32)+SUM(IB$6:IB32))*IB$3/365*_xlfn.DAYS($B33,$B32)&lt;0,0,($C$6-($C$3*$A32)+SUM(IB$6:IB32))*IB$3/365*_xlfn.DAYS($B33,$B32))</f>
        <v>0</v>
      </c>
      <c r="IC33" s="5">
        <f>IF(($C$6-($C$3*$A32)+SUM(IC$6:IC32))*IC$3/365*_xlfn.DAYS($B33,$B32)&lt;0,0,($C$6-($C$3*$A32)+SUM(IC$6:IC32))*IC$3/365*_xlfn.DAYS($B33,$B32))</f>
        <v>0</v>
      </c>
      <c r="ID33" s="5">
        <f>IF(($C$6-($C$3*$A32)+SUM(ID$6:ID32))*ID$3/365*_xlfn.DAYS($B33,$B32)&lt;0,0,($C$6-($C$3*$A32)+SUM(ID$6:ID32))*ID$3/365*_xlfn.DAYS($B33,$B32))</f>
        <v>0</v>
      </c>
      <c r="IE33" s="5">
        <f>IF(($C$6-($C$3*$A32)+SUM(IE$6:IE32))*IE$3/365*_xlfn.DAYS($B33,$B32)&lt;0,0,($C$6-($C$3*$A32)+SUM(IE$6:IE32))*IE$3/365*_xlfn.DAYS($B33,$B32))</f>
        <v>0</v>
      </c>
      <c r="IF33" s="5">
        <f>IF(($C$6-($C$3*$A32)+SUM(IF$6:IF32))*IF$3/365*_xlfn.DAYS($B33,$B32)&lt;0,0,($C$6-($C$3*$A32)+SUM(IF$6:IF32))*IF$3/365*_xlfn.DAYS($B33,$B32))</f>
        <v>0</v>
      </c>
      <c r="IG33" s="5">
        <f>IF(($C$6-($C$3*$A32)+SUM(IG$6:IG32))*IG$3/365*_xlfn.DAYS($B33,$B32)&lt;0,0,($C$6-($C$3*$A32)+SUM(IG$6:IG32))*IG$3/365*_xlfn.DAYS($B33,$B32))</f>
        <v>0</v>
      </c>
      <c r="IH33" s="5">
        <f>IF(($C$6-($C$3*$A32)+SUM(IH$6:IH32))*IH$3/365*_xlfn.DAYS($B33,$B32)&lt;0,0,($C$6-($C$3*$A32)+SUM(IH$6:IH32))*IH$3/365*_xlfn.DAYS($B33,$B32))</f>
        <v>0</v>
      </c>
      <c r="II33" s="5">
        <f>IF(($C$6-($C$3*$A32)+SUM(II$6:II32))*II$3/365*_xlfn.DAYS($B33,$B32)&lt;0,0,($C$6-($C$3*$A32)+SUM(II$6:II32))*II$3/365*_xlfn.DAYS($B33,$B32))</f>
        <v>0</v>
      </c>
      <c r="IJ33" s="5">
        <f>IF(($C$6-($C$3*$A32)+SUM(IJ$6:IJ32))*IJ$3/365*_xlfn.DAYS($B33,$B32)&lt;0,0,($C$6-($C$3*$A32)+SUM(IJ$6:IJ32))*IJ$3/365*_xlfn.DAYS($B33,$B32))</f>
        <v>0</v>
      </c>
      <c r="IK33" s="5">
        <f>IF(($C$6-($C$3*$A32)+SUM(IK$6:IK32))*IK$3/365*_xlfn.DAYS($B33,$B32)&lt;0,0,($C$6-($C$3*$A32)+SUM(IK$6:IK32))*IK$3/365*_xlfn.DAYS($B33,$B32))</f>
        <v>0</v>
      </c>
      <c r="IL33" s="5">
        <f>IF(($C$6-($C$3*$A32)+SUM(IL$6:IL32))*IL$3/365*_xlfn.DAYS($B33,$B32)&lt;0,0,($C$6-($C$3*$A32)+SUM(IL$6:IL32))*IL$3/365*_xlfn.DAYS($B33,$B32))</f>
        <v>0</v>
      </c>
      <c r="IM33" s="5">
        <f>IF(($C$6-($C$3*$A32)+SUM(IM$6:IM32))*IM$3/365*_xlfn.DAYS($B33,$B32)&lt;0,0,($C$6-($C$3*$A32)+SUM(IM$6:IM32))*IM$3/365*_xlfn.DAYS($B33,$B32))</f>
        <v>0</v>
      </c>
      <c r="IN33" s="5">
        <f>IF(($C$6-($C$3*$A32)+SUM(IN$6:IN32))*IN$3/365*_xlfn.DAYS($B33,$B32)&lt;0,0,($C$6-($C$3*$A32)+SUM(IN$6:IN32))*IN$3/365*_xlfn.DAYS($B33,$B32))</f>
        <v>0</v>
      </c>
      <c r="IO33" s="5">
        <f>IF(($C$6-($C$3*$A32)+SUM(IO$6:IO32))*IO$3/365*_xlfn.DAYS($B33,$B32)&lt;0,0,($C$6-($C$3*$A32)+SUM(IO$6:IO32))*IO$3/365*_xlfn.DAYS($B33,$B32))</f>
        <v>0</v>
      </c>
      <c r="IP33" s="5">
        <f>IF(($C$6-($C$3*$A32)+SUM(IP$6:IP32))*IP$3/365*_xlfn.DAYS($B33,$B32)&lt;0,0,($C$6-($C$3*$A32)+SUM(IP$6:IP32))*IP$3/365*_xlfn.DAYS($B33,$B32))</f>
        <v>0</v>
      </c>
      <c r="IQ33" s="5">
        <f>IF(($C$6-($C$3*$A32)+SUM(IQ$6:IQ32))*IQ$3/365*_xlfn.DAYS($B33,$B32)&lt;0,0,($C$6-($C$3*$A32)+SUM(IQ$6:IQ32))*IQ$3/365*_xlfn.DAYS($B33,$B32))</f>
        <v>0</v>
      </c>
      <c r="IR33" s="5">
        <f>IF(($C$6-($C$3*$A32)+SUM(IR$6:IR32))*IR$3/365*_xlfn.DAYS($B33,$B32)&lt;0,0,($C$6-($C$3*$A32)+SUM(IR$6:IR32))*IR$3/365*_xlfn.DAYS($B33,$B32))</f>
        <v>0</v>
      </c>
      <c r="IS33" s="5">
        <f>IF(($C$6-($C$3*$A32)+SUM(IS$6:IS32))*IS$3/365*_xlfn.DAYS($B33,$B32)&lt;0,0,($C$6-($C$3*$A32)+SUM(IS$6:IS32))*IS$3/365*_xlfn.DAYS($B33,$B32))</f>
        <v>0</v>
      </c>
      <c r="IT33" s="5">
        <f>IF(($C$6-($C$3*$A32)+SUM(IT$6:IT32))*IT$3/365*_xlfn.DAYS($B33,$B32)&lt;0,0,($C$6-($C$3*$A32)+SUM(IT$6:IT32))*IT$3/365*_xlfn.DAYS($B33,$B32))</f>
        <v>0</v>
      </c>
      <c r="IU33" s="5">
        <f>IF(($C$6-($C$3*$A32)+SUM(IU$6:IU32))*IU$3/365*_xlfn.DAYS($B33,$B32)&lt;0,0,($C$6-($C$3*$A32)+SUM(IU$6:IU32))*IU$3/365*_xlfn.DAYS($B33,$B32))</f>
        <v>0</v>
      </c>
      <c r="IV33" s="5">
        <f>IF(($C$6-($C$3*$A32)+SUM(IV$6:IV32))*IV$3/365*_xlfn.DAYS($B33,$B32)&lt;0,0,($C$6-($C$3*$A32)+SUM(IV$6:IV32))*IV$3/365*_xlfn.DAYS($B33,$B32))</f>
        <v>0</v>
      </c>
      <c r="IW33" s="5">
        <f>IF(($C$6-($C$3*$A32)+SUM(IW$6:IW32))*IW$3/365*_xlfn.DAYS($B33,$B32)&lt;0,0,($C$6-($C$3*$A32)+SUM(IW$6:IW32))*IW$3/365*_xlfn.DAYS($B33,$B32))</f>
        <v>0</v>
      </c>
      <c r="IX33" s="5">
        <f>IF(($C$6-($C$3*$A32)+SUM(IX$6:IX32))*IX$3/365*_xlfn.DAYS($B33,$B32)&lt;0,0,($C$6-($C$3*$A32)+SUM(IX$6:IX32))*IX$3/365*_xlfn.DAYS($B33,$B32))</f>
        <v>0</v>
      </c>
      <c r="IY33" s="5">
        <f>IF(($C$6-($C$3*$A32)+SUM(IY$6:IY32))*IY$3/365*_xlfn.DAYS($B33,$B32)&lt;0,0,($C$6-($C$3*$A32)+SUM(IY$6:IY32))*IY$3/365*_xlfn.DAYS($B33,$B32))</f>
        <v>0</v>
      </c>
      <c r="IZ33" s="5">
        <f>IF(($C$6-($C$3*$A32)+SUM(IZ$6:IZ32))*IZ$3/365*_xlfn.DAYS($B33,$B32)&lt;0,0,($C$6-($C$3*$A32)+SUM(IZ$6:IZ32))*IZ$3/365*_xlfn.DAYS($B33,$B32))</f>
        <v>0</v>
      </c>
      <c r="JA33" s="5">
        <f>IF(($C$6-($C$3*$A32)+SUM(JA$6:JA32))*JA$3/365*_xlfn.DAYS($B33,$B32)&lt;0,0,($C$6-($C$3*$A32)+SUM(JA$6:JA32))*JA$3/365*_xlfn.DAYS($B33,$B32))</f>
        <v>0</v>
      </c>
      <c r="JB33" s="5">
        <f>IF(($C$6-($C$3*$A32)+SUM(JB$6:JB32))*JB$3/365*_xlfn.DAYS($B33,$B32)&lt;0,0,($C$6-($C$3*$A32)+SUM(JB$6:JB32))*JB$3/365*_xlfn.DAYS($B33,$B32))</f>
        <v>0</v>
      </c>
      <c r="JC33" s="5">
        <f>IF(($C$6-($C$3*$A32)+SUM(JC$6:JC32))*JC$3/365*_xlfn.DAYS($B33,$B32)&lt;0,0,($C$6-($C$3*$A32)+SUM(JC$6:JC32))*JC$3/365*_xlfn.DAYS($B33,$B32))</f>
        <v>0</v>
      </c>
      <c r="JD33" s="5">
        <f>IF(($C$6-($C$3*$A32)+SUM(JD$6:JD32))*JD$3/365*_xlfn.DAYS($B33,$B32)&lt;0,0,($C$6-($C$3*$A32)+SUM(JD$6:JD32))*JD$3/365*_xlfn.DAYS($B33,$B32))</f>
        <v>0</v>
      </c>
      <c r="JE33" s="5">
        <f>IF(($C$6-($C$3*$A32)+SUM(JE$6:JE32))*JE$3/365*_xlfn.DAYS($B33,$B32)&lt;0,0,($C$6-($C$3*$A32)+SUM(JE$6:JE32))*JE$3/365*_xlfn.DAYS($B33,$B32))</f>
        <v>0</v>
      </c>
      <c r="JF33" s="5">
        <f>IF(($C$6-($C$3*$A32)+SUM(JF$6:JF32))*JF$3/365*_xlfn.DAYS($B33,$B32)&lt;0,0,($C$6-($C$3*$A32)+SUM(JF$6:JF32))*JF$3/365*_xlfn.DAYS($B33,$B32))</f>
        <v>0</v>
      </c>
      <c r="JG33" s="5">
        <f>IF(($C$6-($C$3*$A32)+SUM(JG$6:JG32))*JG$3/365*_xlfn.DAYS($B33,$B32)&lt;0,0,($C$6-($C$3*$A32)+SUM(JG$6:JG32))*JG$3/365*_xlfn.DAYS($B33,$B32))</f>
        <v>0</v>
      </c>
      <c r="JH33" s="5">
        <f>IF(($C$6-($C$3*$A32)+SUM(JH$6:JH32))*JH$3/365*_xlfn.DAYS($B33,$B32)&lt;0,0,($C$6-($C$3*$A32)+SUM(JH$6:JH32))*JH$3/365*_xlfn.DAYS($B33,$B32))</f>
        <v>0</v>
      </c>
      <c r="JI33" s="5">
        <f>IF(($C$6-($C$3*$A32)+SUM(JI$6:JI32))*JI$3/365*_xlfn.DAYS($B33,$B32)&lt;0,0,($C$6-($C$3*$A32)+SUM(JI$6:JI32))*JI$3/365*_xlfn.DAYS($B33,$B32))</f>
        <v>0</v>
      </c>
      <c r="JJ33" s="5">
        <f>IF(($C$6-($C$3*$A32)+SUM(JJ$6:JJ32))*JJ$3/365*_xlfn.DAYS($B33,$B32)&lt;0,0,($C$6-($C$3*$A32)+SUM(JJ$6:JJ32))*JJ$3/365*_xlfn.DAYS($B33,$B32))</f>
        <v>0</v>
      </c>
      <c r="JK33" s="5">
        <f>IF(($C$6-($C$3*$A32)+SUM(JK$6:JK32))*JK$3/365*_xlfn.DAYS($B33,$B32)&lt;0,0,($C$6-($C$3*$A32)+SUM(JK$6:JK32))*JK$3/365*_xlfn.DAYS($B33,$B32))</f>
        <v>0</v>
      </c>
      <c r="JL33" s="5">
        <f>IF(($C$6-($C$3*$A32)+SUM(JL$6:JL32))*JL$3/365*_xlfn.DAYS($B33,$B32)&lt;0,0,($C$6-($C$3*$A32)+SUM(JL$6:JL32))*JL$3/365*_xlfn.DAYS($B33,$B32))</f>
        <v>0</v>
      </c>
      <c r="JM33" s="5">
        <f>IF(($C$6-($C$3*$A32)+SUM(JM$6:JM32))*JM$3/365*_xlfn.DAYS($B33,$B32)&lt;0,0,($C$6-($C$3*$A32)+SUM(JM$6:JM32))*JM$3/365*_xlfn.DAYS($B33,$B32))</f>
        <v>0</v>
      </c>
      <c r="JN33" s="5">
        <f>IF(($C$6-($C$3*$A32)+SUM(JN$6:JN32))*JN$3/365*_xlfn.DAYS($B33,$B32)&lt;0,0,($C$6-($C$3*$A32)+SUM(JN$6:JN32))*JN$3/365*_xlfn.DAYS($B33,$B32))</f>
        <v>0</v>
      </c>
      <c r="JO33" s="5">
        <f>IF(($C$6-($C$3*$A32)+SUM(JO$6:JO32))*JO$3/365*_xlfn.DAYS($B33,$B32)&lt;0,0,($C$6-($C$3*$A32)+SUM(JO$6:JO32))*JO$3/365*_xlfn.DAYS($B33,$B32))</f>
        <v>0</v>
      </c>
      <c r="JP33" s="5">
        <f>IF(($C$6-($C$3*$A32)+SUM(JP$6:JP32))*JP$3/365*_xlfn.DAYS($B33,$B32)&lt;0,0,($C$6-($C$3*$A32)+SUM(JP$6:JP32))*JP$3/365*_xlfn.DAYS($B33,$B32))</f>
        <v>0</v>
      </c>
      <c r="JQ33" s="5">
        <f>IF(($C$6-($C$3*$A32)+SUM(JQ$6:JQ32))*JQ$3/365*_xlfn.DAYS($B33,$B32)&lt;0,0,($C$6-($C$3*$A32)+SUM(JQ$6:JQ32))*JQ$3/365*_xlfn.DAYS($B33,$B32))</f>
        <v>0</v>
      </c>
      <c r="JR33" s="5">
        <f>IF(($C$6-($C$3*$A32)+SUM(JR$6:JR32))*JR$3/365*_xlfn.DAYS($B33,$B32)&lt;0,0,($C$6-($C$3*$A32)+SUM(JR$6:JR32))*JR$3/365*_xlfn.DAYS($B33,$B32))</f>
        <v>0</v>
      </c>
      <c r="JS33" s="5">
        <f>IF(($C$6-($C$3*$A32)+SUM(JS$6:JS32))*JS$3/365*_xlfn.DAYS($B33,$B32)&lt;0,0,($C$6-($C$3*$A32)+SUM(JS$6:JS32))*JS$3/365*_xlfn.DAYS($B33,$B32))</f>
        <v>0</v>
      </c>
      <c r="JT33" s="5">
        <f>IF(($C$6-($C$3*$A32)+SUM(JT$6:JT32))*JT$3/365*_xlfn.DAYS($B33,$B32)&lt;0,0,($C$6-($C$3*$A32)+SUM(JT$6:JT32))*JT$3/365*_xlfn.DAYS($B33,$B32))</f>
        <v>0</v>
      </c>
      <c r="JU33" s="5">
        <f>IF(($C$6-($C$3*$A32)+SUM(JU$6:JU32))*JU$3/365*_xlfn.DAYS($B33,$B32)&lt;0,0,($C$6-($C$3*$A32)+SUM(JU$6:JU32))*JU$3/365*_xlfn.DAYS($B33,$B32))</f>
        <v>0</v>
      </c>
      <c r="JV33" s="5">
        <f>IF(($C$6-($C$3*$A32)+SUM(JV$6:JV32))*JV$3/365*_xlfn.DAYS($B33,$B32)&lt;0,0,($C$6-($C$3*$A32)+SUM(JV$6:JV32))*JV$3/365*_xlfn.DAYS($B33,$B32))</f>
        <v>0</v>
      </c>
      <c r="JW33" s="5">
        <f>IF(($C$6-($C$3*$A32)+SUM(JW$6:JW32))*JW$3/365*_xlfn.DAYS($B33,$B32)&lt;0,0,($C$6-($C$3*$A32)+SUM(JW$6:JW32))*JW$3/365*_xlfn.DAYS($B33,$B32))</f>
        <v>0</v>
      </c>
      <c r="JX33" s="5">
        <f>IF(($C$6-($C$3*$A32)+SUM(JX$6:JX32))*JX$3/365*_xlfn.DAYS($B33,$B32)&lt;0,0,($C$6-($C$3*$A32)+SUM(JX$6:JX32))*JX$3/365*_xlfn.DAYS($B33,$B32))</f>
        <v>0</v>
      </c>
      <c r="JY33" s="5">
        <f>IF(($C$6-($C$3*$A32)+SUM(JY$6:JY32))*JY$3/365*_xlfn.DAYS($B33,$B32)&lt;0,0,($C$6-($C$3*$A32)+SUM(JY$6:JY32))*JY$3/365*_xlfn.DAYS($B33,$B32))</f>
        <v>0</v>
      </c>
      <c r="JZ33" s="5">
        <f>IF(($C$6-($C$3*$A32)+SUM(JZ$6:JZ32))*JZ$3/365*_xlfn.DAYS($B33,$B32)&lt;0,0,($C$6-($C$3*$A32)+SUM(JZ$6:JZ32))*JZ$3/365*_xlfn.DAYS($B33,$B32))</f>
        <v>0</v>
      </c>
      <c r="KA33" s="5">
        <f>IF(($C$6-($C$3*$A32)+SUM(KA$6:KA32))*KA$3/365*_xlfn.DAYS($B33,$B32)&lt;0,0,($C$6-($C$3*$A32)+SUM(KA$6:KA32))*KA$3/365*_xlfn.DAYS($B33,$B32))</f>
        <v>0</v>
      </c>
      <c r="KB33" s="5">
        <f>IF(($C$6-($C$3*$A32)+SUM(KB$6:KB32))*KB$3/365*_xlfn.DAYS($B33,$B32)&lt;0,0,($C$6-($C$3*$A32)+SUM(KB$6:KB32))*KB$3/365*_xlfn.DAYS($B33,$B32))</f>
        <v>0</v>
      </c>
      <c r="KC33" s="5">
        <f>IF(($C$6-($C$3*$A32)+SUM(KC$6:KC32))*KC$3/365*_xlfn.DAYS($B33,$B32)&lt;0,0,($C$6-($C$3*$A32)+SUM(KC$6:KC32))*KC$3/365*_xlfn.DAYS($B33,$B32))</f>
        <v>0</v>
      </c>
      <c r="KD33" s="5">
        <f>IF(($C$6-($C$3*$A32)+SUM(KD$6:KD32))*KD$3/365*_xlfn.DAYS($B33,$B32)&lt;0,0,($C$6-($C$3*$A32)+SUM(KD$6:KD32))*KD$3/365*_xlfn.DAYS($B33,$B32))</f>
        <v>0</v>
      </c>
      <c r="KE33" s="5">
        <f>IF(($C$6-($C$3*$A32)+SUM(KE$6:KE32))*KE$3/365*_xlfn.DAYS($B33,$B32)&lt;0,0,($C$6-($C$3*$A32)+SUM(KE$6:KE32))*KE$3/365*_xlfn.DAYS($B33,$B32))</f>
        <v>0</v>
      </c>
      <c r="KF33" s="5">
        <f>IF(($C$6-($C$3*$A32)+SUM(KF$6:KF32))*KF$3/365*_xlfn.DAYS($B33,$B32)&lt;0,0,($C$6-($C$3*$A32)+SUM(KF$6:KF32))*KF$3/365*_xlfn.DAYS($B33,$B32))</f>
        <v>0</v>
      </c>
      <c r="KG33" s="5">
        <f>IF(($C$6-($C$3*$A32)+SUM(KG$6:KG32))*KG$3/365*_xlfn.DAYS($B33,$B32)&lt;0,0,($C$6-($C$3*$A32)+SUM(KG$6:KG32))*KG$3/365*_xlfn.DAYS($B33,$B32))</f>
        <v>0</v>
      </c>
      <c r="KH33" s="5">
        <f>IF(($C$6-($C$3*$A32)+SUM(KH$6:KH32))*KH$3/365*_xlfn.DAYS($B33,$B32)&lt;0,0,($C$6-($C$3*$A32)+SUM(KH$6:KH32))*KH$3/365*_xlfn.DAYS($B33,$B32))</f>
        <v>0</v>
      </c>
      <c r="KI33" s="5">
        <f>IF(($C$6-($C$3*$A32)+SUM(KI$6:KI32))*KI$3/365*_xlfn.DAYS($B33,$B32)&lt;0,0,($C$6-($C$3*$A32)+SUM(KI$6:KI32))*KI$3/365*_xlfn.DAYS($B33,$B32))</f>
        <v>0</v>
      </c>
      <c r="KJ33" s="5">
        <f>IF(($C$6-($C$3*$A32)+SUM(KJ$6:KJ32))*KJ$3/365*_xlfn.DAYS($B33,$B32)&lt;0,0,($C$6-($C$3*$A32)+SUM(KJ$6:KJ32))*KJ$3/365*_xlfn.DAYS($B33,$B32))</f>
        <v>0</v>
      </c>
      <c r="KK33" s="5">
        <f>IF(($C$6-($C$3*$A32)+SUM(KK$6:KK32))*KK$3/365*_xlfn.DAYS($B33,$B32)&lt;0,0,($C$6-($C$3*$A32)+SUM(KK$6:KK32))*KK$3/365*_xlfn.DAYS($B33,$B32))</f>
        <v>0</v>
      </c>
      <c r="KL33" s="5">
        <f>IF(($C$6-($C$3*$A32)+SUM(KL$6:KL32))*KL$3/365*_xlfn.DAYS($B33,$B32)&lt;0,0,($C$6-($C$3*$A32)+SUM(KL$6:KL32))*KL$3/365*_xlfn.DAYS($B33,$B32))</f>
        <v>0</v>
      </c>
      <c r="KM33" s="5">
        <f>IF(($C$6-($C$3*$A32)+SUM(KM$6:KM32))*KM$3/365*_xlfn.DAYS($B33,$B32)&lt;0,0,($C$6-($C$3*$A32)+SUM(KM$6:KM32))*KM$3/365*_xlfn.DAYS($B33,$B32))</f>
        <v>0</v>
      </c>
      <c r="KN33" s="5">
        <f>IF(($C$6-($C$3*$A32)+SUM(KN$6:KN32))*KN$3/365*_xlfn.DAYS($B33,$B32)&lt;0,0,($C$6-($C$3*$A32)+SUM(KN$6:KN32))*KN$3/365*_xlfn.DAYS($B33,$B32))</f>
        <v>0</v>
      </c>
      <c r="KO33" s="5">
        <f>IF(($C$6-($C$3*$A32)+SUM(KO$6:KO32))*KO$3/365*_xlfn.DAYS($B33,$B32)&lt;0,0,($C$6-($C$3*$A32)+SUM(KO$6:KO32))*KO$3/365*_xlfn.DAYS($B33,$B32))</f>
        <v>0</v>
      </c>
      <c r="KP33" s="5">
        <f>IF(($C$6-($C$3*$A32)+SUM(KP$6:KP32))*KP$3/365*_xlfn.DAYS($B33,$B32)&lt;0,0,($C$6-($C$3*$A32)+SUM(KP$6:KP32))*KP$3/365*_xlfn.DAYS($B33,$B32))</f>
        <v>0</v>
      </c>
      <c r="KQ33" s="5">
        <f>IF(($C$6-($C$3*$A32)+SUM(KQ$6:KQ32))*KQ$3/365*_xlfn.DAYS($B33,$B32)&lt;0,0,($C$6-($C$3*$A32)+SUM(KQ$6:KQ32))*KQ$3/365*_xlfn.DAYS($B33,$B32))</f>
        <v>0</v>
      </c>
      <c r="KR33" s="5">
        <f>IF(($C$6-($C$3*$A32)+SUM(KR$6:KR32))*KR$3/365*_xlfn.DAYS($B33,$B32)&lt;0,0,($C$6-($C$3*$A32)+SUM(KR$6:KR32))*KR$3/365*_xlfn.DAYS($B33,$B32))</f>
        <v>0</v>
      </c>
      <c r="KS33" s="5">
        <f>IF(($C$6-($C$3*$A32)+SUM(KS$6:KS32))*KS$3/365*_xlfn.DAYS($B33,$B32)&lt;0,0,($C$6-($C$3*$A32)+SUM(KS$6:KS32))*KS$3/365*_xlfn.DAYS($B33,$B32))</f>
        <v>0</v>
      </c>
      <c r="KT33" s="5">
        <f>IF(($C$6-($C$3*$A32)+SUM(KT$6:KT32))*KT$3/365*_xlfn.DAYS($B33,$B32)&lt;0,0,($C$6-($C$3*$A32)+SUM(KT$6:KT32))*KT$3/365*_xlfn.DAYS($B33,$B32))</f>
        <v>0</v>
      </c>
      <c r="KU33" s="5">
        <f>IF(($C$6-($C$3*$A32)+SUM(KU$6:KU32))*KU$3/365*_xlfn.DAYS($B33,$B32)&lt;0,0,($C$6-($C$3*$A32)+SUM(KU$6:KU32))*KU$3/365*_xlfn.DAYS($B33,$B32))</f>
        <v>0</v>
      </c>
      <c r="KV33" s="5">
        <f>IF(($C$6-($C$3*$A32)+SUM(KV$6:KV32))*KV$3/365*_xlfn.DAYS($B33,$B32)&lt;0,0,($C$6-($C$3*$A32)+SUM(KV$6:KV32))*KV$3/365*_xlfn.DAYS($B33,$B32))</f>
        <v>0</v>
      </c>
      <c r="KW33" s="5">
        <f>IF(($C$6-($C$3*$A32)+SUM(KW$6:KW32))*KW$3/365*_xlfn.DAYS($B33,$B32)&lt;0,0,($C$6-($C$3*$A32)+SUM(KW$6:KW32))*KW$3/365*_xlfn.DAYS($B33,$B32))</f>
        <v>0</v>
      </c>
      <c r="KX33" s="5">
        <f>IF(($C$6-($C$3*$A32)+SUM(KX$6:KX32))*KX$3/365*_xlfn.DAYS($B33,$B32)&lt;0,0,($C$6-($C$3*$A32)+SUM(KX$6:KX32))*KX$3/365*_xlfn.DAYS($B33,$B32))</f>
        <v>0</v>
      </c>
      <c r="KY33" s="5">
        <f>IF(($C$6-($C$3*$A32)+SUM(KY$6:KY32))*KY$3/365*_xlfn.DAYS($B33,$B32)&lt;0,0,($C$6-($C$3*$A32)+SUM(KY$6:KY32))*KY$3/365*_xlfn.DAYS($B33,$B32))</f>
        <v>0</v>
      </c>
      <c r="KZ33" s="5">
        <f>IF(($C$6-($C$3*$A32)+SUM(KZ$6:KZ32))*KZ$3/365*_xlfn.DAYS($B33,$B32)&lt;0,0,($C$6-($C$3*$A32)+SUM(KZ$6:KZ32))*KZ$3/365*_xlfn.DAYS($B33,$B32))</f>
        <v>0</v>
      </c>
      <c r="LA33" s="5">
        <f>IF(($C$6-($C$3*$A32)+SUM(LA$6:LA32))*LA$3/365*_xlfn.DAYS($B33,$B32)&lt;0,0,($C$6-($C$3*$A32)+SUM(LA$6:LA32))*LA$3/365*_xlfn.DAYS($B33,$B32))</f>
        <v>0</v>
      </c>
      <c r="LB33" s="5">
        <f>IF(($C$6-($C$3*$A32)+SUM(LB$6:LB32))*LB$3/365*_xlfn.DAYS($B33,$B32)&lt;0,0,($C$6-($C$3*$A32)+SUM(LB$6:LB32))*LB$3/365*_xlfn.DAYS($B33,$B32))</f>
        <v>0</v>
      </c>
      <c r="LC33" s="5">
        <f>IF(($C$6-($C$3*$A32)+SUM(LC$6:LC32))*LC$3/365*_xlfn.DAYS($B33,$B32)&lt;0,0,($C$6-($C$3*$A32)+SUM(LC$6:LC32))*LC$3/365*_xlfn.DAYS($B33,$B32))</f>
        <v>0</v>
      </c>
      <c r="LD33" s="5">
        <f>IF(($C$6-($C$3*$A32)+SUM(LD$6:LD32))*LD$3/365*_xlfn.DAYS($B33,$B32)&lt;0,0,($C$6-($C$3*$A32)+SUM(LD$6:LD32))*LD$3/365*_xlfn.DAYS($B33,$B32))</f>
        <v>0</v>
      </c>
      <c r="LE33" s="5">
        <f>IF(($C$6-($C$3*$A32)+SUM(LE$6:LE32))*LE$3/365*_xlfn.DAYS($B33,$B32)&lt;0,0,($C$6-($C$3*$A32)+SUM(LE$6:LE32))*LE$3/365*_xlfn.DAYS($B33,$B32))</f>
        <v>0</v>
      </c>
      <c r="LF33" s="5">
        <f>IF(($C$6-($C$3*$A32)+SUM(LF$6:LF32))*LF$3/365*_xlfn.DAYS($B33,$B32)&lt;0,0,($C$6-($C$3*$A32)+SUM(LF$6:LF32))*LF$3/365*_xlfn.DAYS($B33,$B32))</f>
        <v>0</v>
      </c>
      <c r="LG33" s="5">
        <f>IF(($C$6-($C$3*$A32)+SUM(LG$6:LG32))*LG$3/365*_xlfn.DAYS($B33,$B32)&lt;0,0,($C$6-($C$3*$A32)+SUM(LG$6:LG32))*LG$3/365*_xlfn.DAYS($B33,$B32))</f>
        <v>0</v>
      </c>
      <c r="LH33" s="5">
        <f>IF(($C$6-($C$3*$A32)+SUM(LH$6:LH32))*LH$3/365*_xlfn.DAYS($B33,$B32)&lt;0,0,($C$6-($C$3*$A32)+SUM(LH$6:LH32))*LH$3/365*_xlfn.DAYS($B33,$B32))</f>
        <v>0</v>
      </c>
      <c r="LI33" s="5">
        <f>IF(($C$6-($C$3*$A32)+SUM(LI$6:LI32))*LI$3/365*_xlfn.DAYS($B33,$B32)&lt;0,0,($C$6-($C$3*$A32)+SUM(LI$6:LI32))*LI$3/365*_xlfn.DAYS($B33,$B32))</f>
        <v>0</v>
      </c>
      <c r="LJ33" s="5">
        <f>IF(($C$6-($C$3*$A32)+SUM(LJ$6:LJ32))*LJ$3/365*_xlfn.DAYS($B33,$B32)&lt;0,0,($C$6-($C$3*$A32)+SUM(LJ$6:LJ32))*LJ$3/365*_xlfn.DAYS($B33,$B32))</f>
        <v>0</v>
      </c>
      <c r="LK33" s="5">
        <f>IF(($C$6-($C$3*$A32)+SUM(LK$6:LK32))*LK$3/365*_xlfn.DAYS($B33,$B32)&lt;0,0,($C$6-($C$3*$A32)+SUM(LK$6:LK32))*LK$3/365*_xlfn.DAYS($B33,$B32))</f>
        <v>0</v>
      </c>
      <c r="LL33" s="5">
        <f>IF(($C$6-($C$3*$A32)+SUM(LL$6:LL32))*LL$3/365*_xlfn.DAYS($B33,$B32)&lt;0,0,($C$6-($C$3*$A32)+SUM(LL$6:LL32))*LL$3/365*_xlfn.DAYS($B33,$B32))</f>
        <v>0</v>
      </c>
      <c r="LM33" s="5">
        <f>IF(($C$6-($C$3*$A32)+SUM(LM$6:LM32))*LM$3/365*_xlfn.DAYS($B33,$B32)&lt;0,0,($C$6-($C$3*$A32)+SUM(LM$6:LM32))*LM$3/365*_xlfn.DAYS($B33,$B32))</f>
        <v>0</v>
      </c>
      <c r="LN33" s="5">
        <f>IF(($C$6-($C$3*$A32)+SUM(LN$6:LN32))*LN$3/365*_xlfn.DAYS($B33,$B32)&lt;0,0,($C$6-($C$3*$A32)+SUM(LN$6:LN32))*LN$3/365*_xlfn.DAYS($B33,$B32))</f>
        <v>0</v>
      </c>
      <c r="LO33" s="5">
        <f>IF(($C$6-($C$3*$A32)+SUM(LO$6:LO32))*LO$3/365*_xlfn.DAYS($B33,$B32)&lt;0,0,($C$6-($C$3*$A32)+SUM(LO$6:LO32))*LO$3/365*_xlfn.DAYS($B33,$B32))</f>
        <v>0</v>
      </c>
      <c r="LP33" s="5">
        <f>IF(($C$6-($C$3*$A32)+SUM(LP$6:LP32))*LP$3/365*_xlfn.DAYS($B33,$B32)&lt;0,0,($C$6-($C$3*$A32)+SUM(LP$6:LP32))*LP$3/365*_xlfn.DAYS($B33,$B32))</f>
        <v>0</v>
      </c>
      <c r="LQ33" s="5">
        <f>IF(($C$6-($C$3*$A32)+SUM(LQ$6:LQ32))*LQ$3/365*_xlfn.DAYS($B33,$B32)&lt;0,0,($C$6-($C$3*$A32)+SUM(LQ$6:LQ32))*LQ$3/365*_xlfn.DAYS($B33,$B32))</f>
        <v>0</v>
      </c>
      <c r="LR33" s="5">
        <f>IF(($C$6-($C$3*$A32)+SUM(LR$6:LR32))*LR$3/365*_xlfn.DAYS($B33,$B32)&lt;0,0,($C$6-($C$3*$A32)+SUM(LR$6:LR32))*LR$3/365*_xlfn.DAYS($B33,$B32))</f>
        <v>0</v>
      </c>
      <c r="LS33" s="5">
        <f>IF(($C$6-($C$3*$A32)+SUM(LS$6:LS32))*LS$3/365*_xlfn.DAYS($B33,$B32)&lt;0,0,($C$6-($C$3*$A32)+SUM(LS$6:LS32))*LS$3/365*_xlfn.DAYS($B33,$B32))</f>
        <v>0</v>
      </c>
      <c r="LT33" s="5">
        <f>IF(($C$6-($C$3*$A32)+SUM(LT$6:LT32))*LT$3/365*_xlfn.DAYS($B33,$B32)&lt;0,0,($C$6-($C$3*$A32)+SUM(LT$6:LT32))*LT$3/365*_xlfn.DAYS($B33,$B32))</f>
        <v>0</v>
      </c>
      <c r="LU33" s="5">
        <f>IF(($C$6-($C$3*$A32)+SUM(LU$6:LU32))*LU$3/365*_xlfn.DAYS($B33,$B32)&lt;0,0,($C$6-($C$3*$A32)+SUM(LU$6:LU32))*LU$3/365*_xlfn.DAYS($B33,$B32))</f>
        <v>0</v>
      </c>
      <c r="LV33" s="5">
        <f>IF(($C$6-($C$3*$A32)+SUM(LV$6:LV32))*LV$3/365*_xlfn.DAYS($B33,$B32)&lt;0,0,($C$6-($C$3*$A32)+SUM(LV$6:LV32))*LV$3/365*_xlfn.DAYS($B33,$B32))</f>
        <v>0</v>
      </c>
      <c r="LW33" s="5">
        <f>IF(($C$6-($C$3*$A32)+SUM(LW$6:LW32))*LW$3/365*_xlfn.DAYS($B33,$B32)&lt;0,0,($C$6-($C$3*$A32)+SUM(LW$6:LW32))*LW$3/365*_xlfn.DAYS($B33,$B32))</f>
        <v>0</v>
      </c>
      <c r="LX33" s="5">
        <f>IF(($C$6-($C$3*$A32)+SUM(LX$6:LX32))*LX$3/365*_xlfn.DAYS($B33,$B32)&lt;0,0,($C$6-($C$3*$A32)+SUM(LX$6:LX32))*LX$3/365*_xlfn.DAYS($B33,$B32))</f>
        <v>0</v>
      </c>
      <c r="LY33" s="5">
        <f>IF(($C$6-($C$3*$A32)+SUM(LY$6:LY32))*LY$3/365*_xlfn.DAYS($B33,$B32)&lt;0,0,($C$6-($C$3*$A32)+SUM(LY$6:LY32))*LY$3/365*_xlfn.DAYS($B33,$B32))</f>
        <v>0</v>
      </c>
      <c r="LZ33" s="5">
        <f>IF(($C$6-($C$3*$A32)+SUM(LZ$6:LZ32))*LZ$3/365*_xlfn.DAYS($B33,$B32)&lt;0,0,($C$6-($C$3*$A32)+SUM(LZ$6:LZ32))*LZ$3/365*_xlfn.DAYS($B33,$B32))</f>
        <v>0</v>
      </c>
      <c r="MA33" s="5">
        <f>IF(($C$6-($C$3*$A32)+SUM(MA$6:MA32))*MA$3/365*_xlfn.DAYS($B33,$B32)&lt;0,0,($C$6-($C$3*$A32)+SUM(MA$6:MA32))*MA$3/365*_xlfn.DAYS($B33,$B32))</f>
        <v>0</v>
      </c>
      <c r="MB33" s="5">
        <f>IF(($C$6-($C$3*$A32)+SUM(MB$6:MB32))*MB$3/365*_xlfn.DAYS($B33,$B32)&lt;0,0,($C$6-($C$3*$A32)+SUM(MB$6:MB32))*MB$3/365*_xlfn.DAYS($B33,$B32))</f>
        <v>0</v>
      </c>
      <c r="MC33" s="5">
        <f>IF(($C$6-($C$3*$A32)+SUM(MC$6:MC32))*MC$3/365*_xlfn.DAYS($B33,$B32)&lt;0,0,($C$6-($C$3*$A32)+SUM(MC$6:MC32))*MC$3/365*_xlfn.DAYS($B33,$B32))</f>
        <v>0</v>
      </c>
      <c r="MD33" s="5">
        <f>IF(($C$6-($C$3*$A32)+SUM(MD$6:MD32))*MD$3/365*_xlfn.DAYS($B33,$B32)&lt;0,0,($C$6-($C$3*$A32)+SUM(MD$6:MD32))*MD$3/365*_xlfn.DAYS($B33,$B32))</f>
        <v>0</v>
      </c>
      <c r="ME33" s="5">
        <f>IF(($C$6-($C$3*$A32)+SUM(ME$6:ME32))*ME$3/365*_xlfn.DAYS($B33,$B32)&lt;0,0,($C$6-($C$3*$A32)+SUM(ME$6:ME32))*ME$3/365*_xlfn.DAYS($B33,$B32))</f>
        <v>0</v>
      </c>
      <c r="MF33" s="5">
        <f>IF(($C$6-($C$3*$A32)+SUM(MF$6:MF32))*MF$3/365*_xlfn.DAYS($B33,$B32)&lt;0,0,($C$6-($C$3*$A32)+SUM(MF$6:MF32))*MF$3/365*_xlfn.DAYS($B33,$B32))</f>
        <v>0</v>
      </c>
      <c r="MG33" s="5">
        <f>IF(($C$6-($C$3*$A32)+SUM(MG$6:MG32))*MG$3/365*_xlfn.DAYS($B33,$B32)&lt;0,0,($C$6-($C$3*$A32)+SUM(MG$6:MG32))*MG$3/365*_xlfn.DAYS($B33,$B32))</f>
        <v>0</v>
      </c>
      <c r="MH33" s="5">
        <f>IF(($C$6-($C$3*$A32)+SUM(MH$6:MH32))*MH$3/365*_xlfn.DAYS($B33,$B32)&lt;0,0,($C$6-($C$3*$A32)+SUM(MH$6:MH32))*MH$3/365*_xlfn.DAYS($B33,$B32))</f>
        <v>0</v>
      </c>
      <c r="MI33" s="5">
        <f>IF(($C$6-($C$3*$A32)+SUM(MI$6:MI32))*MI$3/365*_xlfn.DAYS($B33,$B32)&lt;0,0,($C$6-($C$3*$A32)+SUM(MI$6:MI32))*MI$3/365*_xlfn.DAYS($B33,$B32))</f>
        <v>0</v>
      </c>
      <c r="MJ33" s="5">
        <f>IF(($C$6-($C$3*$A32)+SUM(MJ$6:MJ32))*MJ$3/365*_xlfn.DAYS($B33,$B32)&lt;0,0,($C$6-($C$3*$A32)+SUM(MJ$6:MJ32))*MJ$3/365*_xlfn.DAYS($B33,$B32))</f>
        <v>0</v>
      </c>
      <c r="MK33" s="5">
        <f>IF(($C$6-($C$3*$A32)+SUM(MK$6:MK32))*MK$3/365*_xlfn.DAYS($B33,$B32)&lt;0,0,($C$6-($C$3*$A32)+SUM(MK$6:MK32))*MK$3/365*_xlfn.DAYS($B33,$B32))</f>
        <v>0</v>
      </c>
      <c r="ML33" s="5">
        <f>IF(($C$6-($C$3*$A32)+SUM(ML$6:ML32))*ML$3/365*_xlfn.DAYS($B33,$B32)&lt;0,0,($C$6-($C$3*$A32)+SUM(ML$6:ML32))*ML$3/365*_xlfn.DAYS($B33,$B32))</f>
        <v>0</v>
      </c>
      <c r="MM33" s="5">
        <f>IF(($C$6-($C$3*$A32)+SUM(MM$6:MM32))*MM$3/365*_xlfn.DAYS($B33,$B32)&lt;0,0,($C$6-($C$3*$A32)+SUM(MM$6:MM32))*MM$3/365*_xlfn.DAYS($B33,$B32))</f>
        <v>0</v>
      </c>
      <c r="MN33" s="5">
        <f>IF(($C$6-($C$3*$A32)+SUM(MN$6:MN32))*MN$3/365*_xlfn.DAYS($B33,$B32)&lt;0,0,($C$6-($C$3*$A32)+SUM(MN$6:MN32))*MN$3/365*_xlfn.DAYS($B33,$B32))</f>
        <v>0</v>
      </c>
      <c r="MO33" s="5">
        <f>IF(($C$6-($C$3*$A32)+SUM(MO$6:MO32))*MO$3/365*_xlfn.DAYS($B33,$B32)&lt;0,0,($C$6-($C$3*$A32)+SUM(MO$6:MO32))*MO$3/365*_xlfn.DAYS($B33,$B32))</f>
        <v>0</v>
      </c>
      <c r="MP33" s="5">
        <f>IF(($C$6-($C$3*$A32)+SUM(MP$6:MP32))*MP$3/365*_xlfn.DAYS($B33,$B32)&lt;0,0,($C$6-($C$3*$A32)+SUM(MP$6:MP32))*MP$3/365*_xlfn.DAYS($B33,$B32))</f>
        <v>0</v>
      </c>
      <c r="MQ33" s="5">
        <f>IF(($C$6-($C$3*$A32)+SUM(MQ$6:MQ32))*MQ$3/365*_xlfn.DAYS($B33,$B32)&lt;0,0,($C$6-($C$3*$A32)+SUM(MQ$6:MQ32))*MQ$3/365*_xlfn.DAYS($B33,$B32))</f>
        <v>0</v>
      </c>
      <c r="MR33" s="5">
        <f>IF(($C$6-($C$3*$A32)+SUM(MR$6:MR32))*MR$3/365*_xlfn.DAYS($B33,$B32)&lt;0,0,($C$6-($C$3*$A32)+SUM(MR$6:MR32))*MR$3/365*_xlfn.DAYS($B33,$B32))</f>
        <v>0</v>
      </c>
      <c r="MS33" s="5">
        <f>IF(($C$6-($C$3*$A32)+SUM(MS$6:MS32))*MS$3/365*_xlfn.DAYS($B33,$B32)&lt;0,0,($C$6-($C$3*$A32)+SUM(MS$6:MS32))*MS$3/365*_xlfn.DAYS($B33,$B32))</f>
        <v>0</v>
      </c>
      <c r="MT33" s="5">
        <f>IF(($C$6-($C$3*$A32)+SUM(MT$6:MT32))*MT$3/365*_xlfn.DAYS($B33,$B32)&lt;0,0,($C$6-($C$3*$A32)+SUM(MT$6:MT32))*MT$3/365*_xlfn.DAYS($B33,$B32))</f>
        <v>0</v>
      </c>
      <c r="MU33" s="5">
        <f>IF(($C$6-($C$3*$A32)+SUM(MU$6:MU32))*MU$3/365*_xlfn.DAYS($B33,$B32)&lt;0,0,($C$6-($C$3*$A32)+SUM(MU$6:MU32))*MU$3/365*_xlfn.DAYS($B33,$B32))</f>
        <v>0</v>
      </c>
      <c r="MV33" s="5">
        <f>IF(($C$6-($C$3*$A32)+SUM(MV$6:MV32))*MV$3/365*_xlfn.DAYS($B33,$B32)&lt;0,0,($C$6-($C$3*$A32)+SUM(MV$6:MV32))*MV$3/365*_xlfn.DAYS($B33,$B32))</f>
        <v>0</v>
      </c>
      <c r="MW33" s="5" t="e">
        <f>IF(($C$6-($C$3*$A32)+SUM(MW$6:MW32))*MW$3/365*_xlfn.DAYS($B33,$B32)&lt;0,0,($C$6-($C$3*$A32)+SUM(MW$6:MW32))*MW$3/365*_xlfn.DAYS($B33,$B32))</f>
        <v>#VALUE!</v>
      </c>
      <c r="MX33" s="5" t="e">
        <f>IF(($C$6-($C$3*$A32)+SUM(MX$6:MX32))*MX$3/365*_xlfn.DAYS($B33,$B32)&lt;0,0,($C$6-($C$3*$A32)+SUM(MX$6:MX32))*MX$3/365*_xlfn.DAYS($B33,$B32))</f>
        <v>#VALUE!</v>
      </c>
      <c r="MY33" s="5" t="e">
        <f>IF(($C$6-($C$3*$A32)+SUM(MY$6:MY32))*MY$3/365*_xlfn.DAYS($B33,$B32)&lt;0,0,($C$6-($C$3*$A32)+SUM(MY$6:MY32))*MY$3/365*_xlfn.DAYS($B33,$B32))</f>
        <v>#VALUE!</v>
      </c>
      <c r="MZ33" s="5" t="e">
        <f>IF(($C$6-($C$3*$A32)+SUM(MZ$6:MZ32))*MZ$3/365*_xlfn.DAYS($B33,$B32)&lt;0,0,($C$6-($C$3*$A32)+SUM(MZ$6:MZ32))*MZ$3/365*_xlfn.DAYS($B33,$B32))</f>
        <v>#VALUE!</v>
      </c>
      <c r="NA33" s="5" t="e">
        <f>IF(($C$6-($C$3*$A32)+SUM(NA$6:NA32))*NA$3/365*_xlfn.DAYS($B33,$B32)&lt;0,0,($C$6-($C$3*$A32)+SUM(NA$6:NA32))*NA$3/365*_xlfn.DAYS($B33,$B32))</f>
        <v>#VALUE!</v>
      </c>
      <c r="NB33" s="5" t="e">
        <f>IF(($C$6-($C$3*$A32)+SUM(NB$6:NB32))*NB$3/365*_xlfn.DAYS($B33,$B32)&lt;0,0,($C$6-($C$3*$A32)+SUM(NB$6:NB32))*NB$3/365*_xlfn.DAYS($B33,$B32))</f>
        <v>#VALUE!</v>
      </c>
      <c r="NC33" s="5" t="e">
        <f>IF(($C$6-($C$3*$A32)+SUM(NC$6:NC32))*NC$3/365*_xlfn.DAYS($B33,$B32)&lt;0,0,($C$6-($C$3*$A32)+SUM(NC$6:NC32))*NC$3/365*_xlfn.DAYS($B33,$B32))</f>
        <v>#VALUE!</v>
      </c>
      <c r="ND33" s="5" t="e">
        <f>IF(($C$6-($C$3*$A32)+SUM(ND$6:ND32))*ND$3/365*_xlfn.DAYS($B33,$B32)&lt;0,0,($C$6-($C$3*$A32)+SUM(ND$6:ND32))*ND$3/365*_xlfn.DAYS($B33,$B32))</f>
        <v>#VALUE!</v>
      </c>
      <c r="NE33" s="5" t="e">
        <f>IF(($C$6-($C$3*$A32)+SUM(NE$6:NE32))*NE$3/365*_xlfn.DAYS($B33,$B32)&lt;0,0,($C$6-($C$3*$A32)+SUM(NE$6:NE32))*NE$3/365*_xlfn.DAYS($B33,$B32))</f>
        <v>#VALUE!</v>
      </c>
      <c r="NF33" s="5" t="e">
        <f>IF(($C$6-($C$3*$A32)+SUM(NF$6:NF32))*NF$3/365*_xlfn.DAYS($B33,$B32)&lt;0,0,($C$6-($C$3*$A32)+SUM(NF$6:NF32))*NF$3/365*_xlfn.DAYS($B33,$B32))</f>
        <v>#VALUE!</v>
      </c>
      <c r="NG33" s="5" t="e">
        <f>IF(($C$6-($C$3*$A32)+SUM(NG$6:NG32))*NG$3/365*_xlfn.DAYS($B33,$B32)&lt;0,0,($C$6-($C$3*$A32)+SUM(NG$6:NG32))*NG$3/365*_xlfn.DAYS($B33,$B32))</f>
        <v>#VALUE!</v>
      </c>
      <c r="NH33" s="5" t="e">
        <f>IF(($C$6-($C$3*$A32)+SUM(NH$6:NH32))*NH$3/365*_xlfn.DAYS($B33,$B32)&lt;0,0,($C$6-($C$3*$A32)+SUM(NH$6:NH32))*NH$3/365*_xlfn.DAYS($B33,$B32))</f>
        <v>#VALUE!</v>
      </c>
      <c r="NI33" s="5" t="e">
        <f>IF(($C$6-($C$3*$A32)+SUM(NI$6:NI32))*NI$3/365*_xlfn.DAYS($B33,$B32)&lt;0,0,($C$6-($C$3*$A32)+SUM(NI$6:NI32))*NI$3/365*_xlfn.DAYS($B33,$B32))</f>
        <v>#VALUE!</v>
      </c>
      <c r="NJ33" s="5" t="e">
        <f>IF(($C$6-($C$3*$A32)+SUM(NJ$6:NJ32))*NJ$3/365*_xlfn.DAYS($B33,$B32)&lt;0,0,($C$6-($C$3*$A32)+SUM(NJ$6:NJ32))*NJ$3/365*_xlfn.DAYS($B33,$B32))</f>
        <v>#VALUE!</v>
      </c>
      <c r="NK33" s="5" t="e">
        <f>IF(($C$6-($C$3*$A32)+SUM(NK$6:NK32))*NK$3/365*_xlfn.DAYS($B33,$B32)&lt;0,0,($C$6-($C$3*$A32)+SUM(NK$6:NK32))*NK$3/365*_xlfn.DAYS($B33,$B32))</f>
        <v>#VALUE!</v>
      </c>
      <c r="NL33" s="5" t="e">
        <f>IF(($C$6-($C$3*$A32)+SUM(NL$6:NL32))*NL$3/365*_xlfn.DAYS($B33,$B32)&lt;0,0,($C$6-($C$3*$A32)+SUM(NL$6:NL32))*NL$3/365*_xlfn.DAYS($B33,$B32))</f>
        <v>#VALUE!</v>
      </c>
      <c r="NM33" s="5" t="e">
        <f>IF(($C$6-($C$3*$A32)+SUM(NM$6:NM32))*NM$3/365*_xlfn.DAYS($B33,$B32)&lt;0,0,($C$6-($C$3*$A32)+SUM(NM$6:NM32))*NM$3/365*_xlfn.DAYS($B33,$B32))</f>
        <v>#VALUE!</v>
      </c>
      <c r="NN33" s="5" t="e">
        <f>IF(($C$6-($C$3*$A32)+SUM(NN$6:NN32))*NN$3/365*_xlfn.DAYS($B33,$B32)&lt;0,0,($C$6-($C$3*$A32)+SUM(NN$6:NN32))*NN$3/365*_xlfn.DAYS($B33,$B32))</f>
        <v>#VALUE!</v>
      </c>
      <c r="NO33" s="5" t="e">
        <f>IF(($C$6-($C$3*$A32)+SUM(NO$6:NO32))*NO$3/365*_xlfn.DAYS($B33,$B32)&lt;0,0,($C$6-($C$3*$A32)+SUM(NO$6:NO32))*NO$3/365*_xlfn.DAYS($B33,$B32))</f>
        <v>#VALUE!</v>
      </c>
      <c r="NP33" s="5" t="e">
        <f>IF(($C$6-($C$3*$A32)+SUM(NP$6:NP32))*NP$3/365*_xlfn.DAYS($B33,$B32)&lt;0,0,($C$6-($C$3*$A32)+SUM(NP$6:NP32))*NP$3/365*_xlfn.DAYS($B33,$B32))</f>
        <v>#VALUE!</v>
      </c>
      <c r="NQ33" s="5" t="e">
        <f>IF(($C$6-($C$3*$A32)+SUM(NQ$6:NQ32))*NQ$3/365*_xlfn.DAYS($B33,$B32)&lt;0,0,($C$6-($C$3*$A32)+SUM(NQ$6:NQ32))*NQ$3/365*_xlfn.DAYS($B33,$B32))</f>
        <v>#VALUE!</v>
      </c>
      <c r="NR33" s="5" t="e">
        <f>IF(($C$6-($C$3*$A32)+SUM(NR$6:NR32))*NR$3/365*_xlfn.DAYS($B33,$B32)&lt;0,0,($C$6-($C$3*$A32)+SUM(NR$6:NR32))*NR$3/365*_xlfn.DAYS($B33,$B32))</f>
        <v>#VALUE!</v>
      </c>
      <c r="NS33" s="5" t="e">
        <f>IF(($C$6-($C$3*$A32)+SUM(NS$6:NS32))*NS$3/365*_xlfn.DAYS($B33,$B32)&lt;0,0,($C$6-($C$3*$A32)+SUM(NS$6:NS32))*NS$3/365*_xlfn.DAYS($B33,$B32))</f>
        <v>#VALUE!</v>
      </c>
      <c r="NT33" s="5" t="e">
        <f>IF(($C$6-($C$3*$A32)+SUM(NT$6:NT32))*NT$3/365*_xlfn.DAYS($B33,$B32)&lt;0,0,($C$6-($C$3*$A32)+SUM(NT$6:NT32))*NT$3/365*_xlfn.DAYS($B33,$B32))</f>
        <v>#VALUE!</v>
      </c>
      <c r="NU33" s="5" t="e">
        <f>IF(($C$6-($C$3*$A32)+SUM(NU$6:NU32))*NU$3/365*_xlfn.DAYS($B33,$B32)&lt;0,0,($C$6-($C$3*$A32)+SUM(NU$6:NU32))*NU$3/365*_xlfn.DAYS($B33,$B32))</f>
        <v>#VALUE!</v>
      </c>
      <c r="NV33" s="5" t="e">
        <f>IF(($C$6-($C$3*$A32)+SUM(NV$6:NV32))*NV$3/365*_xlfn.DAYS($B33,$B32)&lt;0,0,($C$6-($C$3*$A32)+SUM(NV$6:NV32))*NV$3/365*_xlfn.DAYS($B33,$B32))</f>
        <v>#VALUE!</v>
      </c>
      <c r="NW33" s="5" t="e">
        <f>IF(($C$6-($C$3*$A32)+SUM(NW$6:NW32))*NW$3/365*_xlfn.DAYS($B33,$B32)&lt;0,0,($C$6-($C$3*$A32)+SUM(NW$6:NW32))*NW$3/365*_xlfn.DAYS($B33,$B32))</f>
        <v>#VALUE!</v>
      </c>
      <c r="NX33" s="5" t="e">
        <f>IF(($C$6-($C$3*$A32)+SUM(NX$6:NX32))*NX$3/365*_xlfn.DAYS($B33,$B32)&lt;0,0,($C$6-($C$3*$A32)+SUM(NX$6:NX32))*NX$3/365*_xlfn.DAYS($B33,$B32))</f>
        <v>#VALUE!</v>
      </c>
      <c r="NY33" s="5" t="e">
        <f>IF(($C$6-($C$3*$A32)+SUM(NY$6:NY32))*NY$3/365*_xlfn.DAYS($B33,$B32)&lt;0,0,($C$6-($C$3*$A32)+SUM(NY$6:NY32))*NY$3/365*_xlfn.DAYS($B33,$B32))</f>
        <v>#VALUE!</v>
      </c>
      <c r="NZ33" s="5" t="e">
        <f>IF(($C$6-($C$3*$A32)+SUM(NZ$6:NZ32))*NZ$3/365*_xlfn.DAYS($B33,$B32)&lt;0,0,($C$6-($C$3*$A32)+SUM(NZ$6:NZ32))*NZ$3/365*_xlfn.DAYS($B33,$B32))</f>
        <v>#VALUE!</v>
      </c>
      <c r="OA33" s="5" t="e">
        <f>IF(($C$6-($C$3*$A32)+SUM(OA$6:OA32))*OA$3/365*_xlfn.DAYS($B33,$B32)&lt;0,0,($C$6-($C$3*$A32)+SUM(OA$6:OA32))*OA$3/365*_xlfn.DAYS($B33,$B32))</f>
        <v>#VALUE!</v>
      </c>
      <c r="OB33" s="5" t="e">
        <f>IF(($C$6-($C$3*$A32)+SUM(OB$6:OB32))*OB$3/365*_xlfn.DAYS($B33,$B32)&lt;0,0,($C$6-($C$3*$A32)+SUM(OB$6:OB32))*OB$3/365*_xlfn.DAYS($B33,$B32))</f>
        <v>#VALUE!</v>
      </c>
      <c r="OC33" s="5" t="e">
        <f>IF(($C$6-($C$3*$A32)+SUM(OC$6:OC32))*OC$3/365*_xlfn.DAYS($B33,$B32)&lt;0,0,($C$6-($C$3*$A32)+SUM(OC$6:OC32))*OC$3/365*_xlfn.DAYS($B33,$B32))</f>
        <v>#VALUE!</v>
      </c>
      <c r="OD33" s="5" t="e">
        <f>IF(($C$6-($C$3*$A32)+SUM(OD$6:OD32))*OD$3/365*_xlfn.DAYS($B33,$B32)&lt;0,0,($C$6-($C$3*$A32)+SUM(OD$6:OD32))*OD$3/365*_xlfn.DAYS($B33,$B32))</f>
        <v>#VALUE!</v>
      </c>
      <c r="OE33" s="5" t="e">
        <f>IF(($C$6-($C$3*$A32)+SUM(OE$6:OE32))*OE$3/365*_xlfn.DAYS($B33,$B32)&lt;0,0,($C$6-($C$3*$A32)+SUM(OE$6:OE32))*OE$3/365*_xlfn.DAYS($B33,$B32))</f>
        <v>#VALUE!</v>
      </c>
      <c r="OF33" s="5" t="e">
        <f>IF(($C$6-($C$3*$A32)+SUM(OF$6:OF32))*OF$3/365*_xlfn.DAYS($B33,$B32)&lt;0,0,($C$6-($C$3*$A32)+SUM(OF$6:OF32))*OF$3/365*_xlfn.DAYS($B33,$B32))</f>
        <v>#VALUE!</v>
      </c>
      <c r="OG33" s="5" t="e">
        <f>IF(($C$6-($C$3*$A32)+SUM(OG$6:OG32))*OG$3/365*_xlfn.DAYS($B33,$B32)&lt;0,0,($C$6-($C$3*$A32)+SUM(OG$6:OG32))*OG$3/365*_xlfn.DAYS($B33,$B32))</f>
        <v>#VALUE!</v>
      </c>
      <c r="OH33" s="5" t="e">
        <f>IF(($C$6-($C$3*$A32)+SUM(OH$6:OH32))*OH$3/365*_xlfn.DAYS($B33,$B32)&lt;0,0,($C$6-($C$3*$A32)+SUM(OH$6:OH32))*OH$3/365*_xlfn.DAYS($B33,$B32))</f>
        <v>#VALUE!</v>
      </c>
      <c r="OI33" s="5" t="e">
        <f>IF(($C$6-($C$3*$A32)+SUM(OI$6:OI32))*OI$3/365*_xlfn.DAYS($B33,$B32)&lt;0,0,($C$6-($C$3*$A32)+SUM(OI$6:OI32))*OI$3/365*_xlfn.DAYS($B33,$B32))</f>
        <v>#VALUE!</v>
      </c>
      <c r="OJ33" s="5" t="e">
        <f>IF(($C$6-($C$3*$A32)+SUM(OJ$6:OJ32))*OJ$3/365*_xlfn.DAYS($B33,$B32)&lt;0,0,($C$6-($C$3*$A32)+SUM(OJ$6:OJ32))*OJ$3/365*_xlfn.DAYS($B33,$B32))</f>
        <v>#VALUE!</v>
      </c>
      <c r="OK33" s="5" t="e">
        <f>IF(($C$6-($C$3*$A32)+SUM(OK$6:OK32))*OK$3/365*_xlfn.DAYS($B33,$B32)&lt;0,0,($C$6-($C$3*$A32)+SUM(OK$6:OK32))*OK$3/365*_xlfn.DAYS($B33,$B32))</f>
        <v>#VALUE!</v>
      </c>
      <c r="OL33" s="5" t="e">
        <f>IF(($C$6-($C$3*$A32)+SUM(OL$6:OL32))*OL$3/365*_xlfn.DAYS($B33,$B32)&lt;0,0,($C$6-($C$3*$A32)+SUM(OL$6:OL32))*OL$3/365*_xlfn.DAYS($B33,$B32))</f>
        <v>#VALUE!</v>
      </c>
      <c r="OM33" s="5" t="e">
        <f>IF(($C$6-($C$3*$A32)+SUM(OM$6:OM32))*OM$3/365*_xlfn.DAYS($B33,$B32)&lt;0,0,($C$6-($C$3*$A32)+SUM(OM$6:OM32))*OM$3/365*_xlfn.DAYS($B33,$B32))</f>
        <v>#VALUE!</v>
      </c>
      <c r="ON33" s="5" t="e">
        <f>IF(($C$6-($C$3*$A32)+SUM(ON$6:ON32))*ON$3/365*_xlfn.DAYS($B33,$B32)&lt;0,0,($C$6-($C$3*$A32)+SUM(ON$6:ON32))*ON$3/365*_xlfn.DAYS($B33,$B32))</f>
        <v>#VALUE!</v>
      </c>
      <c r="OO33" s="5" t="e">
        <f>IF(($C$6-($C$3*$A32)+SUM(OO$6:OO32))*OO$3/365*_xlfn.DAYS($B33,$B32)&lt;0,0,($C$6-($C$3*$A32)+SUM(OO$6:OO32))*OO$3/365*_xlfn.DAYS($B33,$B32))</f>
        <v>#VALUE!</v>
      </c>
      <c r="OP33" s="5" t="e">
        <f>IF(($C$6-($C$3*$A32)+SUM(OP$6:OP32))*OP$3/365*_xlfn.DAYS($B33,$B32)&lt;0,0,($C$6-($C$3*$A32)+SUM(OP$6:OP32))*OP$3/365*_xlfn.DAYS($B33,$B32))</f>
        <v>#VALUE!</v>
      </c>
      <c r="OQ33" s="5" t="e">
        <f>IF(($C$6-($C$3*$A32)+SUM(OQ$6:OQ32))*OQ$3/365*_xlfn.DAYS($B33,$B32)&lt;0,0,($C$6-($C$3*$A32)+SUM(OQ$6:OQ32))*OQ$3/365*_xlfn.DAYS($B33,$B32))</f>
        <v>#VALUE!</v>
      </c>
      <c r="OR33" s="5" t="e">
        <f>IF(($C$6-($C$3*$A32)+SUM(OR$6:OR32))*OR$3/365*_xlfn.DAYS($B33,$B32)&lt;0,0,($C$6-($C$3*$A32)+SUM(OR$6:OR32))*OR$3/365*_xlfn.DAYS($B33,$B32))</f>
        <v>#VALUE!</v>
      </c>
      <c r="OS33" s="5" t="e">
        <f>IF(($C$6-($C$3*$A32)+SUM(OS$6:OS32))*OS$3/365*_xlfn.DAYS($B33,$B32)&lt;0,0,($C$6-($C$3*$A32)+SUM(OS$6:OS32))*OS$3/365*_xlfn.DAYS($B33,$B32))</f>
        <v>#VALUE!</v>
      </c>
      <c r="OT33" s="5" t="e">
        <f>IF(($C$6-($C$3*$A32)+SUM(OT$6:OT32))*OT$3/365*_xlfn.DAYS($B33,$B32)&lt;0,0,($C$6-($C$3*$A32)+SUM(OT$6:OT32))*OT$3/365*_xlfn.DAYS($B33,$B32))</f>
        <v>#VALUE!</v>
      </c>
      <c r="OU33" s="5" t="e">
        <f>IF(($C$6-($C$3*$A32)+SUM(OU$6:OU32))*OU$3/365*_xlfn.DAYS($B33,$B32)&lt;0,0,($C$6-($C$3*$A32)+SUM(OU$6:OU32))*OU$3/365*_xlfn.DAYS($B33,$B32))</f>
        <v>#VALUE!</v>
      </c>
      <c r="OV33" s="5" t="e">
        <f>IF(($C$6-($C$3*$A32)+SUM(OV$6:OV32))*OV$3/365*_xlfn.DAYS($B33,$B32)&lt;0,0,($C$6-($C$3*$A32)+SUM(OV$6:OV32))*OV$3/365*_xlfn.DAYS($B33,$B32))</f>
        <v>#VALUE!</v>
      </c>
      <c r="OW33" s="5" t="e">
        <f>IF(($C$6-($C$3*$A32)+SUM(OW$6:OW32))*OW$3/365*_xlfn.DAYS($B33,$B32)&lt;0,0,($C$6-($C$3*$A32)+SUM(OW$6:OW32))*OW$3/365*_xlfn.DAYS($B33,$B32))</f>
        <v>#VALUE!</v>
      </c>
      <c r="OX33" s="5" t="e">
        <f>IF(($C$6-($C$3*$A32)+SUM(OX$6:OX32))*OX$3/365*_xlfn.DAYS($B33,$B32)&lt;0,0,($C$6-($C$3*$A32)+SUM(OX$6:OX32))*OX$3/365*_xlfn.DAYS($B33,$B32))</f>
        <v>#VALUE!</v>
      </c>
      <c r="OY33" s="5" t="e">
        <f>IF(($C$6-($C$3*$A32)+SUM(OY$6:OY32))*OY$3/365*_xlfn.DAYS($B33,$B32)&lt;0,0,($C$6-($C$3*$A32)+SUM(OY$6:OY32))*OY$3/365*_xlfn.DAYS($B33,$B32))</f>
        <v>#VALUE!</v>
      </c>
      <c r="OZ33" s="5" t="e">
        <f>IF(($C$6-($C$3*$A32)+SUM(OZ$6:OZ32))*OZ$3/365*_xlfn.DAYS($B33,$B32)&lt;0,0,($C$6-($C$3*$A32)+SUM(OZ$6:OZ32))*OZ$3/365*_xlfn.DAYS($B33,$B32))</f>
        <v>#VALUE!</v>
      </c>
      <c r="PA33" s="5" t="e">
        <f>IF(($C$6-($C$3*$A32)+SUM(PA$6:PA32))*PA$3/365*_xlfn.DAYS($B33,$B32)&lt;0,0,($C$6-($C$3*$A32)+SUM(PA$6:PA32))*PA$3/365*_xlfn.DAYS($B33,$B32))</f>
        <v>#VALUE!</v>
      </c>
      <c r="PB33" s="5" t="e">
        <f>IF(($C$6-($C$3*$A32)+SUM(PB$6:PB32))*PB$3/365*_xlfn.DAYS($B33,$B32)&lt;0,0,($C$6-($C$3*$A32)+SUM(PB$6:PB32))*PB$3/365*_xlfn.DAYS($B33,$B32))</f>
        <v>#VALUE!</v>
      </c>
      <c r="PC33" s="5" t="e">
        <f>IF(($C$6-($C$3*$A32)+SUM(PC$6:PC32))*PC$3/365*_xlfn.DAYS($B33,$B32)&lt;0,0,($C$6-($C$3*$A32)+SUM(PC$6:PC32))*PC$3/365*_xlfn.DAYS($B33,$B32))</f>
        <v>#VALUE!</v>
      </c>
      <c r="PD33" s="5" t="e">
        <f>IF(($C$6-($C$3*$A32)+SUM(PD$6:PD32))*PD$3/365*_xlfn.DAYS($B33,$B32)&lt;0,0,($C$6-($C$3*$A32)+SUM(PD$6:PD32))*PD$3/365*_xlfn.DAYS($B33,$B32))</f>
        <v>#VALUE!</v>
      </c>
      <c r="PE33" s="5" t="e">
        <f>IF(($C$6-($C$3*$A32)+SUM(PE$6:PE32))*PE$3/365*_xlfn.DAYS($B33,$B32)&lt;0,0,($C$6-($C$3*$A32)+SUM(PE$6:PE32))*PE$3/365*_xlfn.DAYS($B33,$B32))</f>
        <v>#VALUE!</v>
      </c>
      <c r="PF33" s="5" t="e">
        <f>IF(($C$6-($C$3*$A32)+SUM(PF$6:PF32))*PF$3/365*_xlfn.DAYS($B33,$B32)&lt;0,0,($C$6-($C$3*$A32)+SUM(PF$6:PF32))*PF$3/365*_xlfn.DAYS($B33,$B32))</f>
        <v>#VALUE!</v>
      </c>
      <c r="PG33" s="5" t="e">
        <f>IF(($C$6-($C$3*$A32)+SUM(PG$6:PG32))*PG$3/365*_xlfn.DAYS($B33,$B32)&lt;0,0,($C$6-($C$3*$A32)+SUM(PG$6:PG32))*PG$3/365*_xlfn.DAYS($B33,$B32))</f>
        <v>#VALUE!</v>
      </c>
      <c r="PH33" s="5" t="e">
        <f>IF(($C$6-($C$3*$A32)+SUM(PH$6:PH32))*PH$3/365*_xlfn.DAYS($B33,$B32)&lt;0,0,($C$6-($C$3*$A32)+SUM(PH$6:PH32))*PH$3/365*_xlfn.DAYS($B33,$B32))</f>
        <v>#VALUE!</v>
      </c>
      <c r="PI33" s="5" t="e">
        <f>IF(($C$6-($C$3*$A32)+SUM(PI$6:PI32))*PI$3/365*_xlfn.DAYS($B33,$B32)&lt;0,0,($C$6-($C$3*$A32)+SUM(PI$6:PI32))*PI$3/365*_xlfn.DAYS($B33,$B32))</f>
        <v>#VALUE!</v>
      </c>
      <c r="PJ33" s="5" t="e">
        <f>IF(($C$6-($C$3*$A32)+SUM(PJ$6:PJ32))*PJ$3/365*_xlfn.DAYS($B33,$B32)&lt;0,0,($C$6-($C$3*$A32)+SUM(PJ$6:PJ32))*PJ$3/365*_xlfn.DAYS($B33,$B32))</f>
        <v>#VALUE!</v>
      </c>
      <c r="PK33" s="5" t="e">
        <f>IF(($C$6-($C$3*$A32)+SUM(PK$6:PK32))*PK$3/365*_xlfn.DAYS($B33,$B32)&lt;0,0,($C$6-($C$3*$A32)+SUM(PK$6:PK32))*PK$3/365*_xlfn.DAYS($B33,$B32))</f>
        <v>#VALUE!</v>
      </c>
      <c r="PL33" s="5" t="e">
        <f>IF(($C$6-($C$3*$A32)+SUM(PL$6:PL32))*PL$3/365*_xlfn.DAYS($B33,$B32)&lt;0,0,($C$6-($C$3*$A32)+SUM(PL$6:PL32))*PL$3/365*_xlfn.DAYS($B33,$B32))</f>
        <v>#VALUE!</v>
      </c>
      <c r="PM33" s="5" t="e">
        <f>IF(($C$6-($C$3*$A32)+SUM(PM$6:PM32))*PM$3/365*_xlfn.DAYS($B33,$B32)&lt;0,0,($C$6-($C$3*$A32)+SUM(PM$6:PM32))*PM$3/365*_xlfn.DAYS($B33,$B32))</f>
        <v>#VALUE!</v>
      </c>
      <c r="PN33" s="5" t="e">
        <f>IF(($C$6-($C$3*$A32)+SUM(PN$6:PN32))*PN$3/365*_xlfn.DAYS($B33,$B32)&lt;0,0,($C$6-($C$3*$A32)+SUM(PN$6:PN32))*PN$3/365*_xlfn.DAYS($B33,$B32))</f>
        <v>#VALUE!</v>
      </c>
      <c r="PO33" s="5" t="e">
        <f>IF(($C$6-($C$3*$A32)+SUM(PO$6:PO32))*PO$3/365*_xlfn.DAYS($B33,$B32)&lt;0,0,($C$6-($C$3*$A32)+SUM(PO$6:PO32))*PO$3/365*_xlfn.DAYS($B33,$B32))</f>
        <v>#VALUE!</v>
      </c>
      <c r="PP33" s="5" t="e">
        <f>IF(($C$6-($C$3*$A32)+SUM(PP$6:PP32))*PP$3/365*_xlfn.DAYS($B33,$B32)&lt;0,0,($C$6-($C$3*$A32)+SUM(PP$6:PP32))*PP$3/365*_xlfn.DAYS($B33,$B32))</f>
        <v>#VALUE!</v>
      </c>
      <c r="PQ33" s="5" t="e">
        <f>IF(($C$6-($C$3*$A32)+SUM(PQ$6:PQ32))*PQ$3/365*_xlfn.DAYS($B33,$B32)&lt;0,0,($C$6-($C$3*$A32)+SUM(PQ$6:PQ32))*PQ$3/365*_xlfn.DAYS($B33,$B32))</f>
        <v>#VALUE!</v>
      </c>
      <c r="PR33" s="5" t="e">
        <f>IF(($C$6-($C$3*$A32)+SUM(PR$6:PR32))*PR$3/365*_xlfn.DAYS($B33,$B32)&lt;0,0,($C$6-($C$3*$A32)+SUM(PR$6:PR32))*PR$3/365*_xlfn.DAYS($B33,$B32))</f>
        <v>#VALUE!</v>
      </c>
      <c r="PS33" s="5" t="e">
        <f>IF(($C$6-($C$3*$A32)+SUM(PS$6:PS32))*PS$3/365*_xlfn.DAYS($B33,$B32)&lt;0,0,($C$6-($C$3*$A32)+SUM(PS$6:PS32))*PS$3/365*_xlfn.DAYS($B33,$B32))</f>
        <v>#VALUE!</v>
      </c>
      <c r="PT33" s="5" t="e">
        <f>IF(($C$6-($C$3*$A32)+SUM(PT$6:PT32))*PT$3/365*_xlfn.DAYS($B33,$B32)&lt;0,0,($C$6-($C$3*$A32)+SUM(PT$6:PT32))*PT$3/365*_xlfn.DAYS($B33,$B32))</f>
        <v>#VALUE!</v>
      </c>
      <c r="PU33" s="5" t="e">
        <f>IF(($C$6-($C$3*$A32)+SUM(PU$6:PU32))*PU$3/365*_xlfn.DAYS($B33,$B32)&lt;0,0,($C$6-($C$3*$A32)+SUM(PU$6:PU32))*PU$3/365*_xlfn.DAYS($B33,$B32))</f>
        <v>#VALUE!</v>
      </c>
      <c r="PV33" s="5" t="e">
        <f>IF(($C$6-($C$3*$A32)+SUM(PV$6:PV32))*PV$3/365*_xlfn.DAYS($B33,$B32)&lt;0,0,($C$6-($C$3*$A32)+SUM(PV$6:PV32))*PV$3/365*_xlfn.DAYS($B33,$B32))</f>
        <v>#VALUE!</v>
      </c>
      <c r="PW33" s="5" t="e">
        <f>IF(($C$6-($C$3*$A32)+SUM(PW$6:PW32))*PW$3/365*_xlfn.DAYS($B33,$B32)&lt;0,0,($C$6-($C$3*$A32)+SUM(PW$6:PW32))*PW$3/365*_xlfn.DAYS($B33,$B32))</f>
        <v>#VALUE!</v>
      </c>
      <c r="PX33" s="5" t="e">
        <f>IF(($C$6-($C$3*$A32)+SUM(PX$6:PX32))*PX$3/365*_xlfn.DAYS($B33,$B32)&lt;0,0,($C$6-($C$3*$A32)+SUM(PX$6:PX32))*PX$3/365*_xlfn.DAYS($B33,$B32))</f>
        <v>#VALUE!</v>
      </c>
      <c r="PY33" s="5" t="e">
        <f>IF(($C$6-($C$3*$A32)+SUM(PY$6:PY32))*PY$3/365*_xlfn.DAYS($B33,$B32)&lt;0,0,($C$6-($C$3*$A32)+SUM(PY$6:PY32))*PY$3/365*_xlfn.DAYS($B33,$B32))</f>
        <v>#VALUE!</v>
      </c>
      <c r="PZ33" s="5" t="e">
        <f>IF(($C$6-($C$3*$A32)+SUM(PZ$6:PZ32))*PZ$3/365*_xlfn.DAYS($B33,$B32)&lt;0,0,($C$6-($C$3*$A32)+SUM(PZ$6:PZ32))*PZ$3/365*_xlfn.DAYS($B33,$B32))</f>
        <v>#VALUE!</v>
      </c>
      <c r="QA33" s="5" t="e">
        <f>IF(($C$6-($C$3*$A32)+SUM(QA$6:QA32))*QA$3/365*_xlfn.DAYS($B33,$B32)&lt;0,0,($C$6-($C$3*$A32)+SUM(QA$6:QA32))*QA$3/365*_xlfn.DAYS($B33,$B32))</f>
        <v>#VALUE!</v>
      </c>
      <c r="QB33" s="5" t="e">
        <f>IF(($C$6-($C$3*$A32)+SUM(QB$6:QB32))*QB$3/365*_xlfn.DAYS($B33,$B32)&lt;0,0,($C$6-($C$3*$A32)+SUM(QB$6:QB32))*QB$3/365*_xlfn.DAYS($B33,$B32))</f>
        <v>#VALUE!</v>
      </c>
      <c r="QC33" s="5" t="e">
        <f>IF(($C$6-($C$3*$A32)+SUM(QC$6:QC32))*QC$3/365*_xlfn.DAYS($B33,$B32)&lt;0,0,($C$6-($C$3*$A32)+SUM(QC$6:QC32))*QC$3/365*_xlfn.DAYS($B33,$B32))</f>
        <v>#VALUE!</v>
      </c>
      <c r="QD33" s="5" t="e">
        <f>IF(($C$6-($C$3*$A32)+SUM(QD$6:QD32))*QD$3/365*_xlfn.DAYS($B33,$B32)&lt;0,0,($C$6-($C$3*$A32)+SUM(QD$6:QD32))*QD$3/365*_xlfn.DAYS($B33,$B32))</f>
        <v>#VALUE!</v>
      </c>
      <c r="QE33" s="5" t="e">
        <f>IF(($C$6-($C$3*$A32)+SUM(QE$6:QE32))*QE$3/365*_xlfn.DAYS($B33,$B32)&lt;0,0,($C$6-($C$3*$A32)+SUM(QE$6:QE32))*QE$3/365*_xlfn.DAYS($B33,$B32))</f>
        <v>#VALUE!</v>
      </c>
      <c r="QF33" s="5" t="e">
        <f>IF(($C$6-($C$3*$A32)+SUM(QF$6:QF32))*QF$3/365*_xlfn.DAYS($B33,$B32)&lt;0,0,($C$6-($C$3*$A32)+SUM(QF$6:QF32))*QF$3/365*_xlfn.DAYS($B33,$B32))</f>
        <v>#VALUE!</v>
      </c>
      <c r="QG33" s="5" t="e">
        <f>IF(($C$6-($C$3*$A32)+SUM(QG$6:QG32))*QG$3/365*_xlfn.DAYS($B33,$B32)&lt;0,0,($C$6-($C$3*$A32)+SUM(QG$6:QG32))*QG$3/365*_xlfn.DAYS($B33,$B32))</f>
        <v>#VALUE!</v>
      </c>
      <c r="QH33" s="5" t="e">
        <f>IF(($C$6-($C$3*$A32)+SUM(QH$6:QH32))*QH$3/365*_xlfn.DAYS($B33,$B32)&lt;0,0,($C$6-($C$3*$A32)+SUM(QH$6:QH32))*QH$3/365*_xlfn.DAYS($B33,$B32))</f>
        <v>#VALUE!</v>
      </c>
      <c r="QI33" s="5" t="e">
        <f>IF(($C$6-($C$3*$A32)+SUM(QI$6:QI32))*QI$3/365*_xlfn.DAYS($B33,$B32)&lt;0,0,($C$6-($C$3*$A32)+SUM(QI$6:QI32))*QI$3/365*_xlfn.DAYS($B33,$B32))</f>
        <v>#VALUE!</v>
      </c>
      <c r="QJ33" s="5" t="e">
        <f>IF(($C$6-($C$3*$A32)+SUM(QJ$6:QJ32))*QJ$3/365*_xlfn.DAYS($B33,$B32)&lt;0,0,($C$6-($C$3*$A32)+SUM(QJ$6:QJ32))*QJ$3/365*_xlfn.DAYS($B33,$B32))</f>
        <v>#VALUE!</v>
      </c>
      <c r="QK33" s="5" t="e">
        <f>IF(($C$6-($C$3*$A32)+SUM(QK$6:QK32))*QK$3/365*_xlfn.DAYS($B33,$B32)&lt;0,0,($C$6-($C$3*$A32)+SUM(QK$6:QK32))*QK$3/365*_xlfn.DAYS($B33,$B32))</f>
        <v>#VALUE!</v>
      </c>
      <c r="QL33" s="5" t="e">
        <f>IF(($C$6-($C$3*$A32)+SUM(QL$6:QL32))*QL$3/365*_xlfn.DAYS($B33,$B32)&lt;0,0,($C$6-($C$3*$A32)+SUM(QL$6:QL32))*QL$3/365*_xlfn.DAYS($B33,$B32))</f>
        <v>#VALUE!</v>
      </c>
      <c r="QM33" s="5" t="e">
        <f>IF(($C$6-($C$3*$A32)+SUM(QM$6:QM32))*QM$3/365*_xlfn.DAYS($B33,$B32)&lt;0,0,($C$6-($C$3*$A32)+SUM(QM$6:QM32))*QM$3/365*_xlfn.DAYS($B33,$B32))</f>
        <v>#VALUE!</v>
      </c>
      <c r="QN33" s="5" t="e">
        <f>IF(($C$6-($C$3*$A32)+SUM(QN$6:QN32))*QN$3/365*_xlfn.DAYS($B33,$B32)&lt;0,0,($C$6-($C$3*$A32)+SUM(QN$6:QN32))*QN$3/365*_xlfn.DAYS($B33,$B32))</f>
        <v>#VALUE!</v>
      </c>
      <c r="QO33" s="5" t="e">
        <f>IF(($C$6-($C$3*$A32)+SUM(QO$6:QO32))*QO$3/365*_xlfn.DAYS($B33,$B32)&lt;0,0,($C$6-($C$3*$A32)+SUM(QO$6:QO32))*QO$3/365*_xlfn.DAYS($B33,$B32))</f>
        <v>#VALUE!</v>
      </c>
      <c r="QP33" s="5" t="e">
        <f>IF(($C$6-($C$3*$A32)+SUM(QP$6:QP32))*QP$3/365*_xlfn.DAYS($B33,$B32)&lt;0,0,($C$6-($C$3*$A32)+SUM(QP$6:QP32))*QP$3/365*_xlfn.DAYS($B33,$B32))</f>
        <v>#VALUE!</v>
      </c>
      <c r="QQ33" s="5" t="e">
        <f>IF(($C$6-($C$3*$A32)+SUM(QQ$6:QQ32))*QQ$3/365*_xlfn.DAYS($B33,$B32)&lt;0,0,($C$6-($C$3*$A32)+SUM(QQ$6:QQ32))*QQ$3/365*_xlfn.DAYS($B33,$B32))</f>
        <v>#VALUE!</v>
      </c>
      <c r="QR33" s="5" t="e">
        <f>IF(($C$6-($C$3*$A32)+SUM(QR$6:QR32))*QR$3/365*_xlfn.DAYS($B33,$B32)&lt;0,0,($C$6-($C$3*$A32)+SUM(QR$6:QR32))*QR$3/365*_xlfn.DAYS($B33,$B32))</f>
        <v>#VALUE!</v>
      </c>
      <c r="QS33" s="5" t="e">
        <f>IF(($C$6-($C$3*$A32)+SUM(QS$6:QS32))*QS$3/365*_xlfn.DAYS($B33,$B32)&lt;0,0,($C$6-($C$3*$A32)+SUM(QS$6:QS32))*QS$3/365*_xlfn.DAYS($B33,$B32))</f>
        <v>#VALUE!</v>
      </c>
      <c r="QT33" s="5" t="e">
        <f>IF(($C$6-($C$3*$A32)+SUM(QT$6:QT32))*QT$3/365*_xlfn.DAYS($B33,$B32)&lt;0,0,($C$6-($C$3*$A32)+SUM(QT$6:QT32))*QT$3/365*_xlfn.DAYS($B33,$B32))</f>
        <v>#VALUE!</v>
      </c>
      <c r="QU33" s="5" t="e">
        <f>IF(($C$6-($C$3*$A32)+SUM(QU$6:QU32))*QU$3/365*_xlfn.DAYS($B33,$B32)&lt;0,0,($C$6-($C$3*$A32)+SUM(QU$6:QU32))*QU$3/365*_xlfn.DAYS($B33,$B32))</f>
        <v>#VALUE!</v>
      </c>
      <c r="QV33" s="5" t="e">
        <f>IF(($C$6-($C$3*$A32)+SUM(QV$6:QV32))*QV$3/365*_xlfn.DAYS($B33,$B32)&lt;0,0,($C$6-($C$3*$A32)+SUM(QV$6:QV32))*QV$3/365*_xlfn.DAYS($B33,$B32))</f>
        <v>#VALUE!</v>
      </c>
      <c r="QW33" s="5" t="e">
        <f>IF(($C$6-($C$3*$A32)+SUM(QW$6:QW32))*QW$3/365*_xlfn.DAYS($B33,$B32)&lt;0,0,($C$6-($C$3*$A32)+SUM(QW$6:QW32))*QW$3/365*_xlfn.DAYS($B33,$B32))</f>
        <v>#VALUE!</v>
      </c>
      <c r="QX33" s="5" t="e">
        <f>IF(($C$6-($C$3*$A32)+SUM(QX$6:QX32))*QX$3/365*_xlfn.DAYS($B33,$B32)&lt;0,0,($C$6-($C$3*$A32)+SUM(QX$6:QX32))*QX$3/365*_xlfn.DAYS($B33,$B32))</f>
        <v>#VALUE!</v>
      </c>
      <c r="QY33" s="5" t="e">
        <f>IF(($C$6-($C$3*$A32)+SUM(QY$6:QY32))*QY$3/365*_xlfn.DAYS($B33,$B32)&lt;0,0,($C$6-($C$3*$A32)+SUM(QY$6:QY32))*QY$3/365*_xlfn.DAYS($B33,$B32))</f>
        <v>#VALUE!</v>
      </c>
      <c r="QZ33" s="5" t="e">
        <f>IF(($C$6-($C$3*$A32)+SUM(QZ$6:QZ32))*QZ$3/365*_xlfn.DAYS($B33,$B32)&lt;0,0,($C$6-($C$3*$A32)+SUM(QZ$6:QZ32))*QZ$3/365*_xlfn.DAYS($B33,$B32))</f>
        <v>#VALUE!</v>
      </c>
      <c r="RA33" s="5" t="e">
        <f>IF(($C$6-($C$3*$A32)+SUM(RA$6:RA32))*RA$3/365*_xlfn.DAYS($B33,$B32)&lt;0,0,($C$6-($C$3*$A32)+SUM(RA$6:RA32))*RA$3/365*_xlfn.DAYS($B33,$B32))</f>
        <v>#VALUE!</v>
      </c>
      <c r="RB33" s="5" t="e">
        <f>IF(($C$6-($C$3*$A32)+SUM(RB$6:RB32))*RB$3/365*_xlfn.DAYS($B33,$B32)&lt;0,0,($C$6-($C$3*$A32)+SUM(RB$6:RB32))*RB$3/365*_xlfn.DAYS($B33,$B32))</f>
        <v>#VALUE!</v>
      </c>
      <c r="RC33" s="5" t="e">
        <f>IF(($C$6-($C$3*$A32)+SUM(RC$6:RC32))*RC$3/365*_xlfn.DAYS($B33,$B32)&lt;0,0,($C$6-($C$3*$A32)+SUM(RC$6:RC32))*RC$3/365*_xlfn.DAYS($B33,$B32))</f>
        <v>#VALUE!</v>
      </c>
      <c r="RD33" s="5" t="e">
        <f>IF(($C$6-($C$3*$A32)+SUM(RD$6:RD32))*RD$3/365*_xlfn.DAYS($B33,$B32)&lt;0,0,($C$6-($C$3*$A32)+SUM(RD$6:RD32))*RD$3/365*_xlfn.DAYS($B33,$B32))</f>
        <v>#VALUE!</v>
      </c>
      <c r="RE33" s="5" t="e">
        <f>IF(($C$6-($C$3*$A32)+SUM(RE$6:RE32))*RE$3/365*_xlfn.DAYS($B33,$B32)&lt;0,0,($C$6-($C$3*$A32)+SUM(RE$6:RE32))*RE$3/365*_xlfn.DAYS($B33,$B32))</f>
        <v>#VALUE!</v>
      </c>
      <c r="RF33" s="5" t="e">
        <f>IF(($C$6-($C$3*$A32)+SUM(RF$6:RF32))*RF$3/365*_xlfn.DAYS($B33,$B32)&lt;0,0,($C$6-($C$3*$A32)+SUM(RF$6:RF32))*RF$3/365*_xlfn.DAYS($B33,$B32))</f>
        <v>#VALUE!</v>
      </c>
      <c r="RG33" s="5" t="e">
        <f>IF(($C$6-($C$3*$A32)+SUM(RG$6:RG32))*RG$3/365*_xlfn.DAYS($B33,$B32)&lt;0,0,($C$6-($C$3*$A32)+SUM(RG$6:RG32))*RG$3/365*_xlfn.DAYS($B33,$B32))</f>
        <v>#VALUE!</v>
      </c>
      <c r="RH33" s="5" t="e">
        <f>IF(($C$6-($C$3*$A32)+SUM(RH$6:RH32))*RH$3/365*_xlfn.DAYS($B33,$B32)&lt;0,0,($C$6-($C$3*$A32)+SUM(RH$6:RH32))*RH$3/365*_xlfn.DAYS($B33,$B32))</f>
        <v>#VALUE!</v>
      </c>
      <c r="RI33" s="5" t="e">
        <f>IF(($C$6-($C$3*$A32)+SUM(RI$6:RI32))*RI$3/365*_xlfn.DAYS($B33,$B32)&lt;0,0,($C$6-($C$3*$A32)+SUM(RI$6:RI32))*RI$3/365*_xlfn.DAYS($B33,$B32))</f>
        <v>#VALUE!</v>
      </c>
      <c r="RJ33" s="5" t="e">
        <f>IF(($C$6-($C$3*$A32)+SUM(RJ$6:RJ32))*RJ$3/365*_xlfn.DAYS($B33,$B32)&lt;0,0,($C$6-($C$3*$A32)+SUM(RJ$6:RJ32))*RJ$3/365*_xlfn.DAYS($B33,$B32))</f>
        <v>#VALUE!</v>
      </c>
      <c r="RK33" s="5" t="e">
        <f>IF(($C$6-($C$3*$A32)+SUM(RK$6:RK32))*RK$3/365*_xlfn.DAYS($B33,$B32)&lt;0,0,($C$6-($C$3*$A32)+SUM(RK$6:RK32))*RK$3/365*_xlfn.DAYS($B33,$B32))</f>
        <v>#VALUE!</v>
      </c>
      <c r="RL33" s="5" t="e">
        <f>IF(($C$6-($C$3*$A32)+SUM(RL$6:RL32))*RL$3/365*_xlfn.DAYS($B33,$B32)&lt;0,0,($C$6-($C$3*$A32)+SUM(RL$6:RL32))*RL$3/365*_xlfn.DAYS($B33,$B32))</f>
        <v>#VALUE!</v>
      </c>
      <c r="RM33" s="5" t="e">
        <f>IF(($C$6-($C$3*$A32)+SUM(RM$6:RM32))*RM$3/365*_xlfn.DAYS($B33,$B32)&lt;0,0,($C$6-($C$3*$A32)+SUM(RM$6:RM32))*RM$3/365*_xlfn.DAYS($B33,$B32))</f>
        <v>#VALUE!</v>
      </c>
      <c r="RN33" s="5" t="e">
        <f>IF(($C$6-($C$3*$A32)+SUM(RN$6:RN32))*RN$3/365*_xlfn.DAYS($B33,$B32)&lt;0,0,($C$6-($C$3*$A32)+SUM(RN$6:RN32))*RN$3/365*_xlfn.DAYS($B33,$B32))</f>
        <v>#VALUE!</v>
      </c>
      <c r="RO33" s="5" t="e">
        <f>IF(($C$6-($C$3*$A32)+SUM(RO$6:RO32))*RO$3/365*_xlfn.DAYS($B33,$B32)&lt;0,0,($C$6-($C$3*$A32)+SUM(RO$6:RO32))*RO$3/365*_xlfn.DAYS($B33,$B32))</f>
        <v>#VALUE!</v>
      </c>
      <c r="RP33" s="5" t="e">
        <f>IF(($C$6-($C$3*$A32)+SUM(RP$6:RP32))*RP$3/365*_xlfn.DAYS($B33,$B32)&lt;0,0,($C$6-($C$3*$A32)+SUM(RP$6:RP32))*RP$3/365*_xlfn.DAYS($B33,$B32))</f>
        <v>#VALUE!</v>
      </c>
      <c r="RQ33" s="5" t="e">
        <f>IF(($C$6-($C$3*$A32)+SUM(RQ$6:RQ32))*RQ$3/365*_xlfn.DAYS($B33,$B32)&lt;0,0,($C$6-($C$3*$A32)+SUM(RQ$6:RQ32))*RQ$3/365*_xlfn.DAYS($B33,$B32))</f>
        <v>#VALUE!</v>
      </c>
      <c r="RR33" s="5" t="e">
        <f>IF(($C$6-($C$3*$A32)+SUM(RR$6:RR32))*RR$3/365*_xlfn.DAYS($B33,$B32)&lt;0,0,($C$6-($C$3*$A32)+SUM(RR$6:RR32))*RR$3/365*_xlfn.DAYS($B33,$B32))</f>
        <v>#VALUE!</v>
      </c>
      <c r="RS33" s="5" t="e">
        <f>IF(($C$6-($C$3*$A32)+SUM(RS$6:RS32))*RS$3/365*_xlfn.DAYS($B33,$B32)&lt;0,0,($C$6-($C$3*$A32)+SUM(RS$6:RS32))*RS$3/365*_xlfn.DAYS($B33,$B32))</f>
        <v>#VALUE!</v>
      </c>
      <c r="RT33" s="5" t="e">
        <f>IF(($C$6-($C$3*$A32)+SUM(RT$6:RT32))*RT$3/365*_xlfn.DAYS($B33,$B32)&lt;0,0,($C$6-($C$3*$A32)+SUM(RT$6:RT32))*RT$3/365*_xlfn.DAYS($B33,$B32))</f>
        <v>#VALUE!</v>
      </c>
      <c r="RU33" s="5" t="e">
        <f>IF(($C$6-($C$3*$A32)+SUM(RU$6:RU32))*RU$3/365*_xlfn.DAYS($B33,$B32)&lt;0,0,($C$6-($C$3*$A32)+SUM(RU$6:RU32))*RU$3/365*_xlfn.DAYS($B33,$B32))</f>
        <v>#VALUE!</v>
      </c>
      <c r="RV33" s="5" t="e">
        <f>IF(($C$6-($C$3*$A32)+SUM(RV$6:RV32))*RV$3/365*_xlfn.DAYS($B33,$B32)&lt;0,0,($C$6-($C$3*$A32)+SUM(RV$6:RV32))*RV$3/365*_xlfn.DAYS($B33,$B32))</f>
        <v>#VALUE!</v>
      </c>
      <c r="RW33" s="5" t="e">
        <f>IF(($C$6-($C$3*$A32)+SUM(RW$6:RW32))*RW$3/365*_xlfn.DAYS($B33,$B32)&lt;0,0,($C$6-($C$3*$A32)+SUM(RW$6:RW32))*RW$3/365*_xlfn.DAYS($B33,$B32))</f>
        <v>#VALUE!</v>
      </c>
      <c r="RX33" s="5" t="e">
        <f>IF(($C$6-($C$3*$A32)+SUM(RX$6:RX32))*RX$3/365*_xlfn.DAYS($B33,$B32)&lt;0,0,($C$6-($C$3*$A32)+SUM(RX$6:RX32))*RX$3/365*_xlfn.DAYS($B33,$B32))</f>
        <v>#VALUE!</v>
      </c>
      <c r="RY33" s="5" t="e">
        <f>IF(($C$6-($C$3*$A32)+SUM(RY$6:RY32))*RY$3/365*_xlfn.DAYS($B33,$B32)&lt;0,0,($C$6-($C$3*$A32)+SUM(RY$6:RY32))*RY$3/365*_xlfn.DAYS($B33,$B32))</f>
        <v>#VALUE!</v>
      </c>
      <c r="RZ33" s="5" t="e">
        <f>IF(($C$6-($C$3*$A32)+SUM(RZ$6:RZ32))*RZ$3/365*_xlfn.DAYS($B33,$B32)&lt;0,0,($C$6-($C$3*$A32)+SUM(RZ$6:RZ32))*RZ$3/365*_xlfn.DAYS($B33,$B32))</f>
        <v>#VALUE!</v>
      </c>
      <c r="SA33" s="5" t="e">
        <f>IF(($C$6-($C$3*$A32)+SUM(SA$6:SA32))*SA$3/365*_xlfn.DAYS($B33,$B32)&lt;0,0,($C$6-($C$3*$A32)+SUM(SA$6:SA32))*SA$3/365*_xlfn.DAYS($B33,$B32))</f>
        <v>#VALUE!</v>
      </c>
      <c r="SB33" s="5" t="e">
        <f>IF(($C$6-($C$3*$A32)+SUM(SB$6:SB32))*SB$3/365*_xlfn.DAYS($B33,$B32)&lt;0,0,($C$6-($C$3*$A32)+SUM(SB$6:SB32))*SB$3/365*_xlfn.DAYS($B33,$B32))</f>
        <v>#VALUE!</v>
      </c>
      <c r="SC33" s="5" t="e">
        <f>IF(($C$6-($C$3*$A32)+SUM(SC$6:SC32))*SC$3/365*_xlfn.DAYS($B33,$B32)&lt;0,0,($C$6-($C$3*$A32)+SUM(SC$6:SC32))*SC$3/365*_xlfn.DAYS($B33,$B32))</f>
        <v>#VALUE!</v>
      </c>
      <c r="SD33" s="5" t="e">
        <f>IF(($C$6-($C$3*$A32)+SUM(SD$6:SD32))*SD$3/365*_xlfn.DAYS($B33,$B32)&lt;0,0,($C$6-($C$3*$A32)+SUM(SD$6:SD32))*SD$3/365*_xlfn.DAYS($B33,$B32))</f>
        <v>#VALUE!</v>
      </c>
      <c r="SE33" s="5" t="e">
        <f>IF(($C$6-($C$3*$A32)+SUM(SE$6:SE32))*SE$3/365*_xlfn.DAYS($B33,$B32)&lt;0,0,($C$6-($C$3*$A32)+SUM(SE$6:SE32))*SE$3/365*_xlfn.DAYS($B33,$B32))</f>
        <v>#VALUE!</v>
      </c>
      <c r="SF33" s="5" t="e">
        <f>IF(($C$6-($C$3*$A32)+SUM(SF$6:SF32))*SF$3/365*_xlfn.DAYS($B33,$B32)&lt;0,0,($C$6-($C$3*$A32)+SUM(SF$6:SF32))*SF$3/365*_xlfn.DAYS($B33,$B32))</f>
        <v>#VALUE!</v>
      </c>
      <c r="SG33" s="5" t="e">
        <f>IF(($C$6-($C$3*$A32)+SUM(SG$6:SG32))*SG$3/365*_xlfn.DAYS($B33,$B32)&lt;0,0,($C$6-($C$3*$A32)+SUM(SG$6:SG32))*SG$3/365*_xlfn.DAYS($B33,$B32))</f>
        <v>#VALUE!</v>
      </c>
      <c r="SH33" s="5" t="e">
        <f>IF(($C$6-($C$3*$A32)+SUM(SH$6:SH32))*SH$3/365*_xlfn.DAYS($B33,$B32)&lt;0,0,($C$6-($C$3*$A32)+SUM(SH$6:SH32))*SH$3/365*_xlfn.DAYS($B33,$B32))</f>
        <v>#VALUE!</v>
      </c>
      <c r="SI33" s="5" t="e">
        <f>IF(($C$6-($C$3*$A32)+SUM(SI$6:SI32))*SI$3/365*_xlfn.DAYS($B33,$B32)&lt;0,0,($C$6-($C$3*$A32)+SUM(SI$6:SI32))*SI$3/365*_xlfn.DAYS($B33,$B32))</f>
        <v>#VALUE!</v>
      </c>
    </row>
    <row r="34" spans="1:503" x14ac:dyDescent="0.25">
      <c r="A34">
        <v>29</v>
      </c>
      <c r="B34" s="1">
        <f>IFERROR(VLOOKUP(IF(WEEKDAY(Sheet3!A29)=7,Sheet3!A29+2,IF(WEEKDAY(Sheet3!A29)=1,Sheet3!A29+1,Sheet3!A29)),Sheet3!D30:F45,3,FALSE),IF(WEEKDAY(Sheet3!A29)=7,Sheet3!A29+2,IF(WEEKDAY(Sheet3!A29)=1,Sheet3!A29+1,Sheet3!A29)))</f>
        <v>45100</v>
      </c>
      <c r="C34" s="4">
        <f t="shared" si="34"/>
        <v>0</v>
      </c>
      <c r="D34" s="5">
        <f t="shared" si="33"/>
        <v>0</v>
      </c>
      <c r="E34" s="5">
        <f>IF(($C$6-($C$3*$A33)+SUM(E$6:E33))*E$3/365*_xlfn.DAYS($B34,$B33)&lt;0,0,($C$6-($C$3*$A33)+SUM(E$6:E33))*E$3/365*_xlfn.DAYS($B34,$B33))</f>
        <v>0</v>
      </c>
      <c r="F34" s="5">
        <f>IF(($C$6-($C$3*$A33)+SUM(F$6:F33))*F$3/365*_xlfn.DAYS($B34,$B33)&lt;0,0,($C$6-($C$3*$A33)+SUM(F$6:F33))*F$3/365*_xlfn.DAYS($B34,$B33))</f>
        <v>0</v>
      </c>
      <c r="G34" s="5">
        <f>IF(($C$6-($C$3*$A33)+SUM(G$6:G33))*G$3/365*_xlfn.DAYS($B34,$B33)&lt;0,0,($C$6-($C$3*$A33)+SUM(G$6:G33))*G$3/365*_xlfn.DAYS($B34,$B33))</f>
        <v>0</v>
      </c>
      <c r="H34" s="5">
        <f>IF(($C$6-($C$3*$A33)+SUM(H$6:H33))*H$3/365*_xlfn.DAYS($B34,$B33)&lt;0,0,($C$6-($C$3*$A33)+SUM(H$6:H33))*H$3/365*_xlfn.DAYS($B34,$B33))</f>
        <v>0</v>
      </c>
      <c r="I34" s="5">
        <f>IF(($C$6-($C$3*$A33)+SUM(I$6:I33))*I$3/365*_xlfn.DAYS($B34,$B33)&lt;0,0,($C$6-($C$3*$A33)+SUM(I$6:I33))*I$3/365*_xlfn.DAYS($B34,$B33))</f>
        <v>0</v>
      </c>
      <c r="J34" s="5">
        <f>IF(($C$6-($C$3*$A33)+SUM(J$6:J33))*J$3/365*_xlfn.DAYS($B34,$B33)&lt;0,0,($C$6-($C$3*$A33)+SUM(J$6:J33))*J$3/365*_xlfn.DAYS($B34,$B33))</f>
        <v>0</v>
      </c>
      <c r="K34" s="5">
        <f>IF(($C$6-($C$3*$A33)+SUM(K$6:K33))*K$3/365*_xlfn.DAYS($B34,$B33)&lt;0,0,($C$6-($C$3*$A33)+SUM(K$6:K33))*K$3/365*_xlfn.DAYS($B34,$B33))</f>
        <v>0</v>
      </c>
      <c r="L34" s="5">
        <f>IF(($C$6-($C$3*$A33)+SUM(L$6:L33))*L$3/365*_xlfn.DAYS($B34,$B33)&lt;0,0,($C$6-($C$3*$A33)+SUM(L$6:L33))*L$3/365*_xlfn.DAYS($B34,$B33))</f>
        <v>0</v>
      </c>
      <c r="M34" s="5">
        <f>IF(($C$6-($C$3*$A33)+SUM(M$6:M33))*M$3/365*_xlfn.DAYS($B34,$B33)&lt;0,0,($C$6-($C$3*$A33)+SUM(M$6:M33))*M$3/365*_xlfn.DAYS($B34,$B33))</f>
        <v>0</v>
      </c>
      <c r="N34" s="5">
        <f>IF(($C$6-($C$3*$A33)+SUM(N$6:N33))*N$3/365*_xlfn.DAYS($B34,$B33)&lt;0,0,($C$6-($C$3*$A33)+SUM(N$6:N33))*N$3/365*_xlfn.DAYS($B34,$B33))</f>
        <v>0</v>
      </c>
      <c r="O34" s="5">
        <f>IF(($C$6-($C$3*$A33)+SUM(O$6:O33))*O$3/365*_xlfn.DAYS($B34,$B33)&lt;0,0,($C$6-($C$3*$A33)+SUM(O$6:O33))*O$3/365*_xlfn.DAYS($B34,$B33))</f>
        <v>0</v>
      </c>
      <c r="P34" s="5">
        <f>IF(($C$6-($C$3*$A33)+SUM(P$6:P33))*P$3/365*_xlfn.DAYS($B34,$B33)&lt;0,0,($C$6-($C$3*$A33)+SUM(P$6:P33))*P$3/365*_xlfn.DAYS($B34,$B33))</f>
        <v>0</v>
      </c>
      <c r="Q34" s="5">
        <f>IF(($C$6-($C$3*$A33)+SUM(Q$6:Q33))*Q$3/365*_xlfn.DAYS($B34,$B33)&lt;0,0,($C$6-($C$3*$A33)+SUM(Q$6:Q33))*Q$3/365*_xlfn.DAYS($B34,$B33))</f>
        <v>0</v>
      </c>
      <c r="R34" s="5">
        <f>IF(($C$6-($C$3*$A33)+SUM(R$6:R33))*R$3/365*_xlfn.DAYS($B34,$B33)&lt;0,0,($C$6-($C$3*$A33)+SUM(R$6:R33))*R$3/365*_xlfn.DAYS($B34,$B33))</f>
        <v>0</v>
      </c>
      <c r="S34" s="5">
        <f>IF(($C$6-($C$3*$A33)+SUM(S$6:S33))*S$3/365*_xlfn.DAYS($B34,$B33)&lt;0,0,($C$6-($C$3*$A33)+SUM(S$6:S33))*S$3/365*_xlfn.DAYS($B34,$B33))</f>
        <v>0</v>
      </c>
      <c r="T34" s="5">
        <f>IF(($C$6-($C$3*$A33)+SUM(T$6:T33))*T$3/365*_xlfn.DAYS($B34,$B33)&lt;0,0,($C$6-($C$3*$A33)+SUM(T$6:T33))*T$3/365*_xlfn.DAYS($B34,$B33))</f>
        <v>0</v>
      </c>
      <c r="U34" s="5">
        <f>IF(($C$6-($C$3*$A33)+SUM(U$6:U33))*U$3/365*_xlfn.DAYS($B34,$B33)&lt;0,0,($C$6-($C$3*$A33)+SUM(U$6:U33))*U$3/365*_xlfn.DAYS($B34,$B33))</f>
        <v>0</v>
      </c>
      <c r="V34" s="5">
        <f>IF(($C$6-($C$3*$A33)+SUM(V$6:V33))*V$3/365*_xlfn.DAYS($B34,$B33)&lt;0,0,($C$6-($C$3*$A33)+SUM(V$6:V33))*V$3/365*_xlfn.DAYS($B34,$B33))</f>
        <v>0</v>
      </c>
      <c r="W34" s="5">
        <f>IF(($C$6-($C$3*$A33)+SUM(W$6:W33))*W$3/365*_xlfn.DAYS($B34,$B33)&lt;0,0,($C$6-($C$3*$A33)+SUM(W$6:W33))*W$3/365*_xlfn.DAYS($B34,$B33))</f>
        <v>0</v>
      </c>
      <c r="X34" s="5">
        <f>IF(($C$6-($C$3*$A33)+SUM(X$6:X33))*X$3/365*_xlfn.DAYS($B34,$B33)&lt;0,0,($C$6-($C$3*$A33)+SUM(X$6:X33))*X$3/365*_xlfn.DAYS($B34,$B33))</f>
        <v>0</v>
      </c>
      <c r="Y34" s="5">
        <f>IF(($C$6-($C$3*$A33)+SUM(Y$6:Y33))*Y$3/365*_xlfn.DAYS($B34,$B33)&lt;0,0,($C$6-($C$3*$A33)+SUM(Y$6:Y33))*Y$3/365*_xlfn.DAYS($B34,$B33))</f>
        <v>0</v>
      </c>
      <c r="Z34" s="5">
        <f>IF(($C$6-($C$3*$A33)+SUM(Z$6:Z33))*Z$3/365*_xlfn.DAYS($B34,$B33)&lt;0,0,($C$6-($C$3*$A33)+SUM(Z$6:Z33))*Z$3/365*_xlfn.DAYS($B34,$B33))</f>
        <v>0</v>
      </c>
      <c r="AA34" s="5">
        <f>IF(($C$6-($C$3*$A33)+SUM(AA$6:AA33))*AA$3/365*_xlfn.DAYS($B34,$B33)&lt;0,0,($C$6-($C$3*$A33)+SUM(AA$6:AA33))*AA$3/365*_xlfn.DAYS($B34,$B33))</f>
        <v>0</v>
      </c>
      <c r="AB34" s="5">
        <f>IF(($C$6-($C$3*$A33)+SUM(AB$6:AB33))*AB$3/365*_xlfn.DAYS($B34,$B33)&lt;0,0,($C$6-($C$3*$A33)+SUM(AB$6:AB33))*AB$3/365*_xlfn.DAYS($B34,$B33))</f>
        <v>0</v>
      </c>
      <c r="AC34" s="5">
        <f>IF(($C$6-($C$3*$A33)+SUM(AC$6:AC33))*AC$3/365*_xlfn.DAYS($B34,$B33)&lt;0,0,($C$6-($C$3*$A33)+SUM(AC$6:AC33))*AC$3/365*_xlfn.DAYS($B34,$B33))</f>
        <v>0</v>
      </c>
      <c r="AD34" s="5">
        <f>IF(($C$6-($C$3*$A33)+SUM(AD$6:AD33))*AD$3/365*_xlfn.DAYS($B34,$B33)&lt;0,0,($C$6-($C$3*$A33)+SUM(AD$6:AD33))*AD$3/365*_xlfn.DAYS($B34,$B33))</f>
        <v>0</v>
      </c>
      <c r="AE34" s="5">
        <f>IF(($C$6-($C$3*$A33)+SUM(AE$6:AE33))*AE$3/365*_xlfn.DAYS($B34,$B33)&lt;0,0,($C$6-($C$3*$A33)+SUM(AE$6:AE33))*AE$3/365*_xlfn.DAYS($B34,$B33))</f>
        <v>0</v>
      </c>
      <c r="AF34" s="5">
        <f>IF(($C$6-($C$3*$A33)+SUM(AF$6:AF33))*AF$3/365*_xlfn.DAYS($B34,$B33)&lt;0,0,($C$6-($C$3*$A33)+SUM(AF$6:AF33))*AF$3/365*_xlfn.DAYS($B34,$B33))</f>
        <v>0</v>
      </c>
      <c r="AG34" s="5">
        <f>IF(($C$6-($C$3*$A33)+SUM(AG$6:AG33))*AG$3/365*_xlfn.DAYS($B34,$B33)&lt;0,0,($C$6-($C$3*$A33)+SUM(AG$6:AG33))*AG$3/365*_xlfn.DAYS($B34,$B33))</f>
        <v>0</v>
      </c>
      <c r="AH34" s="5">
        <f>IF(($C$6-($C$3*$A33)+SUM(AH$6:AH33))*AH$3/365*_xlfn.DAYS($B34,$B33)&lt;0,0,($C$6-($C$3*$A33)+SUM(AH$6:AH33))*AH$3/365*_xlfn.DAYS($B34,$B33))</f>
        <v>0</v>
      </c>
      <c r="AI34" s="5">
        <f>IF(($C$6-($C$3*$A33)+SUM(AI$6:AI33))*AI$3/365*_xlfn.DAYS($B34,$B33)&lt;0,0,($C$6-($C$3*$A33)+SUM(AI$6:AI33))*AI$3/365*_xlfn.DAYS($B34,$B33))</f>
        <v>0</v>
      </c>
      <c r="AJ34" s="5">
        <f>IF(($C$6-($C$3*$A33)+SUM(AJ$6:AJ33))*AJ$3/365*_xlfn.DAYS($B34,$B33)&lt;0,0,($C$6-($C$3*$A33)+SUM(AJ$6:AJ33))*AJ$3/365*_xlfn.DAYS($B34,$B33))</f>
        <v>0</v>
      </c>
      <c r="AK34" s="5">
        <f>IF(($C$6-($C$3*$A33)+SUM(AK$6:AK33))*AK$3/365*_xlfn.DAYS($B34,$B33)&lt;0,0,($C$6-($C$3*$A33)+SUM(AK$6:AK33))*AK$3/365*_xlfn.DAYS($B34,$B33))</f>
        <v>0</v>
      </c>
      <c r="AL34" s="5">
        <f>IF(($C$6-($C$3*$A33)+SUM(AL$6:AL33))*AL$3/365*_xlfn.DAYS($B34,$B33)&lt;0,0,($C$6-($C$3*$A33)+SUM(AL$6:AL33))*AL$3/365*_xlfn.DAYS($B34,$B33))</f>
        <v>0</v>
      </c>
      <c r="AM34" s="5">
        <f>IF(($C$6-($C$3*$A33)+SUM(AM$6:AM33))*AM$3/365*_xlfn.DAYS($B34,$B33)&lt;0,0,($C$6-($C$3*$A33)+SUM(AM$6:AM33))*AM$3/365*_xlfn.DAYS($B34,$B33))</f>
        <v>0</v>
      </c>
      <c r="AN34" s="5">
        <f>IF(($C$6-($C$3*$A33)+SUM(AN$6:AN33))*AN$3/365*_xlfn.DAYS($B34,$B33)&lt;0,0,($C$6-($C$3*$A33)+SUM(AN$6:AN33))*AN$3/365*_xlfn.DAYS($B34,$B33))</f>
        <v>0</v>
      </c>
      <c r="AO34" s="5">
        <f>IF(($C$6-($C$3*$A33)+SUM(AO$6:AO33))*AO$3/365*_xlfn.DAYS($B34,$B33)&lt;0,0,($C$6-($C$3*$A33)+SUM(AO$6:AO33))*AO$3/365*_xlfn.DAYS($B34,$B33))</f>
        <v>0</v>
      </c>
      <c r="AP34" s="5">
        <f>IF(($C$6-($C$3*$A33)+SUM(AP$6:AP33))*AP$3/365*_xlfn.DAYS($B34,$B33)&lt;0,0,($C$6-($C$3*$A33)+SUM(AP$6:AP33))*AP$3/365*_xlfn.DAYS($B34,$B33))</f>
        <v>0</v>
      </c>
      <c r="AQ34" s="5">
        <f>IF(($C$6-($C$3*$A33)+SUM(AQ$6:AQ33))*AQ$3/365*_xlfn.DAYS($B34,$B33)&lt;0,0,($C$6-($C$3*$A33)+SUM(AQ$6:AQ33))*AQ$3/365*_xlfn.DAYS($B34,$B33))</f>
        <v>0</v>
      </c>
      <c r="AR34" s="5">
        <f>IF(($C$6-($C$3*$A33)+SUM(AR$6:AR33))*AR$3/365*_xlfn.DAYS($B34,$B33)&lt;0,0,($C$6-($C$3*$A33)+SUM(AR$6:AR33))*AR$3/365*_xlfn.DAYS($B34,$B33))</f>
        <v>0</v>
      </c>
      <c r="AS34" s="5">
        <f>IF(($C$6-($C$3*$A33)+SUM(AS$6:AS33))*AS$3/365*_xlfn.DAYS($B34,$B33)&lt;0,0,($C$6-($C$3*$A33)+SUM(AS$6:AS33))*AS$3/365*_xlfn.DAYS($B34,$B33))</f>
        <v>0</v>
      </c>
      <c r="AT34" s="5">
        <f>IF(($C$6-($C$3*$A33)+SUM(AT$6:AT33))*AT$3/365*_xlfn.DAYS($B34,$B33)&lt;0,0,($C$6-($C$3*$A33)+SUM(AT$6:AT33))*AT$3/365*_xlfn.DAYS($B34,$B33))</f>
        <v>0</v>
      </c>
      <c r="AU34" s="5">
        <f>IF(($C$6-($C$3*$A33)+SUM(AU$6:AU33))*AU$3/365*_xlfn.DAYS($B34,$B33)&lt;0,0,($C$6-($C$3*$A33)+SUM(AU$6:AU33))*AU$3/365*_xlfn.DAYS($B34,$B33))</f>
        <v>0</v>
      </c>
      <c r="AV34" s="5">
        <f>IF(($C$6-($C$3*$A33)+SUM(AV$6:AV33))*AV$3/365*_xlfn.DAYS($B34,$B33)&lt;0,0,($C$6-($C$3*$A33)+SUM(AV$6:AV33))*AV$3/365*_xlfn.DAYS($B34,$B33))</f>
        <v>0</v>
      </c>
      <c r="AW34" s="5">
        <f>IF(($C$6-($C$3*$A33)+SUM(AW$6:AW33))*AW$3/365*_xlfn.DAYS($B34,$B33)&lt;0,0,($C$6-($C$3*$A33)+SUM(AW$6:AW33))*AW$3/365*_xlfn.DAYS($B34,$B33))</f>
        <v>0</v>
      </c>
      <c r="AX34" s="5">
        <f>IF(($C$6-($C$3*$A33)+SUM(AX$6:AX33))*AX$3/365*_xlfn.DAYS($B34,$B33)&lt;0,0,($C$6-($C$3*$A33)+SUM(AX$6:AX33))*AX$3/365*_xlfn.DAYS($B34,$B33))</f>
        <v>0</v>
      </c>
      <c r="AY34" s="5">
        <f>IF(($C$6-($C$3*$A33)+SUM(AY$6:AY33))*AY$3/365*_xlfn.DAYS($B34,$B33)&lt;0,0,($C$6-($C$3*$A33)+SUM(AY$6:AY33))*AY$3/365*_xlfn.DAYS($B34,$B33))</f>
        <v>0</v>
      </c>
      <c r="AZ34" s="5">
        <f>IF(($C$6-($C$3*$A33)+SUM(AZ$6:AZ33))*AZ$3/365*_xlfn.DAYS($B34,$B33)&lt;0,0,($C$6-($C$3*$A33)+SUM(AZ$6:AZ33))*AZ$3/365*_xlfn.DAYS($B34,$B33))</f>
        <v>0</v>
      </c>
      <c r="BA34" s="5">
        <f>IF(($C$6-($C$3*$A33)+SUM(BA$6:BA33))*BA$3/365*_xlfn.DAYS($B34,$B33)&lt;0,0,($C$6-($C$3*$A33)+SUM(BA$6:BA33))*BA$3/365*_xlfn.DAYS($B34,$B33))</f>
        <v>0</v>
      </c>
      <c r="BB34" s="5">
        <f>IF(($C$6-($C$3*$A33)+SUM(BB$6:BB33))*BB$3/365*_xlfn.DAYS($B34,$B33)&lt;0,0,($C$6-($C$3*$A33)+SUM(BB$6:BB33))*BB$3/365*_xlfn.DAYS($B34,$B33))</f>
        <v>0</v>
      </c>
      <c r="BC34" s="5">
        <f>IF(($C$6-($C$3*$A33)+SUM(BC$6:BC33))*BC$3/365*_xlfn.DAYS($B34,$B33)&lt;0,0,($C$6-($C$3*$A33)+SUM(BC$6:BC33))*BC$3/365*_xlfn.DAYS($B34,$B33))</f>
        <v>0</v>
      </c>
      <c r="BD34" s="5">
        <f>IF(($C$6-($C$3*$A33)+SUM(BD$6:BD33))*BD$3/365*_xlfn.DAYS($B34,$B33)&lt;0,0,($C$6-($C$3*$A33)+SUM(BD$6:BD33))*BD$3/365*_xlfn.DAYS($B34,$B33))</f>
        <v>0</v>
      </c>
      <c r="BE34" s="5">
        <f>IF(($C$6-($C$3*$A33)+SUM(BE$6:BE33))*BE$3/365*_xlfn.DAYS($B34,$B33)&lt;0,0,($C$6-($C$3*$A33)+SUM(BE$6:BE33))*BE$3/365*_xlfn.DAYS($B34,$B33))</f>
        <v>0</v>
      </c>
      <c r="BF34" s="5">
        <f>IF(($C$6-($C$3*$A33)+SUM(BF$6:BF33))*BF$3/365*_xlfn.DAYS($B34,$B33)&lt;0,0,($C$6-($C$3*$A33)+SUM(BF$6:BF33))*BF$3/365*_xlfn.DAYS($B34,$B33))</f>
        <v>0</v>
      </c>
      <c r="BG34" s="5">
        <f>IF(($C$6-($C$3*$A33)+SUM(BG$6:BG33))*BG$3/365*_xlfn.DAYS($B34,$B33)&lt;0,0,($C$6-($C$3*$A33)+SUM(BG$6:BG33))*BG$3/365*_xlfn.DAYS($B34,$B33))</f>
        <v>0</v>
      </c>
      <c r="BH34" s="5">
        <f>IF(($C$6-($C$3*$A33)+SUM(BH$6:BH33))*BH$3/365*_xlfn.DAYS($B34,$B33)&lt;0,0,($C$6-($C$3*$A33)+SUM(BH$6:BH33))*BH$3/365*_xlfn.DAYS($B34,$B33))</f>
        <v>0</v>
      </c>
      <c r="BI34" s="5">
        <f>IF(($C$6-($C$3*$A33)+SUM(BI$6:BI33))*BI$3/365*_xlfn.DAYS($B34,$B33)&lt;0,0,($C$6-($C$3*$A33)+SUM(BI$6:BI33))*BI$3/365*_xlfn.DAYS($B34,$B33))</f>
        <v>0</v>
      </c>
      <c r="BJ34" s="5">
        <f>IF(($C$6-($C$3*$A33)+SUM(BJ$6:BJ33))*BJ$3/365*_xlfn.DAYS($B34,$B33)&lt;0,0,($C$6-($C$3*$A33)+SUM(BJ$6:BJ33))*BJ$3/365*_xlfn.DAYS($B34,$B33))</f>
        <v>0</v>
      </c>
      <c r="BK34" s="5">
        <f>IF(($C$6-($C$3*$A33)+SUM(BK$6:BK33))*BK$3/365*_xlfn.DAYS($B34,$B33)&lt;0,0,($C$6-($C$3*$A33)+SUM(BK$6:BK33))*BK$3/365*_xlfn.DAYS($B34,$B33))</f>
        <v>0</v>
      </c>
      <c r="BL34" s="5">
        <f>IF(($C$6-($C$3*$A33)+SUM(BL$6:BL33))*BL$3/365*_xlfn.DAYS($B34,$B33)&lt;0,0,($C$6-($C$3*$A33)+SUM(BL$6:BL33))*BL$3/365*_xlfn.DAYS($B34,$B33))</f>
        <v>0</v>
      </c>
      <c r="BM34" s="5">
        <f>IF(($C$6-($C$3*$A33)+SUM(BM$6:BM33))*BM$3/365*_xlfn.DAYS($B34,$B33)&lt;0,0,($C$6-($C$3*$A33)+SUM(BM$6:BM33))*BM$3/365*_xlfn.DAYS($B34,$B33))</f>
        <v>0</v>
      </c>
      <c r="BN34" s="5">
        <f>IF(($C$6-($C$3*$A33)+SUM(BN$6:BN33))*BN$3/365*_xlfn.DAYS($B34,$B33)&lt;0,0,($C$6-($C$3*$A33)+SUM(BN$6:BN33))*BN$3/365*_xlfn.DAYS($B34,$B33))</f>
        <v>0</v>
      </c>
      <c r="BO34" s="5">
        <f>IF(($C$6-($C$3*$A33)+SUM(BO$6:BO33))*BO$3/365*_xlfn.DAYS($B34,$B33)&lt;0,0,($C$6-($C$3*$A33)+SUM(BO$6:BO33))*BO$3/365*_xlfn.DAYS($B34,$B33))</f>
        <v>0</v>
      </c>
      <c r="BP34" s="5">
        <f>IF(($C$6-($C$3*$A33)+SUM(BP$6:BP33))*BP$3/365*_xlfn.DAYS($B34,$B33)&lt;0,0,($C$6-($C$3*$A33)+SUM(BP$6:BP33))*BP$3/365*_xlfn.DAYS($B34,$B33))</f>
        <v>0</v>
      </c>
      <c r="BQ34" s="5">
        <f>IF(($C$6-($C$3*$A33)+SUM(BQ$6:BQ33))*BQ$3/365*_xlfn.DAYS($B34,$B33)&lt;0,0,($C$6-($C$3*$A33)+SUM(BQ$6:BQ33))*BQ$3/365*_xlfn.DAYS($B34,$B33))</f>
        <v>0</v>
      </c>
      <c r="BR34" s="5">
        <f>IF(($C$6-($C$3*$A33)+SUM(BR$6:BR33))*BR$3/365*_xlfn.DAYS($B34,$B33)&lt;0,0,($C$6-($C$3*$A33)+SUM(BR$6:BR33))*BR$3/365*_xlfn.DAYS($B34,$B33))</f>
        <v>0</v>
      </c>
      <c r="BS34" s="5">
        <f>IF(($C$6-($C$3*$A33)+SUM(BS$6:BS33))*BS$3/365*_xlfn.DAYS($B34,$B33)&lt;0,0,($C$6-($C$3*$A33)+SUM(BS$6:BS33))*BS$3/365*_xlfn.DAYS($B34,$B33))</f>
        <v>0</v>
      </c>
      <c r="BT34" s="5">
        <f>IF(($C$6-($C$3*$A33)+SUM(BT$6:BT33))*BT$3/365*_xlfn.DAYS($B34,$B33)&lt;0,0,($C$6-($C$3*$A33)+SUM(BT$6:BT33))*BT$3/365*_xlfn.DAYS($B34,$B33))</f>
        <v>0</v>
      </c>
      <c r="BU34" s="5">
        <f>IF(($C$6-($C$3*$A33)+SUM(BU$6:BU33))*BU$3/365*_xlfn.DAYS($B34,$B33)&lt;0,0,($C$6-($C$3*$A33)+SUM(BU$6:BU33))*BU$3/365*_xlfn.DAYS($B34,$B33))</f>
        <v>0</v>
      </c>
      <c r="BV34" s="5">
        <f>IF(($C$6-($C$3*$A33)+SUM(BV$6:BV33))*BV$3/365*_xlfn.DAYS($B34,$B33)&lt;0,0,($C$6-($C$3*$A33)+SUM(BV$6:BV33))*BV$3/365*_xlfn.DAYS($B34,$B33))</f>
        <v>0</v>
      </c>
      <c r="BW34" s="5">
        <f>IF(($C$6-($C$3*$A33)+SUM(BW$6:BW33))*BW$3/365*_xlfn.DAYS($B34,$B33)&lt;0,0,($C$6-($C$3*$A33)+SUM(BW$6:BW33))*BW$3/365*_xlfn.DAYS($B34,$B33))</f>
        <v>0</v>
      </c>
      <c r="BX34" s="5">
        <f>IF(($C$6-($C$3*$A33)+SUM(BX$6:BX33))*BX$3/365*_xlfn.DAYS($B34,$B33)&lt;0,0,($C$6-($C$3*$A33)+SUM(BX$6:BX33))*BX$3/365*_xlfn.DAYS($B34,$B33))</f>
        <v>0</v>
      </c>
      <c r="BY34" s="5">
        <f>IF(($C$6-($C$3*$A33)+SUM(BY$6:BY33))*BY$3/365*_xlfn.DAYS($B34,$B33)&lt;0,0,($C$6-($C$3*$A33)+SUM(BY$6:BY33))*BY$3/365*_xlfn.DAYS($B34,$B33))</f>
        <v>0</v>
      </c>
      <c r="BZ34" s="5">
        <f>IF(($C$6-($C$3*$A33)+SUM(BZ$6:BZ33))*BZ$3/365*_xlfn.DAYS($B34,$B33)&lt;0,0,($C$6-($C$3*$A33)+SUM(BZ$6:BZ33))*BZ$3/365*_xlfn.DAYS($B34,$B33))</f>
        <v>0</v>
      </c>
      <c r="CA34" s="5">
        <f>IF(($C$6-($C$3*$A33)+SUM(CA$6:CA33))*CA$3/365*_xlfn.DAYS($B34,$B33)&lt;0,0,($C$6-($C$3*$A33)+SUM(CA$6:CA33))*CA$3/365*_xlfn.DAYS($B34,$B33))</f>
        <v>0</v>
      </c>
      <c r="CB34" s="5">
        <f>IF(($C$6-($C$3*$A33)+SUM(CB$6:CB33))*CB$3/365*_xlfn.DAYS($B34,$B33)&lt;0,0,($C$6-($C$3*$A33)+SUM(CB$6:CB33))*CB$3/365*_xlfn.DAYS($B34,$B33))</f>
        <v>0</v>
      </c>
      <c r="CC34" s="5">
        <f>IF(($C$6-($C$3*$A33)+SUM(CC$6:CC33))*CC$3/365*_xlfn.DAYS($B34,$B33)&lt;0,0,($C$6-($C$3*$A33)+SUM(CC$6:CC33))*CC$3/365*_xlfn.DAYS($B34,$B33))</f>
        <v>0</v>
      </c>
      <c r="CD34" s="5">
        <f>IF(($C$6-($C$3*$A33)+SUM(CD$6:CD33))*CD$3/365*_xlfn.DAYS($B34,$B33)&lt;0,0,($C$6-($C$3*$A33)+SUM(CD$6:CD33))*CD$3/365*_xlfn.DAYS($B34,$B33))</f>
        <v>0</v>
      </c>
      <c r="CE34" s="5">
        <f>IF(($C$6-($C$3*$A33)+SUM(CE$6:CE33))*CE$3/365*_xlfn.DAYS($B34,$B33)&lt;0,0,($C$6-($C$3*$A33)+SUM(CE$6:CE33))*CE$3/365*_xlfn.DAYS($B34,$B33))</f>
        <v>0</v>
      </c>
      <c r="CF34" s="5">
        <f>IF(($C$6-($C$3*$A33)+SUM(CF$6:CF33))*CF$3/365*_xlfn.DAYS($B34,$B33)&lt;0,0,($C$6-($C$3*$A33)+SUM(CF$6:CF33))*CF$3/365*_xlfn.DAYS($B34,$B33))</f>
        <v>0</v>
      </c>
      <c r="CG34" s="5">
        <f>IF(($C$6-($C$3*$A33)+SUM(CG$6:CG33))*CG$3/365*_xlfn.DAYS($B34,$B33)&lt;0,0,($C$6-($C$3*$A33)+SUM(CG$6:CG33))*CG$3/365*_xlfn.DAYS($B34,$B33))</f>
        <v>0</v>
      </c>
      <c r="CH34" s="5">
        <f>IF(($C$6-($C$3*$A33)+SUM(CH$6:CH33))*CH$3/365*_xlfn.DAYS($B34,$B33)&lt;0,0,($C$6-($C$3*$A33)+SUM(CH$6:CH33))*CH$3/365*_xlfn.DAYS($B34,$B33))</f>
        <v>0</v>
      </c>
      <c r="CI34" s="5">
        <f>IF(($C$6-($C$3*$A33)+SUM(CI$6:CI33))*CI$3/365*_xlfn.DAYS($B34,$B33)&lt;0,0,($C$6-($C$3*$A33)+SUM(CI$6:CI33))*CI$3/365*_xlfn.DAYS($B34,$B33))</f>
        <v>0</v>
      </c>
      <c r="CJ34" s="5">
        <f>IF(($C$6-($C$3*$A33)+SUM(CJ$6:CJ33))*CJ$3/365*_xlfn.DAYS($B34,$B33)&lt;0,0,($C$6-($C$3*$A33)+SUM(CJ$6:CJ33))*CJ$3/365*_xlfn.DAYS($B34,$B33))</f>
        <v>0</v>
      </c>
      <c r="CK34" s="5">
        <f>IF(($C$6-($C$3*$A33)+SUM(CK$6:CK33))*CK$3/365*_xlfn.DAYS($B34,$B33)&lt;0,0,($C$6-($C$3*$A33)+SUM(CK$6:CK33))*CK$3/365*_xlfn.DAYS($B34,$B33))</f>
        <v>0</v>
      </c>
      <c r="CL34" s="5">
        <f>IF(($C$6-($C$3*$A33)+SUM(CL$6:CL33))*CL$3/365*_xlfn.DAYS($B34,$B33)&lt;0,0,($C$6-($C$3*$A33)+SUM(CL$6:CL33))*CL$3/365*_xlfn.DAYS($B34,$B33))</f>
        <v>0</v>
      </c>
      <c r="CM34" s="5">
        <f>IF(($C$6-($C$3*$A33)+SUM(CM$6:CM33))*CM$3/365*_xlfn.DAYS($B34,$B33)&lt;0,0,($C$6-($C$3*$A33)+SUM(CM$6:CM33))*CM$3/365*_xlfn.DAYS($B34,$B33))</f>
        <v>0</v>
      </c>
      <c r="CN34" s="5">
        <f>IF(($C$6-($C$3*$A33)+SUM(CN$6:CN33))*CN$3/365*_xlfn.DAYS($B34,$B33)&lt;0,0,($C$6-($C$3*$A33)+SUM(CN$6:CN33))*CN$3/365*_xlfn.DAYS($B34,$B33))</f>
        <v>0</v>
      </c>
      <c r="CO34" s="5">
        <f>IF(($C$6-($C$3*$A33)+SUM(CO$6:CO33))*CO$3/365*_xlfn.DAYS($B34,$B33)&lt;0,0,($C$6-($C$3*$A33)+SUM(CO$6:CO33))*CO$3/365*_xlfn.DAYS($B34,$B33))</f>
        <v>0</v>
      </c>
      <c r="CP34" s="5">
        <f>IF(($C$6-($C$3*$A33)+SUM(CP$6:CP33))*CP$3/365*_xlfn.DAYS($B34,$B33)&lt;0,0,($C$6-($C$3*$A33)+SUM(CP$6:CP33))*CP$3/365*_xlfn.DAYS($B34,$B33))</f>
        <v>0</v>
      </c>
      <c r="CQ34" s="5">
        <f>IF(($C$6-($C$3*$A33)+SUM(CQ$6:CQ33))*CQ$3/365*_xlfn.DAYS($B34,$B33)&lt;0,0,($C$6-($C$3*$A33)+SUM(CQ$6:CQ33))*CQ$3/365*_xlfn.DAYS($B34,$B33))</f>
        <v>0</v>
      </c>
      <c r="CR34" s="5">
        <f>IF(($C$6-($C$3*$A33)+SUM(CR$6:CR33))*CR$3/365*_xlfn.DAYS($B34,$B33)&lt;0,0,($C$6-($C$3*$A33)+SUM(CR$6:CR33))*CR$3/365*_xlfn.DAYS($B34,$B33))</f>
        <v>0</v>
      </c>
      <c r="CS34" s="5">
        <f>IF(($C$6-($C$3*$A33)+SUM(CS$6:CS33))*CS$3/365*_xlfn.DAYS($B34,$B33)&lt;0,0,($C$6-($C$3*$A33)+SUM(CS$6:CS33))*CS$3/365*_xlfn.DAYS($B34,$B33))</f>
        <v>0</v>
      </c>
      <c r="CT34" s="5">
        <f>IF(($C$6-($C$3*$A33)+SUM(CT$6:CT33))*CT$3/365*_xlfn.DAYS($B34,$B33)&lt;0,0,($C$6-($C$3*$A33)+SUM(CT$6:CT33))*CT$3/365*_xlfn.DAYS($B34,$B33))</f>
        <v>0</v>
      </c>
      <c r="CU34" s="5">
        <f>IF(($C$6-($C$3*$A33)+SUM(CU$6:CU33))*CU$3/365*_xlfn.DAYS($B34,$B33)&lt;0,0,($C$6-($C$3*$A33)+SUM(CU$6:CU33))*CU$3/365*_xlfn.DAYS($B34,$B33))</f>
        <v>0</v>
      </c>
      <c r="CV34" s="5">
        <f>IF(($C$6-($C$3*$A33)+SUM(CV$6:CV33))*CV$3/365*_xlfn.DAYS($B34,$B33)&lt;0,0,($C$6-($C$3*$A33)+SUM(CV$6:CV33))*CV$3/365*_xlfn.DAYS($B34,$B33))</f>
        <v>0</v>
      </c>
      <c r="CW34" s="5">
        <f>IF(($C$6-($C$3*$A33)+SUM(CW$6:CW33))*CW$3/365*_xlfn.DAYS($B34,$B33)&lt;0,0,($C$6-($C$3*$A33)+SUM(CW$6:CW33))*CW$3/365*_xlfn.DAYS($B34,$B33))</f>
        <v>0</v>
      </c>
      <c r="CX34" s="5">
        <f>IF(($C$6-($C$3*$A33)+SUM(CX$6:CX33))*CX$3/365*_xlfn.DAYS($B34,$B33)&lt;0,0,($C$6-($C$3*$A33)+SUM(CX$6:CX33))*CX$3/365*_xlfn.DAYS($B34,$B33))</f>
        <v>0</v>
      </c>
      <c r="CY34" s="5">
        <f>IF(($C$6-($C$3*$A33)+SUM(CY$6:CY33))*CY$3/365*_xlfn.DAYS($B34,$B33)&lt;0,0,($C$6-($C$3*$A33)+SUM(CY$6:CY33))*CY$3/365*_xlfn.DAYS($B34,$B33))</f>
        <v>0</v>
      </c>
      <c r="CZ34" s="5">
        <f>IF(($C$6-($C$3*$A33)+SUM(CZ$6:CZ33))*CZ$3/365*_xlfn.DAYS($B34,$B33)&lt;0,0,($C$6-($C$3*$A33)+SUM(CZ$6:CZ33))*CZ$3/365*_xlfn.DAYS($B34,$B33))</f>
        <v>0</v>
      </c>
      <c r="DA34" s="5">
        <f>IF(($C$6-($C$3*$A33)+SUM(DA$6:DA33))*DA$3/365*_xlfn.DAYS($B34,$B33)&lt;0,0,($C$6-($C$3*$A33)+SUM(DA$6:DA33))*DA$3/365*_xlfn.DAYS($B34,$B33))</f>
        <v>0</v>
      </c>
      <c r="DB34" s="5">
        <f>IF(($C$6-($C$3*$A33)+SUM(DB$6:DB33))*DB$3/365*_xlfn.DAYS($B34,$B33)&lt;0,0,($C$6-($C$3*$A33)+SUM(DB$6:DB33))*DB$3/365*_xlfn.DAYS($B34,$B33))</f>
        <v>0</v>
      </c>
      <c r="DC34" s="5">
        <f>IF(($C$6-($C$3*$A33)+SUM(DC$6:DC33))*DC$3/365*_xlfn.DAYS($B34,$B33)&lt;0,0,($C$6-($C$3*$A33)+SUM(DC$6:DC33))*DC$3/365*_xlfn.DAYS($B34,$B33))</f>
        <v>0</v>
      </c>
      <c r="DD34" s="5">
        <f>IF(($C$6-($C$3*$A33)+SUM(DD$6:DD33))*DD$3/365*_xlfn.DAYS($B34,$B33)&lt;0,0,($C$6-($C$3*$A33)+SUM(DD$6:DD33))*DD$3/365*_xlfn.DAYS($B34,$B33))</f>
        <v>0</v>
      </c>
      <c r="DE34" s="5">
        <f>IF(($C$6-($C$3*$A33)+SUM(DE$6:DE33))*DE$3/365*_xlfn.DAYS($B34,$B33)&lt;0,0,($C$6-($C$3*$A33)+SUM(DE$6:DE33))*DE$3/365*_xlfn.DAYS($B34,$B33))</f>
        <v>0</v>
      </c>
      <c r="DF34" s="5">
        <f>IF(($C$6-($C$3*$A33)+SUM(DF$6:DF33))*DF$3/365*_xlfn.DAYS($B34,$B33)&lt;0,0,($C$6-($C$3*$A33)+SUM(DF$6:DF33))*DF$3/365*_xlfn.DAYS($B34,$B33))</f>
        <v>0</v>
      </c>
      <c r="DG34" s="5">
        <f>IF(($C$6-($C$3*$A33)+SUM(DG$6:DG33))*DG$3/365*_xlfn.DAYS($B34,$B33)&lt;0,0,($C$6-($C$3*$A33)+SUM(DG$6:DG33))*DG$3/365*_xlfn.DAYS($B34,$B33))</f>
        <v>0</v>
      </c>
      <c r="DH34" s="5">
        <f>IF(($C$6-($C$3*$A33)+SUM(DH$6:DH33))*DH$3/365*_xlfn.DAYS($B34,$B33)&lt;0,0,($C$6-($C$3*$A33)+SUM(DH$6:DH33))*DH$3/365*_xlfn.DAYS($B34,$B33))</f>
        <v>0</v>
      </c>
      <c r="DI34" s="5">
        <f>IF(($C$6-($C$3*$A33)+SUM(DI$6:DI33))*DI$3/365*_xlfn.DAYS($B34,$B33)&lt;0,0,($C$6-($C$3*$A33)+SUM(DI$6:DI33))*DI$3/365*_xlfn.DAYS($B34,$B33))</f>
        <v>0</v>
      </c>
      <c r="DJ34" s="5">
        <f>IF(($C$6-($C$3*$A33)+SUM(DJ$6:DJ33))*DJ$3/365*_xlfn.DAYS($B34,$B33)&lt;0,0,($C$6-($C$3*$A33)+SUM(DJ$6:DJ33))*DJ$3/365*_xlfn.DAYS($B34,$B33))</f>
        <v>0</v>
      </c>
      <c r="DK34" s="5">
        <f>IF(($C$6-($C$3*$A33)+SUM(DK$6:DK33))*DK$3/365*_xlfn.DAYS($B34,$B33)&lt;0,0,($C$6-($C$3*$A33)+SUM(DK$6:DK33))*DK$3/365*_xlfn.DAYS($B34,$B33))</f>
        <v>0</v>
      </c>
      <c r="DL34" s="5">
        <f>IF(($C$6-($C$3*$A33)+SUM(DL$6:DL33))*DL$3/365*_xlfn.DAYS($B34,$B33)&lt;0,0,($C$6-($C$3*$A33)+SUM(DL$6:DL33))*DL$3/365*_xlfn.DAYS($B34,$B33))</f>
        <v>0</v>
      </c>
      <c r="DM34" s="5">
        <f>IF(($C$6-($C$3*$A33)+SUM(DM$6:DM33))*DM$3/365*_xlfn.DAYS($B34,$B33)&lt;0,0,($C$6-($C$3*$A33)+SUM(DM$6:DM33))*DM$3/365*_xlfn.DAYS($B34,$B33))</f>
        <v>0</v>
      </c>
      <c r="DN34" s="5">
        <f>IF(($C$6-($C$3*$A33)+SUM(DN$6:DN33))*DN$3/365*_xlfn.DAYS($B34,$B33)&lt;0,0,($C$6-($C$3*$A33)+SUM(DN$6:DN33))*DN$3/365*_xlfn.DAYS($B34,$B33))</f>
        <v>0</v>
      </c>
      <c r="DO34" s="5">
        <f>IF(($C$6-($C$3*$A33)+SUM(DO$6:DO33))*DO$3/365*_xlfn.DAYS($B34,$B33)&lt;0,0,($C$6-($C$3*$A33)+SUM(DO$6:DO33))*DO$3/365*_xlfn.DAYS($B34,$B33))</f>
        <v>0</v>
      </c>
      <c r="DP34" s="5">
        <f>IF(($C$6-($C$3*$A33)+SUM(DP$6:DP33))*DP$3/365*_xlfn.DAYS($B34,$B33)&lt;0,0,($C$6-($C$3*$A33)+SUM(DP$6:DP33))*DP$3/365*_xlfn.DAYS($B34,$B33))</f>
        <v>0</v>
      </c>
      <c r="DQ34" s="5">
        <f>IF(($C$6-($C$3*$A33)+SUM(DQ$6:DQ33))*DQ$3/365*_xlfn.DAYS($B34,$B33)&lt;0,0,($C$6-($C$3*$A33)+SUM(DQ$6:DQ33))*DQ$3/365*_xlfn.DAYS($B34,$B33))</f>
        <v>0</v>
      </c>
      <c r="DR34" s="5">
        <f>IF(($C$6-($C$3*$A33)+SUM(DR$6:DR33))*DR$3/365*_xlfn.DAYS($B34,$B33)&lt;0,0,($C$6-($C$3*$A33)+SUM(DR$6:DR33))*DR$3/365*_xlfn.DAYS($B34,$B33))</f>
        <v>0</v>
      </c>
      <c r="DS34" s="5">
        <f>IF(($C$6-($C$3*$A33)+SUM(DS$6:DS33))*DS$3/365*_xlfn.DAYS($B34,$B33)&lt;0,0,($C$6-($C$3*$A33)+SUM(DS$6:DS33))*DS$3/365*_xlfn.DAYS($B34,$B33))</f>
        <v>0</v>
      </c>
      <c r="DT34" s="5">
        <f>IF(($C$6-($C$3*$A33)+SUM(DT$6:DT33))*DT$3/365*_xlfn.DAYS($B34,$B33)&lt;0,0,($C$6-($C$3*$A33)+SUM(DT$6:DT33))*DT$3/365*_xlfn.DAYS($B34,$B33))</f>
        <v>0</v>
      </c>
      <c r="DU34" s="5">
        <f>IF(($C$6-($C$3*$A33)+SUM(DU$6:DU33))*DU$3/365*_xlfn.DAYS($B34,$B33)&lt;0,0,($C$6-($C$3*$A33)+SUM(DU$6:DU33))*DU$3/365*_xlfn.DAYS($B34,$B33))</f>
        <v>0</v>
      </c>
      <c r="DV34" s="5">
        <f>IF(($C$6-($C$3*$A33)+SUM(DV$6:DV33))*DV$3/365*_xlfn.DAYS($B34,$B33)&lt;0,0,($C$6-($C$3*$A33)+SUM(DV$6:DV33))*DV$3/365*_xlfn.DAYS($B34,$B33))</f>
        <v>0</v>
      </c>
      <c r="DW34" s="5">
        <f>IF(($C$6-($C$3*$A33)+SUM(DW$6:DW33))*DW$3/365*_xlfn.DAYS($B34,$B33)&lt;0,0,($C$6-($C$3*$A33)+SUM(DW$6:DW33))*DW$3/365*_xlfn.DAYS($B34,$B33))</f>
        <v>0</v>
      </c>
      <c r="DX34" s="5">
        <f>IF(($C$6-($C$3*$A33)+SUM(DX$6:DX33))*DX$3/365*_xlfn.DAYS($B34,$B33)&lt;0,0,($C$6-($C$3*$A33)+SUM(DX$6:DX33))*DX$3/365*_xlfn.DAYS($B34,$B33))</f>
        <v>0</v>
      </c>
      <c r="DY34" s="5">
        <f>IF(($C$6-($C$3*$A33)+SUM(DY$6:DY33))*DY$3/365*_xlfn.DAYS($B34,$B33)&lt;0,0,($C$6-($C$3*$A33)+SUM(DY$6:DY33))*DY$3/365*_xlfn.DAYS($B34,$B33))</f>
        <v>0</v>
      </c>
      <c r="DZ34" s="5">
        <f>IF(($C$6-($C$3*$A33)+SUM(DZ$6:DZ33))*DZ$3/365*_xlfn.DAYS($B34,$B33)&lt;0,0,($C$6-($C$3*$A33)+SUM(DZ$6:DZ33))*DZ$3/365*_xlfn.DAYS($B34,$B33))</f>
        <v>0</v>
      </c>
      <c r="EA34" s="5">
        <f>IF(($C$6-($C$3*$A33)+SUM(EA$6:EA33))*EA$3/365*_xlfn.DAYS($B34,$B33)&lt;0,0,($C$6-($C$3*$A33)+SUM(EA$6:EA33))*EA$3/365*_xlfn.DAYS($B34,$B33))</f>
        <v>0</v>
      </c>
      <c r="EB34" s="5">
        <f>IF(($C$6-($C$3*$A33)+SUM(EB$6:EB33))*EB$3/365*_xlfn.DAYS($B34,$B33)&lt;0,0,($C$6-($C$3*$A33)+SUM(EB$6:EB33))*EB$3/365*_xlfn.DAYS($B34,$B33))</f>
        <v>0</v>
      </c>
      <c r="EC34" s="5">
        <f>IF(($C$6-($C$3*$A33)+SUM(EC$6:EC33))*EC$3/365*_xlfn.DAYS($B34,$B33)&lt;0,0,($C$6-($C$3*$A33)+SUM(EC$6:EC33))*EC$3/365*_xlfn.DAYS($B34,$B33))</f>
        <v>0</v>
      </c>
      <c r="ED34" s="5">
        <f>IF(($C$6-($C$3*$A33)+SUM(ED$6:ED33))*ED$3/365*_xlfn.DAYS($B34,$B33)&lt;0,0,($C$6-($C$3*$A33)+SUM(ED$6:ED33))*ED$3/365*_xlfn.DAYS($B34,$B33))</f>
        <v>0</v>
      </c>
      <c r="EE34" s="5">
        <f>IF(($C$6-($C$3*$A33)+SUM(EE$6:EE33))*EE$3/365*_xlfn.DAYS($B34,$B33)&lt;0,0,($C$6-($C$3*$A33)+SUM(EE$6:EE33))*EE$3/365*_xlfn.DAYS($B34,$B33))</f>
        <v>0</v>
      </c>
      <c r="EF34" s="5">
        <f>IF(($C$6-($C$3*$A33)+SUM(EF$6:EF33))*EF$3/365*_xlfn.DAYS($B34,$B33)&lt;0,0,($C$6-($C$3*$A33)+SUM(EF$6:EF33))*EF$3/365*_xlfn.DAYS($B34,$B33))</f>
        <v>0</v>
      </c>
      <c r="EG34" s="5">
        <f>IF(($C$6-($C$3*$A33)+SUM(EG$6:EG33))*EG$3/365*_xlfn.DAYS($B34,$B33)&lt;0,0,($C$6-($C$3*$A33)+SUM(EG$6:EG33))*EG$3/365*_xlfn.DAYS($B34,$B33))</f>
        <v>0</v>
      </c>
      <c r="EH34" s="5">
        <f>IF(($C$6-($C$3*$A33)+SUM(EH$6:EH33))*EH$3/365*_xlfn.DAYS($B34,$B33)&lt;0,0,($C$6-($C$3*$A33)+SUM(EH$6:EH33))*EH$3/365*_xlfn.DAYS($B34,$B33))</f>
        <v>0</v>
      </c>
      <c r="EI34" s="5">
        <f>IF(($C$6-($C$3*$A33)+SUM(EI$6:EI33))*EI$3/365*_xlfn.DAYS($B34,$B33)&lt;0,0,($C$6-($C$3*$A33)+SUM(EI$6:EI33))*EI$3/365*_xlfn.DAYS($B34,$B33))</f>
        <v>0</v>
      </c>
      <c r="EJ34" s="5">
        <f>IF(($C$6-($C$3*$A33)+SUM(EJ$6:EJ33))*EJ$3/365*_xlfn.DAYS($B34,$B33)&lt;0,0,($C$6-($C$3*$A33)+SUM(EJ$6:EJ33))*EJ$3/365*_xlfn.DAYS($B34,$B33))</f>
        <v>0</v>
      </c>
      <c r="EK34" s="5">
        <f>IF(($C$6-($C$3*$A33)+SUM(EK$6:EK33))*EK$3/365*_xlfn.DAYS($B34,$B33)&lt;0,0,($C$6-($C$3*$A33)+SUM(EK$6:EK33))*EK$3/365*_xlfn.DAYS($B34,$B33))</f>
        <v>0</v>
      </c>
      <c r="EL34" s="5">
        <f>IF(($C$6-($C$3*$A33)+SUM(EL$6:EL33))*EL$3/365*_xlfn.DAYS($B34,$B33)&lt;0,0,($C$6-($C$3*$A33)+SUM(EL$6:EL33))*EL$3/365*_xlfn.DAYS($B34,$B33))</f>
        <v>0</v>
      </c>
      <c r="EM34" s="5">
        <f>IF(($C$6-($C$3*$A33)+SUM(EM$6:EM33))*EM$3/365*_xlfn.DAYS($B34,$B33)&lt;0,0,($C$6-($C$3*$A33)+SUM(EM$6:EM33))*EM$3/365*_xlfn.DAYS($B34,$B33))</f>
        <v>0</v>
      </c>
      <c r="EN34" s="5">
        <f>IF(($C$6-($C$3*$A33)+SUM(EN$6:EN33))*EN$3/365*_xlfn.DAYS($B34,$B33)&lt;0,0,($C$6-($C$3*$A33)+SUM(EN$6:EN33))*EN$3/365*_xlfn.DAYS($B34,$B33))</f>
        <v>0</v>
      </c>
      <c r="EO34" s="5">
        <f>IF(($C$6-($C$3*$A33)+SUM(EO$6:EO33))*EO$3/365*_xlfn.DAYS($B34,$B33)&lt;0,0,($C$6-($C$3*$A33)+SUM(EO$6:EO33))*EO$3/365*_xlfn.DAYS($B34,$B33))</f>
        <v>0</v>
      </c>
      <c r="EP34" s="5">
        <f>IF(($C$6-($C$3*$A33)+SUM(EP$6:EP33))*EP$3/365*_xlfn.DAYS($B34,$B33)&lt;0,0,($C$6-($C$3*$A33)+SUM(EP$6:EP33))*EP$3/365*_xlfn.DAYS($B34,$B33))</f>
        <v>0</v>
      </c>
      <c r="EQ34" s="5">
        <f>IF(($C$6-($C$3*$A33)+SUM(EQ$6:EQ33))*EQ$3/365*_xlfn.DAYS($B34,$B33)&lt;0,0,($C$6-($C$3*$A33)+SUM(EQ$6:EQ33))*EQ$3/365*_xlfn.DAYS($B34,$B33))</f>
        <v>0</v>
      </c>
      <c r="ER34" s="5">
        <f>IF(($C$6-($C$3*$A33)+SUM(ER$6:ER33))*ER$3/365*_xlfn.DAYS($B34,$B33)&lt;0,0,($C$6-($C$3*$A33)+SUM(ER$6:ER33))*ER$3/365*_xlfn.DAYS($B34,$B33))</f>
        <v>0</v>
      </c>
      <c r="ES34" s="5">
        <f>IF(($C$6-($C$3*$A33)+SUM(ES$6:ES33))*ES$3/365*_xlfn.DAYS($B34,$B33)&lt;0,0,($C$6-($C$3*$A33)+SUM(ES$6:ES33))*ES$3/365*_xlfn.DAYS($B34,$B33))</f>
        <v>0</v>
      </c>
      <c r="ET34" s="5">
        <f>IF(($C$6-($C$3*$A33)+SUM(ET$6:ET33))*ET$3/365*_xlfn.DAYS($B34,$B33)&lt;0,0,($C$6-($C$3*$A33)+SUM(ET$6:ET33))*ET$3/365*_xlfn.DAYS($B34,$B33))</f>
        <v>0</v>
      </c>
      <c r="EU34" s="5">
        <f>IF(($C$6-($C$3*$A33)+SUM(EU$6:EU33))*EU$3/365*_xlfn.DAYS($B34,$B33)&lt;0,0,($C$6-($C$3*$A33)+SUM(EU$6:EU33))*EU$3/365*_xlfn.DAYS($B34,$B33))</f>
        <v>0</v>
      </c>
      <c r="EV34" s="5">
        <f>IF(($C$6-($C$3*$A33)+SUM(EV$6:EV33))*EV$3/365*_xlfn.DAYS($B34,$B33)&lt;0,0,($C$6-($C$3*$A33)+SUM(EV$6:EV33))*EV$3/365*_xlfn.DAYS($B34,$B33))</f>
        <v>0</v>
      </c>
      <c r="EW34" s="5">
        <f>IF(($C$6-($C$3*$A33)+SUM(EW$6:EW33))*EW$3/365*_xlfn.DAYS($B34,$B33)&lt;0,0,($C$6-($C$3*$A33)+SUM(EW$6:EW33))*EW$3/365*_xlfn.DAYS($B34,$B33))</f>
        <v>0</v>
      </c>
      <c r="EX34" s="5">
        <f>IF(($C$6-($C$3*$A33)+SUM(EX$6:EX33))*EX$3/365*_xlfn.DAYS($B34,$B33)&lt;0,0,($C$6-($C$3*$A33)+SUM(EX$6:EX33))*EX$3/365*_xlfn.DAYS($B34,$B33))</f>
        <v>0</v>
      </c>
      <c r="EY34" s="5">
        <f>IF(($C$6-($C$3*$A33)+SUM(EY$6:EY33))*EY$3/365*_xlfn.DAYS($B34,$B33)&lt;0,0,($C$6-($C$3*$A33)+SUM(EY$6:EY33))*EY$3/365*_xlfn.DAYS($B34,$B33))</f>
        <v>0</v>
      </c>
      <c r="EZ34" s="5">
        <f>IF(($C$6-($C$3*$A33)+SUM(EZ$6:EZ33))*EZ$3/365*_xlfn.DAYS($B34,$B33)&lt;0,0,($C$6-($C$3*$A33)+SUM(EZ$6:EZ33))*EZ$3/365*_xlfn.DAYS($B34,$B33))</f>
        <v>0</v>
      </c>
      <c r="FA34" s="5">
        <f>IF(($C$6-($C$3*$A33)+SUM(FA$6:FA33))*FA$3/365*_xlfn.DAYS($B34,$B33)&lt;0,0,($C$6-($C$3*$A33)+SUM(FA$6:FA33))*FA$3/365*_xlfn.DAYS($B34,$B33))</f>
        <v>0</v>
      </c>
      <c r="FB34" s="5">
        <f>IF(($C$6-($C$3*$A33)+SUM(FB$6:FB33))*FB$3/365*_xlfn.DAYS($B34,$B33)&lt;0,0,($C$6-($C$3*$A33)+SUM(FB$6:FB33))*FB$3/365*_xlfn.DAYS($B34,$B33))</f>
        <v>0</v>
      </c>
      <c r="FC34" s="5">
        <f>IF(($C$6-($C$3*$A33)+SUM(FC$6:FC33))*FC$3/365*_xlfn.DAYS($B34,$B33)&lt;0,0,($C$6-($C$3*$A33)+SUM(FC$6:FC33))*FC$3/365*_xlfn.DAYS($B34,$B33))</f>
        <v>0</v>
      </c>
      <c r="FD34" s="5">
        <f>IF(($C$6-($C$3*$A33)+SUM(FD$6:FD33))*FD$3/365*_xlfn.DAYS($B34,$B33)&lt;0,0,($C$6-($C$3*$A33)+SUM(FD$6:FD33))*FD$3/365*_xlfn.DAYS($B34,$B33))</f>
        <v>0</v>
      </c>
      <c r="FE34" s="5">
        <f>IF(($C$6-($C$3*$A33)+SUM(FE$6:FE33))*FE$3/365*_xlfn.DAYS($B34,$B33)&lt;0,0,($C$6-($C$3*$A33)+SUM(FE$6:FE33))*FE$3/365*_xlfn.DAYS($B34,$B33))</f>
        <v>0</v>
      </c>
      <c r="FF34" s="5">
        <f>IF(($C$6-($C$3*$A33)+SUM(FF$6:FF33))*FF$3/365*_xlfn.DAYS($B34,$B33)&lt;0,0,($C$6-($C$3*$A33)+SUM(FF$6:FF33))*FF$3/365*_xlfn.DAYS($B34,$B33))</f>
        <v>0</v>
      </c>
      <c r="FG34" s="5">
        <f>IF(($C$6-($C$3*$A33)+SUM(FG$6:FG33))*FG$3/365*_xlfn.DAYS($B34,$B33)&lt;0,0,($C$6-($C$3*$A33)+SUM(FG$6:FG33))*FG$3/365*_xlfn.DAYS($B34,$B33))</f>
        <v>0</v>
      </c>
      <c r="FH34" s="5">
        <f>IF(($C$6-($C$3*$A33)+SUM(FH$6:FH33))*FH$3/365*_xlfn.DAYS($B34,$B33)&lt;0,0,($C$6-($C$3*$A33)+SUM(FH$6:FH33))*FH$3/365*_xlfn.DAYS($B34,$B33))</f>
        <v>0</v>
      </c>
      <c r="FI34" s="5">
        <f>IF(($C$6-($C$3*$A33)+SUM(FI$6:FI33))*FI$3/365*_xlfn.DAYS($B34,$B33)&lt;0,0,($C$6-($C$3*$A33)+SUM(FI$6:FI33))*FI$3/365*_xlfn.DAYS($B34,$B33))</f>
        <v>0</v>
      </c>
      <c r="FJ34" s="5">
        <f>IF(($C$6-($C$3*$A33)+SUM(FJ$6:FJ33))*FJ$3/365*_xlfn.DAYS($B34,$B33)&lt;0,0,($C$6-($C$3*$A33)+SUM(FJ$6:FJ33))*FJ$3/365*_xlfn.DAYS($B34,$B33))</f>
        <v>0</v>
      </c>
      <c r="FK34" s="5">
        <f>IF(($C$6-($C$3*$A33)+SUM(FK$6:FK33))*FK$3/365*_xlfn.DAYS($B34,$B33)&lt;0,0,($C$6-($C$3*$A33)+SUM(FK$6:FK33))*FK$3/365*_xlfn.DAYS($B34,$B33))</f>
        <v>0</v>
      </c>
      <c r="FL34" s="5">
        <f>IF(($C$6-($C$3*$A33)+SUM(FL$6:FL33))*FL$3/365*_xlfn.DAYS($B34,$B33)&lt;0,0,($C$6-($C$3*$A33)+SUM(FL$6:FL33))*FL$3/365*_xlfn.DAYS($B34,$B33))</f>
        <v>0</v>
      </c>
      <c r="FM34" s="5">
        <f>IF(($C$6-($C$3*$A33)+SUM(FM$6:FM33))*FM$3/365*_xlfn.DAYS($B34,$B33)&lt;0,0,($C$6-($C$3*$A33)+SUM(FM$6:FM33))*FM$3/365*_xlfn.DAYS($B34,$B33))</f>
        <v>0</v>
      </c>
      <c r="FN34" s="5">
        <f>IF(($C$6-($C$3*$A33)+SUM(FN$6:FN33))*FN$3/365*_xlfn.DAYS($B34,$B33)&lt;0,0,($C$6-($C$3*$A33)+SUM(FN$6:FN33))*FN$3/365*_xlfn.DAYS($B34,$B33))</f>
        <v>0</v>
      </c>
      <c r="FO34" s="5">
        <f>IF(($C$6-($C$3*$A33)+SUM(FO$6:FO33))*FO$3/365*_xlfn.DAYS($B34,$B33)&lt;0,0,($C$6-($C$3*$A33)+SUM(FO$6:FO33))*FO$3/365*_xlfn.DAYS($B34,$B33))</f>
        <v>0</v>
      </c>
      <c r="FP34" s="5">
        <f>IF(($C$6-($C$3*$A33)+SUM(FP$6:FP33))*FP$3/365*_xlfn.DAYS($B34,$B33)&lt;0,0,($C$6-($C$3*$A33)+SUM(FP$6:FP33))*FP$3/365*_xlfn.DAYS($B34,$B33))</f>
        <v>0</v>
      </c>
      <c r="FQ34" s="5">
        <f>IF(($C$6-($C$3*$A33)+SUM(FQ$6:FQ33))*FQ$3/365*_xlfn.DAYS($B34,$B33)&lt;0,0,($C$6-($C$3*$A33)+SUM(FQ$6:FQ33))*FQ$3/365*_xlfn.DAYS($B34,$B33))</f>
        <v>0</v>
      </c>
      <c r="FR34" s="5">
        <f>IF(($C$6-($C$3*$A33)+SUM(FR$6:FR33))*FR$3/365*_xlfn.DAYS($B34,$B33)&lt;0,0,($C$6-($C$3*$A33)+SUM(FR$6:FR33))*FR$3/365*_xlfn.DAYS($B34,$B33))</f>
        <v>0</v>
      </c>
      <c r="FS34" s="5">
        <f>IF(($C$6-($C$3*$A33)+SUM(FS$6:FS33))*FS$3/365*_xlfn.DAYS($B34,$B33)&lt;0,0,($C$6-($C$3*$A33)+SUM(FS$6:FS33))*FS$3/365*_xlfn.DAYS($B34,$B33))</f>
        <v>0</v>
      </c>
      <c r="FT34" s="5">
        <f>IF(($C$6-($C$3*$A33)+SUM(FT$6:FT33))*FT$3/365*_xlfn.DAYS($B34,$B33)&lt;0,0,($C$6-($C$3*$A33)+SUM(FT$6:FT33))*FT$3/365*_xlfn.DAYS($B34,$B33))</f>
        <v>0</v>
      </c>
      <c r="FU34" s="5">
        <f>IF(($C$6-($C$3*$A33)+SUM(FU$6:FU33))*FU$3/365*_xlfn.DAYS($B34,$B33)&lt;0,0,($C$6-($C$3*$A33)+SUM(FU$6:FU33))*FU$3/365*_xlfn.DAYS($B34,$B33))</f>
        <v>0</v>
      </c>
      <c r="FV34" s="5">
        <f>IF(($C$6-($C$3*$A33)+SUM(FV$6:FV33))*FV$3/365*_xlfn.DAYS($B34,$B33)&lt;0,0,($C$6-($C$3*$A33)+SUM(FV$6:FV33))*FV$3/365*_xlfn.DAYS($B34,$B33))</f>
        <v>0</v>
      </c>
      <c r="FW34" s="5">
        <f>IF(($C$6-($C$3*$A33)+SUM(FW$6:FW33))*FW$3/365*_xlfn.DAYS($B34,$B33)&lt;0,0,($C$6-($C$3*$A33)+SUM(FW$6:FW33))*FW$3/365*_xlfn.DAYS($B34,$B33))</f>
        <v>0</v>
      </c>
      <c r="FX34" s="5">
        <f>IF(($C$6-($C$3*$A33)+SUM(FX$6:FX33))*FX$3/365*_xlfn.DAYS($B34,$B33)&lt;0,0,($C$6-($C$3*$A33)+SUM(FX$6:FX33))*FX$3/365*_xlfn.DAYS($B34,$B33))</f>
        <v>0</v>
      </c>
      <c r="FY34" s="5">
        <f>IF(($C$6-($C$3*$A33)+SUM(FY$6:FY33))*FY$3/365*_xlfn.DAYS($B34,$B33)&lt;0,0,($C$6-($C$3*$A33)+SUM(FY$6:FY33))*FY$3/365*_xlfn.DAYS($B34,$B33))</f>
        <v>0</v>
      </c>
      <c r="FZ34" s="5">
        <f>IF(($C$6-($C$3*$A33)+SUM(FZ$6:FZ33))*FZ$3/365*_xlfn.DAYS($B34,$B33)&lt;0,0,($C$6-($C$3*$A33)+SUM(FZ$6:FZ33))*FZ$3/365*_xlfn.DAYS($B34,$B33))</f>
        <v>0</v>
      </c>
      <c r="GA34" s="5">
        <f>IF(($C$6-($C$3*$A33)+SUM(GA$6:GA33))*GA$3/365*_xlfn.DAYS($B34,$B33)&lt;0,0,($C$6-($C$3*$A33)+SUM(GA$6:GA33))*GA$3/365*_xlfn.DAYS($B34,$B33))</f>
        <v>0</v>
      </c>
      <c r="GB34" s="5">
        <f>IF(($C$6-($C$3*$A33)+SUM(GB$6:GB33))*GB$3/365*_xlfn.DAYS($B34,$B33)&lt;0,0,($C$6-($C$3*$A33)+SUM(GB$6:GB33))*GB$3/365*_xlfn.DAYS($B34,$B33))</f>
        <v>0</v>
      </c>
      <c r="GC34" s="5">
        <f>IF(($C$6-($C$3*$A33)+SUM(GC$6:GC33))*GC$3/365*_xlfn.DAYS($B34,$B33)&lt;0,0,($C$6-($C$3*$A33)+SUM(GC$6:GC33))*GC$3/365*_xlfn.DAYS($B34,$B33))</f>
        <v>0</v>
      </c>
      <c r="GD34" s="5">
        <f>IF(($C$6-($C$3*$A33)+SUM(GD$6:GD33))*GD$3/365*_xlfn.DAYS($B34,$B33)&lt;0,0,($C$6-($C$3*$A33)+SUM(GD$6:GD33))*GD$3/365*_xlfn.DAYS($B34,$B33))</f>
        <v>0</v>
      </c>
      <c r="GE34" s="5">
        <f>IF(($C$6-($C$3*$A33)+SUM(GE$6:GE33))*GE$3/365*_xlfn.DAYS($B34,$B33)&lt;0,0,($C$6-($C$3*$A33)+SUM(GE$6:GE33))*GE$3/365*_xlfn.DAYS($B34,$B33))</f>
        <v>0</v>
      </c>
      <c r="GF34" s="5">
        <f>IF(($C$6-($C$3*$A33)+SUM(GF$6:GF33))*GF$3/365*_xlfn.DAYS($B34,$B33)&lt;0,0,($C$6-($C$3*$A33)+SUM(GF$6:GF33))*GF$3/365*_xlfn.DAYS($B34,$B33))</f>
        <v>0</v>
      </c>
      <c r="GG34" s="5">
        <f>IF(($C$6-($C$3*$A33)+SUM(GG$6:GG33))*GG$3/365*_xlfn.DAYS($B34,$B33)&lt;0,0,($C$6-($C$3*$A33)+SUM(GG$6:GG33))*GG$3/365*_xlfn.DAYS($B34,$B33))</f>
        <v>0</v>
      </c>
      <c r="GH34" s="5">
        <f>IF(($C$6-($C$3*$A33)+SUM(GH$6:GH33))*GH$3/365*_xlfn.DAYS($B34,$B33)&lt;0,0,($C$6-($C$3*$A33)+SUM(GH$6:GH33))*GH$3/365*_xlfn.DAYS($B34,$B33))</f>
        <v>0</v>
      </c>
      <c r="GI34" s="5">
        <f>IF(($C$6-($C$3*$A33)+SUM(GI$6:GI33))*GI$3/365*_xlfn.DAYS($B34,$B33)&lt;0,0,($C$6-($C$3*$A33)+SUM(GI$6:GI33))*GI$3/365*_xlfn.DAYS($B34,$B33))</f>
        <v>0</v>
      </c>
      <c r="GJ34" s="5">
        <f>IF(($C$6-($C$3*$A33)+SUM(GJ$6:GJ33))*GJ$3/365*_xlfn.DAYS($B34,$B33)&lt;0,0,($C$6-($C$3*$A33)+SUM(GJ$6:GJ33))*GJ$3/365*_xlfn.DAYS($B34,$B33))</f>
        <v>0</v>
      </c>
      <c r="GK34" s="5">
        <f>IF(($C$6-($C$3*$A33)+SUM(GK$6:GK33))*GK$3/365*_xlfn.DAYS($B34,$B33)&lt;0,0,($C$6-($C$3*$A33)+SUM(GK$6:GK33))*GK$3/365*_xlfn.DAYS($B34,$B33))</f>
        <v>0</v>
      </c>
      <c r="GL34" s="5">
        <f>IF(($C$6-($C$3*$A33)+SUM(GL$6:GL33))*GL$3/365*_xlfn.DAYS($B34,$B33)&lt;0,0,($C$6-($C$3*$A33)+SUM(GL$6:GL33))*GL$3/365*_xlfn.DAYS($B34,$B33))</f>
        <v>0</v>
      </c>
      <c r="GM34" s="5">
        <f>IF(($C$6-($C$3*$A33)+SUM(GM$6:GM33))*GM$3/365*_xlfn.DAYS($B34,$B33)&lt;0,0,($C$6-($C$3*$A33)+SUM(GM$6:GM33))*GM$3/365*_xlfn.DAYS($B34,$B33))</f>
        <v>0</v>
      </c>
      <c r="GN34" s="5">
        <f>IF(($C$6-($C$3*$A33)+SUM(GN$6:GN33))*GN$3/365*_xlfn.DAYS($B34,$B33)&lt;0,0,($C$6-($C$3*$A33)+SUM(GN$6:GN33))*GN$3/365*_xlfn.DAYS($B34,$B33))</f>
        <v>0</v>
      </c>
      <c r="GO34" s="5">
        <f>IF(($C$6-($C$3*$A33)+SUM(GO$6:GO33))*GO$3/365*_xlfn.DAYS($B34,$B33)&lt;0,0,($C$6-($C$3*$A33)+SUM(GO$6:GO33))*GO$3/365*_xlfn.DAYS($B34,$B33))</f>
        <v>0</v>
      </c>
      <c r="GP34" s="5">
        <f>IF(($C$6-($C$3*$A33)+SUM(GP$6:GP33))*GP$3/365*_xlfn.DAYS($B34,$B33)&lt;0,0,($C$6-($C$3*$A33)+SUM(GP$6:GP33))*GP$3/365*_xlfn.DAYS($B34,$B33))</f>
        <v>0</v>
      </c>
      <c r="GQ34" s="5">
        <f>IF(($C$6-($C$3*$A33)+SUM(GQ$6:GQ33))*GQ$3/365*_xlfn.DAYS($B34,$B33)&lt;0,0,($C$6-($C$3*$A33)+SUM(GQ$6:GQ33))*GQ$3/365*_xlfn.DAYS($B34,$B33))</f>
        <v>0</v>
      </c>
      <c r="GR34" s="5">
        <f>IF(($C$6-($C$3*$A33)+SUM(GR$6:GR33))*GR$3/365*_xlfn.DAYS($B34,$B33)&lt;0,0,($C$6-($C$3*$A33)+SUM(GR$6:GR33))*GR$3/365*_xlfn.DAYS($B34,$B33))</f>
        <v>0</v>
      </c>
      <c r="GS34" s="5">
        <f>IF(($C$6-($C$3*$A33)+SUM(GS$6:GS33))*GS$3/365*_xlfn.DAYS($B34,$B33)&lt;0,0,($C$6-($C$3*$A33)+SUM(GS$6:GS33))*GS$3/365*_xlfn.DAYS($B34,$B33))</f>
        <v>0</v>
      </c>
      <c r="GT34" s="5">
        <f>IF(($C$6-($C$3*$A33)+SUM(GT$6:GT33))*GT$3/365*_xlfn.DAYS($B34,$B33)&lt;0,0,($C$6-($C$3*$A33)+SUM(GT$6:GT33))*GT$3/365*_xlfn.DAYS($B34,$B33))</f>
        <v>0</v>
      </c>
      <c r="GU34" s="5">
        <f>IF(($C$6-($C$3*$A33)+SUM(GU$6:GU33))*GU$3/365*_xlfn.DAYS($B34,$B33)&lt;0,0,($C$6-($C$3*$A33)+SUM(GU$6:GU33))*GU$3/365*_xlfn.DAYS($B34,$B33))</f>
        <v>0</v>
      </c>
      <c r="GV34" s="5">
        <f>IF(($C$6-($C$3*$A33)+SUM(GV$6:GV33))*GV$3/365*_xlfn.DAYS($B34,$B33)&lt;0,0,($C$6-($C$3*$A33)+SUM(GV$6:GV33))*GV$3/365*_xlfn.DAYS($B34,$B33))</f>
        <v>0</v>
      </c>
      <c r="GW34" s="5">
        <f>IF(($C$6-($C$3*$A33)+SUM(GW$6:GW33))*GW$3/365*_xlfn.DAYS($B34,$B33)&lt;0,0,($C$6-($C$3*$A33)+SUM(GW$6:GW33))*GW$3/365*_xlfn.DAYS($B34,$B33))</f>
        <v>0</v>
      </c>
      <c r="GX34" s="5">
        <f>IF(($C$6-($C$3*$A33)+SUM(GX$6:GX33))*GX$3/365*_xlfn.DAYS($B34,$B33)&lt;0,0,($C$6-($C$3*$A33)+SUM(GX$6:GX33))*GX$3/365*_xlfn.DAYS($B34,$B33))</f>
        <v>0</v>
      </c>
      <c r="GY34" s="5">
        <f>IF(($C$6-($C$3*$A33)+SUM(GY$6:GY33))*GY$3/365*_xlfn.DAYS($B34,$B33)&lt;0,0,($C$6-($C$3*$A33)+SUM(GY$6:GY33))*GY$3/365*_xlfn.DAYS($B34,$B33))</f>
        <v>0</v>
      </c>
      <c r="GZ34" s="5">
        <f>IF(($C$6-($C$3*$A33)+SUM(GZ$6:GZ33))*GZ$3/365*_xlfn.DAYS($B34,$B33)&lt;0,0,($C$6-($C$3*$A33)+SUM(GZ$6:GZ33))*GZ$3/365*_xlfn.DAYS($B34,$B33))</f>
        <v>0</v>
      </c>
      <c r="HA34" s="5">
        <f>IF(($C$6-($C$3*$A33)+SUM(HA$6:HA33))*HA$3/365*_xlfn.DAYS($B34,$B33)&lt;0,0,($C$6-($C$3*$A33)+SUM(HA$6:HA33))*HA$3/365*_xlfn.DAYS($B34,$B33))</f>
        <v>0</v>
      </c>
      <c r="HB34" s="5">
        <f>IF(($C$6-($C$3*$A33)+SUM(HB$6:HB33))*HB$3/365*_xlfn.DAYS($B34,$B33)&lt;0,0,($C$6-($C$3*$A33)+SUM(HB$6:HB33))*HB$3/365*_xlfn.DAYS($B34,$B33))</f>
        <v>0</v>
      </c>
      <c r="HC34" s="5">
        <f>IF(($C$6-($C$3*$A33)+SUM(HC$6:HC33))*HC$3/365*_xlfn.DAYS($B34,$B33)&lt;0,0,($C$6-($C$3*$A33)+SUM(HC$6:HC33))*HC$3/365*_xlfn.DAYS($B34,$B33))</f>
        <v>0</v>
      </c>
      <c r="HD34" s="5">
        <f>IF(($C$6-($C$3*$A33)+SUM(HD$6:HD33))*HD$3/365*_xlfn.DAYS($B34,$B33)&lt;0,0,($C$6-($C$3*$A33)+SUM(HD$6:HD33))*HD$3/365*_xlfn.DAYS($B34,$B33))</f>
        <v>0</v>
      </c>
      <c r="HE34" s="5">
        <f>IF(($C$6-($C$3*$A33)+SUM(HE$6:HE33))*HE$3/365*_xlfn.DAYS($B34,$B33)&lt;0,0,($C$6-($C$3*$A33)+SUM(HE$6:HE33))*HE$3/365*_xlfn.DAYS($B34,$B33))</f>
        <v>0</v>
      </c>
      <c r="HF34" s="5">
        <f>IF(($C$6-($C$3*$A33)+SUM(HF$6:HF33))*HF$3/365*_xlfn.DAYS($B34,$B33)&lt;0,0,($C$6-($C$3*$A33)+SUM(HF$6:HF33))*HF$3/365*_xlfn.DAYS($B34,$B33))</f>
        <v>0</v>
      </c>
      <c r="HG34" s="5">
        <f>IF(($C$6-($C$3*$A33)+SUM(HG$6:HG33))*HG$3/365*_xlfn.DAYS($B34,$B33)&lt;0,0,($C$6-($C$3*$A33)+SUM(HG$6:HG33))*HG$3/365*_xlfn.DAYS($B34,$B33))</f>
        <v>0</v>
      </c>
      <c r="HH34" s="5">
        <f>IF(($C$6-($C$3*$A33)+SUM(HH$6:HH33))*HH$3/365*_xlfn.DAYS($B34,$B33)&lt;0,0,($C$6-($C$3*$A33)+SUM(HH$6:HH33))*HH$3/365*_xlfn.DAYS($B34,$B33))</f>
        <v>0</v>
      </c>
      <c r="HI34" s="5">
        <f>IF(($C$6-($C$3*$A33)+SUM(HI$6:HI33))*HI$3/365*_xlfn.DAYS($B34,$B33)&lt;0,0,($C$6-($C$3*$A33)+SUM(HI$6:HI33))*HI$3/365*_xlfn.DAYS($B34,$B33))</f>
        <v>0</v>
      </c>
      <c r="HJ34" s="5">
        <f>IF(($C$6-($C$3*$A33)+SUM(HJ$6:HJ33))*HJ$3/365*_xlfn.DAYS($B34,$B33)&lt;0,0,($C$6-($C$3*$A33)+SUM(HJ$6:HJ33))*HJ$3/365*_xlfn.DAYS($B34,$B33))</f>
        <v>0</v>
      </c>
      <c r="HK34" s="5">
        <f>IF(($C$6-($C$3*$A33)+SUM(HK$6:HK33))*HK$3/365*_xlfn.DAYS($B34,$B33)&lt;0,0,($C$6-($C$3*$A33)+SUM(HK$6:HK33))*HK$3/365*_xlfn.DAYS($B34,$B33))</f>
        <v>0</v>
      </c>
      <c r="HL34" s="5">
        <f>IF(($C$6-($C$3*$A33)+SUM(HL$6:HL33))*HL$3/365*_xlfn.DAYS($B34,$B33)&lt;0,0,($C$6-($C$3*$A33)+SUM(HL$6:HL33))*HL$3/365*_xlfn.DAYS($B34,$B33))</f>
        <v>0</v>
      </c>
      <c r="HM34" s="5">
        <f>IF(($C$6-($C$3*$A33)+SUM(HM$6:HM33))*HM$3/365*_xlfn.DAYS($B34,$B33)&lt;0,0,($C$6-($C$3*$A33)+SUM(HM$6:HM33))*HM$3/365*_xlfn.DAYS($B34,$B33))</f>
        <v>0</v>
      </c>
      <c r="HN34" s="5">
        <f>IF(($C$6-($C$3*$A33)+SUM(HN$6:HN33))*HN$3/365*_xlfn.DAYS($B34,$B33)&lt;0,0,($C$6-($C$3*$A33)+SUM(HN$6:HN33))*HN$3/365*_xlfn.DAYS($B34,$B33))</f>
        <v>0</v>
      </c>
      <c r="HO34" s="5">
        <f>IF(($C$6-($C$3*$A33)+SUM(HO$6:HO33))*HO$3/365*_xlfn.DAYS($B34,$B33)&lt;0,0,($C$6-($C$3*$A33)+SUM(HO$6:HO33))*HO$3/365*_xlfn.DAYS($B34,$B33))</f>
        <v>0</v>
      </c>
      <c r="HP34" s="5">
        <f>IF(($C$6-($C$3*$A33)+SUM(HP$6:HP33))*HP$3/365*_xlfn.DAYS($B34,$B33)&lt;0,0,($C$6-($C$3*$A33)+SUM(HP$6:HP33))*HP$3/365*_xlfn.DAYS($B34,$B33))</f>
        <v>0</v>
      </c>
      <c r="HQ34" s="5">
        <f>IF(($C$6-($C$3*$A33)+SUM(HQ$6:HQ33))*HQ$3/365*_xlfn.DAYS($B34,$B33)&lt;0,0,($C$6-($C$3*$A33)+SUM(HQ$6:HQ33))*HQ$3/365*_xlfn.DAYS($B34,$B33))</f>
        <v>0</v>
      </c>
      <c r="HR34" s="5">
        <f>IF(($C$6-($C$3*$A33)+SUM(HR$6:HR33))*HR$3/365*_xlfn.DAYS($B34,$B33)&lt;0,0,($C$6-($C$3*$A33)+SUM(HR$6:HR33))*HR$3/365*_xlfn.DAYS($B34,$B33))</f>
        <v>0</v>
      </c>
      <c r="HS34" s="5">
        <f>IF(($C$6-($C$3*$A33)+SUM(HS$6:HS33))*HS$3/365*_xlfn.DAYS($B34,$B33)&lt;0,0,($C$6-($C$3*$A33)+SUM(HS$6:HS33))*HS$3/365*_xlfn.DAYS($B34,$B33))</f>
        <v>0</v>
      </c>
      <c r="HT34" s="5">
        <f>IF(($C$6-($C$3*$A33)+SUM(HT$6:HT33))*HT$3/365*_xlfn.DAYS($B34,$B33)&lt;0,0,($C$6-($C$3*$A33)+SUM(HT$6:HT33))*HT$3/365*_xlfn.DAYS($B34,$B33))</f>
        <v>0</v>
      </c>
      <c r="HU34" s="5">
        <f>IF(($C$6-($C$3*$A33)+SUM(HU$6:HU33))*HU$3/365*_xlfn.DAYS($B34,$B33)&lt;0,0,($C$6-($C$3*$A33)+SUM(HU$6:HU33))*HU$3/365*_xlfn.DAYS($B34,$B33))</f>
        <v>0</v>
      </c>
      <c r="HV34" s="5">
        <f>IF(($C$6-($C$3*$A33)+SUM(HV$6:HV33))*HV$3/365*_xlfn.DAYS($B34,$B33)&lt;0,0,($C$6-($C$3*$A33)+SUM(HV$6:HV33))*HV$3/365*_xlfn.DAYS($B34,$B33))</f>
        <v>0</v>
      </c>
      <c r="HW34" s="5">
        <f>IF(($C$6-($C$3*$A33)+SUM(HW$6:HW33))*HW$3/365*_xlfn.DAYS($B34,$B33)&lt;0,0,($C$6-($C$3*$A33)+SUM(HW$6:HW33))*HW$3/365*_xlfn.DAYS($B34,$B33))</f>
        <v>0</v>
      </c>
      <c r="HX34" s="5">
        <f>IF(($C$6-($C$3*$A33)+SUM(HX$6:HX33))*HX$3/365*_xlfn.DAYS($B34,$B33)&lt;0,0,($C$6-($C$3*$A33)+SUM(HX$6:HX33))*HX$3/365*_xlfn.DAYS($B34,$B33))</f>
        <v>0</v>
      </c>
      <c r="HY34" s="5">
        <f>IF(($C$6-($C$3*$A33)+SUM(HY$6:HY33))*HY$3/365*_xlfn.DAYS($B34,$B33)&lt;0,0,($C$6-($C$3*$A33)+SUM(HY$6:HY33))*HY$3/365*_xlfn.DAYS($B34,$B33))</f>
        <v>0</v>
      </c>
      <c r="HZ34" s="5">
        <f>IF(($C$6-($C$3*$A33)+SUM(HZ$6:HZ33))*HZ$3/365*_xlfn.DAYS($B34,$B33)&lt;0,0,($C$6-($C$3*$A33)+SUM(HZ$6:HZ33))*HZ$3/365*_xlfn.DAYS($B34,$B33))</f>
        <v>0</v>
      </c>
      <c r="IA34" s="5">
        <f>IF(($C$6-($C$3*$A33)+SUM(IA$6:IA33))*IA$3/365*_xlfn.DAYS($B34,$B33)&lt;0,0,($C$6-($C$3*$A33)+SUM(IA$6:IA33))*IA$3/365*_xlfn.DAYS($B34,$B33))</f>
        <v>0</v>
      </c>
      <c r="IB34" s="5">
        <f>IF(($C$6-($C$3*$A33)+SUM(IB$6:IB33))*IB$3/365*_xlfn.DAYS($B34,$B33)&lt;0,0,($C$6-($C$3*$A33)+SUM(IB$6:IB33))*IB$3/365*_xlfn.DAYS($B34,$B33))</f>
        <v>0</v>
      </c>
      <c r="IC34" s="5">
        <f>IF(($C$6-($C$3*$A33)+SUM(IC$6:IC33))*IC$3/365*_xlfn.DAYS($B34,$B33)&lt;0,0,($C$6-($C$3*$A33)+SUM(IC$6:IC33))*IC$3/365*_xlfn.DAYS($B34,$B33))</f>
        <v>0</v>
      </c>
      <c r="ID34" s="5">
        <f>IF(($C$6-($C$3*$A33)+SUM(ID$6:ID33))*ID$3/365*_xlfn.DAYS($B34,$B33)&lt;0,0,($C$6-($C$3*$A33)+SUM(ID$6:ID33))*ID$3/365*_xlfn.DAYS($B34,$B33))</f>
        <v>0</v>
      </c>
      <c r="IE34" s="5">
        <f>IF(($C$6-($C$3*$A33)+SUM(IE$6:IE33))*IE$3/365*_xlfn.DAYS($B34,$B33)&lt;0,0,($C$6-($C$3*$A33)+SUM(IE$6:IE33))*IE$3/365*_xlfn.DAYS($B34,$B33))</f>
        <v>0</v>
      </c>
      <c r="IF34" s="5">
        <f>IF(($C$6-($C$3*$A33)+SUM(IF$6:IF33))*IF$3/365*_xlfn.DAYS($B34,$B33)&lt;0,0,($C$6-($C$3*$A33)+SUM(IF$6:IF33))*IF$3/365*_xlfn.DAYS($B34,$B33))</f>
        <v>0</v>
      </c>
      <c r="IG34" s="5">
        <f>IF(($C$6-($C$3*$A33)+SUM(IG$6:IG33))*IG$3/365*_xlfn.DAYS($B34,$B33)&lt;0,0,($C$6-($C$3*$A33)+SUM(IG$6:IG33))*IG$3/365*_xlfn.DAYS($B34,$B33))</f>
        <v>0</v>
      </c>
      <c r="IH34" s="5">
        <f>IF(($C$6-($C$3*$A33)+SUM(IH$6:IH33))*IH$3/365*_xlfn.DAYS($B34,$B33)&lt;0,0,($C$6-($C$3*$A33)+SUM(IH$6:IH33))*IH$3/365*_xlfn.DAYS($B34,$B33))</f>
        <v>0</v>
      </c>
      <c r="II34" s="5">
        <f>IF(($C$6-($C$3*$A33)+SUM(II$6:II33))*II$3/365*_xlfn.DAYS($B34,$B33)&lt;0,0,($C$6-($C$3*$A33)+SUM(II$6:II33))*II$3/365*_xlfn.DAYS($B34,$B33))</f>
        <v>0</v>
      </c>
      <c r="IJ34" s="5">
        <f>IF(($C$6-($C$3*$A33)+SUM(IJ$6:IJ33))*IJ$3/365*_xlfn.DAYS($B34,$B33)&lt;0,0,($C$6-($C$3*$A33)+SUM(IJ$6:IJ33))*IJ$3/365*_xlfn.DAYS($B34,$B33))</f>
        <v>0</v>
      </c>
      <c r="IK34" s="5">
        <f>IF(($C$6-($C$3*$A33)+SUM(IK$6:IK33))*IK$3/365*_xlfn.DAYS($B34,$B33)&lt;0,0,($C$6-($C$3*$A33)+SUM(IK$6:IK33))*IK$3/365*_xlfn.DAYS($B34,$B33))</f>
        <v>0</v>
      </c>
      <c r="IL34" s="5">
        <f>IF(($C$6-($C$3*$A33)+SUM(IL$6:IL33))*IL$3/365*_xlfn.DAYS($B34,$B33)&lt;0,0,($C$6-($C$3*$A33)+SUM(IL$6:IL33))*IL$3/365*_xlfn.DAYS($B34,$B33))</f>
        <v>0</v>
      </c>
      <c r="IM34" s="5">
        <f>IF(($C$6-($C$3*$A33)+SUM(IM$6:IM33))*IM$3/365*_xlfn.DAYS($B34,$B33)&lt;0,0,($C$6-($C$3*$A33)+SUM(IM$6:IM33))*IM$3/365*_xlfn.DAYS($B34,$B33))</f>
        <v>0</v>
      </c>
      <c r="IN34" s="5">
        <f>IF(($C$6-($C$3*$A33)+SUM(IN$6:IN33))*IN$3/365*_xlfn.DAYS($B34,$B33)&lt;0,0,($C$6-($C$3*$A33)+SUM(IN$6:IN33))*IN$3/365*_xlfn.DAYS($B34,$B33))</f>
        <v>0</v>
      </c>
      <c r="IO34" s="5">
        <f>IF(($C$6-($C$3*$A33)+SUM(IO$6:IO33))*IO$3/365*_xlfn.DAYS($B34,$B33)&lt;0,0,($C$6-($C$3*$A33)+SUM(IO$6:IO33))*IO$3/365*_xlfn.DAYS($B34,$B33))</f>
        <v>0</v>
      </c>
      <c r="IP34" s="5">
        <f>IF(($C$6-($C$3*$A33)+SUM(IP$6:IP33))*IP$3/365*_xlfn.DAYS($B34,$B33)&lt;0,0,($C$6-($C$3*$A33)+SUM(IP$6:IP33))*IP$3/365*_xlfn.DAYS($B34,$B33))</f>
        <v>0</v>
      </c>
      <c r="IQ34" s="5">
        <f>IF(($C$6-($C$3*$A33)+SUM(IQ$6:IQ33))*IQ$3/365*_xlfn.DAYS($B34,$B33)&lt;0,0,($C$6-($C$3*$A33)+SUM(IQ$6:IQ33))*IQ$3/365*_xlfn.DAYS($B34,$B33))</f>
        <v>0</v>
      </c>
      <c r="IR34" s="5">
        <f>IF(($C$6-($C$3*$A33)+SUM(IR$6:IR33))*IR$3/365*_xlfn.DAYS($B34,$B33)&lt;0,0,($C$6-($C$3*$A33)+SUM(IR$6:IR33))*IR$3/365*_xlfn.DAYS($B34,$B33))</f>
        <v>0</v>
      </c>
      <c r="IS34" s="5">
        <f>IF(($C$6-($C$3*$A33)+SUM(IS$6:IS33))*IS$3/365*_xlfn.DAYS($B34,$B33)&lt;0,0,($C$6-($C$3*$A33)+SUM(IS$6:IS33))*IS$3/365*_xlfn.DAYS($B34,$B33))</f>
        <v>0</v>
      </c>
      <c r="IT34" s="5">
        <f>IF(($C$6-($C$3*$A33)+SUM(IT$6:IT33))*IT$3/365*_xlfn.DAYS($B34,$B33)&lt;0,0,($C$6-($C$3*$A33)+SUM(IT$6:IT33))*IT$3/365*_xlfn.DAYS($B34,$B33))</f>
        <v>0</v>
      </c>
      <c r="IU34" s="5">
        <f>IF(($C$6-($C$3*$A33)+SUM(IU$6:IU33))*IU$3/365*_xlfn.DAYS($B34,$B33)&lt;0,0,($C$6-($C$3*$A33)+SUM(IU$6:IU33))*IU$3/365*_xlfn.DAYS($B34,$B33))</f>
        <v>0</v>
      </c>
      <c r="IV34" s="5">
        <f>IF(($C$6-($C$3*$A33)+SUM(IV$6:IV33))*IV$3/365*_xlfn.DAYS($B34,$B33)&lt;0,0,($C$6-($C$3*$A33)+SUM(IV$6:IV33))*IV$3/365*_xlfn.DAYS($B34,$B33))</f>
        <v>0</v>
      </c>
      <c r="IW34" s="5">
        <f>IF(($C$6-($C$3*$A33)+SUM(IW$6:IW33))*IW$3/365*_xlfn.DAYS($B34,$B33)&lt;0,0,($C$6-($C$3*$A33)+SUM(IW$6:IW33))*IW$3/365*_xlfn.DAYS($B34,$B33))</f>
        <v>0</v>
      </c>
      <c r="IX34" s="5">
        <f>IF(($C$6-($C$3*$A33)+SUM(IX$6:IX33))*IX$3/365*_xlfn.DAYS($B34,$B33)&lt;0,0,($C$6-($C$3*$A33)+SUM(IX$6:IX33))*IX$3/365*_xlfn.DAYS($B34,$B33))</f>
        <v>0</v>
      </c>
      <c r="IY34" s="5">
        <f>IF(($C$6-($C$3*$A33)+SUM(IY$6:IY33))*IY$3/365*_xlfn.DAYS($B34,$B33)&lt;0,0,($C$6-($C$3*$A33)+SUM(IY$6:IY33))*IY$3/365*_xlfn.DAYS($B34,$B33))</f>
        <v>0</v>
      </c>
      <c r="IZ34" s="5">
        <f>IF(($C$6-($C$3*$A33)+SUM(IZ$6:IZ33))*IZ$3/365*_xlfn.DAYS($B34,$B33)&lt;0,0,($C$6-($C$3*$A33)+SUM(IZ$6:IZ33))*IZ$3/365*_xlfn.DAYS($B34,$B33))</f>
        <v>0</v>
      </c>
      <c r="JA34" s="5">
        <f>IF(($C$6-($C$3*$A33)+SUM(JA$6:JA33))*JA$3/365*_xlfn.DAYS($B34,$B33)&lt;0,0,($C$6-($C$3*$A33)+SUM(JA$6:JA33))*JA$3/365*_xlfn.DAYS($B34,$B33))</f>
        <v>0</v>
      </c>
      <c r="JB34" s="5">
        <f>IF(($C$6-($C$3*$A33)+SUM(JB$6:JB33))*JB$3/365*_xlfn.DAYS($B34,$B33)&lt;0,0,($C$6-($C$3*$A33)+SUM(JB$6:JB33))*JB$3/365*_xlfn.DAYS($B34,$B33))</f>
        <v>0</v>
      </c>
      <c r="JC34" s="5">
        <f>IF(($C$6-($C$3*$A33)+SUM(JC$6:JC33))*JC$3/365*_xlfn.DAYS($B34,$B33)&lt;0,0,($C$6-($C$3*$A33)+SUM(JC$6:JC33))*JC$3/365*_xlfn.DAYS($B34,$B33))</f>
        <v>0</v>
      </c>
      <c r="JD34" s="5">
        <f>IF(($C$6-($C$3*$A33)+SUM(JD$6:JD33))*JD$3/365*_xlfn.DAYS($B34,$B33)&lt;0,0,($C$6-($C$3*$A33)+SUM(JD$6:JD33))*JD$3/365*_xlfn.DAYS($B34,$B33))</f>
        <v>0</v>
      </c>
      <c r="JE34" s="5">
        <f>IF(($C$6-($C$3*$A33)+SUM(JE$6:JE33))*JE$3/365*_xlfn.DAYS($B34,$B33)&lt;0,0,($C$6-($C$3*$A33)+SUM(JE$6:JE33))*JE$3/365*_xlfn.DAYS($B34,$B33))</f>
        <v>0</v>
      </c>
      <c r="JF34" s="5">
        <f>IF(($C$6-($C$3*$A33)+SUM(JF$6:JF33))*JF$3/365*_xlfn.DAYS($B34,$B33)&lt;0,0,($C$6-($C$3*$A33)+SUM(JF$6:JF33))*JF$3/365*_xlfn.DAYS($B34,$B33))</f>
        <v>0</v>
      </c>
      <c r="JG34" s="5">
        <f>IF(($C$6-($C$3*$A33)+SUM(JG$6:JG33))*JG$3/365*_xlfn.DAYS($B34,$B33)&lt;0,0,($C$6-($C$3*$A33)+SUM(JG$6:JG33))*JG$3/365*_xlfn.DAYS($B34,$B33))</f>
        <v>0</v>
      </c>
      <c r="JH34" s="5">
        <f>IF(($C$6-($C$3*$A33)+SUM(JH$6:JH33))*JH$3/365*_xlfn.DAYS($B34,$B33)&lt;0,0,($C$6-($C$3*$A33)+SUM(JH$6:JH33))*JH$3/365*_xlfn.DAYS($B34,$B33))</f>
        <v>0</v>
      </c>
      <c r="JI34" s="5">
        <f>IF(($C$6-($C$3*$A33)+SUM(JI$6:JI33))*JI$3/365*_xlfn.DAYS($B34,$B33)&lt;0,0,($C$6-($C$3*$A33)+SUM(JI$6:JI33))*JI$3/365*_xlfn.DAYS($B34,$B33))</f>
        <v>0</v>
      </c>
      <c r="JJ34" s="5">
        <f>IF(($C$6-($C$3*$A33)+SUM(JJ$6:JJ33))*JJ$3/365*_xlfn.DAYS($B34,$B33)&lt;0,0,($C$6-($C$3*$A33)+SUM(JJ$6:JJ33))*JJ$3/365*_xlfn.DAYS($B34,$B33))</f>
        <v>0</v>
      </c>
      <c r="JK34" s="5">
        <f>IF(($C$6-($C$3*$A33)+SUM(JK$6:JK33))*JK$3/365*_xlfn.DAYS($B34,$B33)&lt;0,0,($C$6-($C$3*$A33)+SUM(JK$6:JK33))*JK$3/365*_xlfn.DAYS($B34,$B33))</f>
        <v>0</v>
      </c>
      <c r="JL34" s="5">
        <f>IF(($C$6-($C$3*$A33)+SUM(JL$6:JL33))*JL$3/365*_xlfn.DAYS($B34,$B33)&lt;0,0,($C$6-($C$3*$A33)+SUM(JL$6:JL33))*JL$3/365*_xlfn.DAYS($B34,$B33))</f>
        <v>0</v>
      </c>
      <c r="JM34" s="5">
        <f>IF(($C$6-($C$3*$A33)+SUM(JM$6:JM33))*JM$3/365*_xlfn.DAYS($B34,$B33)&lt;0,0,($C$6-($C$3*$A33)+SUM(JM$6:JM33))*JM$3/365*_xlfn.DAYS($B34,$B33))</f>
        <v>0</v>
      </c>
      <c r="JN34" s="5">
        <f>IF(($C$6-($C$3*$A33)+SUM(JN$6:JN33))*JN$3/365*_xlfn.DAYS($B34,$B33)&lt;0,0,($C$6-($C$3*$A33)+SUM(JN$6:JN33))*JN$3/365*_xlfn.DAYS($B34,$B33))</f>
        <v>0</v>
      </c>
      <c r="JO34" s="5">
        <f>IF(($C$6-($C$3*$A33)+SUM(JO$6:JO33))*JO$3/365*_xlfn.DAYS($B34,$B33)&lt;0,0,($C$6-($C$3*$A33)+SUM(JO$6:JO33))*JO$3/365*_xlfn.DAYS($B34,$B33))</f>
        <v>0</v>
      </c>
      <c r="JP34" s="5">
        <f>IF(($C$6-($C$3*$A33)+SUM(JP$6:JP33))*JP$3/365*_xlfn.DAYS($B34,$B33)&lt;0,0,($C$6-($C$3*$A33)+SUM(JP$6:JP33))*JP$3/365*_xlfn.DAYS($B34,$B33))</f>
        <v>0</v>
      </c>
      <c r="JQ34" s="5">
        <f>IF(($C$6-($C$3*$A33)+SUM(JQ$6:JQ33))*JQ$3/365*_xlfn.DAYS($B34,$B33)&lt;0,0,($C$6-($C$3*$A33)+SUM(JQ$6:JQ33))*JQ$3/365*_xlfn.DAYS($B34,$B33))</f>
        <v>0</v>
      </c>
      <c r="JR34" s="5">
        <f>IF(($C$6-($C$3*$A33)+SUM(JR$6:JR33))*JR$3/365*_xlfn.DAYS($B34,$B33)&lt;0,0,($C$6-($C$3*$A33)+SUM(JR$6:JR33))*JR$3/365*_xlfn.DAYS($B34,$B33))</f>
        <v>0</v>
      </c>
      <c r="JS34" s="5">
        <f>IF(($C$6-($C$3*$A33)+SUM(JS$6:JS33))*JS$3/365*_xlfn.DAYS($B34,$B33)&lt;0,0,($C$6-($C$3*$A33)+SUM(JS$6:JS33))*JS$3/365*_xlfn.DAYS($B34,$B33))</f>
        <v>0</v>
      </c>
      <c r="JT34" s="5">
        <f>IF(($C$6-($C$3*$A33)+SUM(JT$6:JT33))*JT$3/365*_xlfn.DAYS($B34,$B33)&lt;0,0,($C$6-($C$3*$A33)+SUM(JT$6:JT33))*JT$3/365*_xlfn.DAYS($B34,$B33))</f>
        <v>0</v>
      </c>
      <c r="JU34" s="5">
        <f>IF(($C$6-($C$3*$A33)+SUM(JU$6:JU33))*JU$3/365*_xlfn.DAYS($B34,$B33)&lt;0,0,($C$6-($C$3*$A33)+SUM(JU$6:JU33))*JU$3/365*_xlfn.DAYS($B34,$B33))</f>
        <v>0</v>
      </c>
      <c r="JV34" s="5">
        <f>IF(($C$6-($C$3*$A33)+SUM(JV$6:JV33))*JV$3/365*_xlfn.DAYS($B34,$B33)&lt;0,0,($C$6-($C$3*$A33)+SUM(JV$6:JV33))*JV$3/365*_xlfn.DAYS($B34,$B33))</f>
        <v>0</v>
      </c>
      <c r="JW34" s="5">
        <f>IF(($C$6-($C$3*$A33)+SUM(JW$6:JW33))*JW$3/365*_xlfn.DAYS($B34,$B33)&lt;0,0,($C$6-($C$3*$A33)+SUM(JW$6:JW33))*JW$3/365*_xlfn.DAYS($B34,$B33))</f>
        <v>0</v>
      </c>
      <c r="JX34" s="5">
        <f>IF(($C$6-($C$3*$A33)+SUM(JX$6:JX33))*JX$3/365*_xlfn.DAYS($B34,$B33)&lt;0,0,($C$6-($C$3*$A33)+SUM(JX$6:JX33))*JX$3/365*_xlfn.DAYS($B34,$B33))</f>
        <v>0</v>
      </c>
      <c r="JY34" s="5">
        <f>IF(($C$6-($C$3*$A33)+SUM(JY$6:JY33))*JY$3/365*_xlfn.DAYS($B34,$B33)&lt;0,0,($C$6-($C$3*$A33)+SUM(JY$6:JY33))*JY$3/365*_xlfn.DAYS($B34,$B33))</f>
        <v>0</v>
      </c>
      <c r="JZ34" s="5">
        <f>IF(($C$6-($C$3*$A33)+SUM(JZ$6:JZ33))*JZ$3/365*_xlfn.DAYS($B34,$B33)&lt;0,0,($C$6-($C$3*$A33)+SUM(JZ$6:JZ33))*JZ$3/365*_xlfn.DAYS($B34,$B33))</f>
        <v>0</v>
      </c>
      <c r="KA34" s="5">
        <f>IF(($C$6-($C$3*$A33)+SUM(KA$6:KA33))*KA$3/365*_xlfn.DAYS($B34,$B33)&lt;0,0,($C$6-($C$3*$A33)+SUM(KA$6:KA33))*KA$3/365*_xlfn.DAYS($B34,$B33))</f>
        <v>0</v>
      </c>
      <c r="KB34" s="5">
        <f>IF(($C$6-($C$3*$A33)+SUM(KB$6:KB33))*KB$3/365*_xlfn.DAYS($B34,$B33)&lt;0,0,($C$6-($C$3*$A33)+SUM(KB$6:KB33))*KB$3/365*_xlfn.DAYS($B34,$B33))</f>
        <v>0</v>
      </c>
      <c r="KC34" s="5">
        <f>IF(($C$6-($C$3*$A33)+SUM(KC$6:KC33))*KC$3/365*_xlfn.DAYS($B34,$B33)&lt;0,0,($C$6-($C$3*$A33)+SUM(KC$6:KC33))*KC$3/365*_xlfn.DAYS($B34,$B33))</f>
        <v>0</v>
      </c>
      <c r="KD34" s="5">
        <f>IF(($C$6-($C$3*$A33)+SUM(KD$6:KD33))*KD$3/365*_xlfn.DAYS($B34,$B33)&lt;0,0,($C$6-($C$3*$A33)+SUM(KD$6:KD33))*KD$3/365*_xlfn.DAYS($B34,$B33))</f>
        <v>0</v>
      </c>
      <c r="KE34" s="5">
        <f>IF(($C$6-($C$3*$A33)+SUM(KE$6:KE33))*KE$3/365*_xlfn.DAYS($B34,$B33)&lt;0,0,($C$6-($C$3*$A33)+SUM(KE$6:KE33))*KE$3/365*_xlfn.DAYS($B34,$B33))</f>
        <v>0</v>
      </c>
      <c r="KF34" s="5">
        <f>IF(($C$6-($C$3*$A33)+SUM(KF$6:KF33))*KF$3/365*_xlfn.DAYS($B34,$B33)&lt;0,0,($C$6-($C$3*$A33)+SUM(KF$6:KF33))*KF$3/365*_xlfn.DAYS($B34,$B33))</f>
        <v>0</v>
      </c>
      <c r="KG34" s="5">
        <f>IF(($C$6-($C$3*$A33)+SUM(KG$6:KG33))*KG$3/365*_xlfn.DAYS($B34,$B33)&lt;0,0,($C$6-($C$3*$A33)+SUM(KG$6:KG33))*KG$3/365*_xlfn.DAYS($B34,$B33))</f>
        <v>0</v>
      </c>
      <c r="KH34" s="5">
        <f>IF(($C$6-($C$3*$A33)+SUM(KH$6:KH33))*KH$3/365*_xlfn.DAYS($B34,$B33)&lt;0,0,($C$6-($C$3*$A33)+SUM(KH$6:KH33))*KH$3/365*_xlfn.DAYS($B34,$B33))</f>
        <v>0</v>
      </c>
      <c r="KI34" s="5">
        <f>IF(($C$6-($C$3*$A33)+SUM(KI$6:KI33))*KI$3/365*_xlfn.DAYS($B34,$B33)&lt;0,0,($C$6-($C$3*$A33)+SUM(KI$6:KI33))*KI$3/365*_xlfn.DAYS($B34,$B33))</f>
        <v>0</v>
      </c>
      <c r="KJ34" s="5">
        <f>IF(($C$6-($C$3*$A33)+SUM(KJ$6:KJ33))*KJ$3/365*_xlfn.DAYS($B34,$B33)&lt;0,0,($C$6-($C$3*$A33)+SUM(KJ$6:KJ33))*KJ$3/365*_xlfn.DAYS($B34,$B33))</f>
        <v>0</v>
      </c>
      <c r="KK34" s="5">
        <f>IF(($C$6-($C$3*$A33)+SUM(KK$6:KK33))*KK$3/365*_xlfn.DAYS($B34,$B33)&lt;0,0,($C$6-($C$3*$A33)+SUM(KK$6:KK33))*KK$3/365*_xlfn.DAYS($B34,$B33))</f>
        <v>0</v>
      </c>
      <c r="KL34" s="5">
        <f>IF(($C$6-($C$3*$A33)+SUM(KL$6:KL33))*KL$3/365*_xlfn.DAYS($B34,$B33)&lt;0,0,($C$6-($C$3*$A33)+SUM(KL$6:KL33))*KL$3/365*_xlfn.DAYS($B34,$B33))</f>
        <v>0</v>
      </c>
      <c r="KM34" s="5">
        <f>IF(($C$6-($C$3*$A33)+SUM(KM$6:KM33))*KM$3/365*_xlfn.DAYS($B34,$B33)&lt;0,0,($C$6-($C$3*$A33)+SUM(KM$6:KM33))*KM$3/365*_xlfn.DAYS($B34,$B33))</f>
        <v>0</v>
      </c>
      <c r="KN34" s="5">
        <f>IF(($C$6-($C$3*$A33)+SUM(KN$6:KN33))*KN$3/365*_xlfn.DAYS($B34,$B33)&lt;0,0,($C$6-($C$3*$A33)+SUM(KN$6:KN33))*KN$3/365*_xlfn.DAYS($B34,$B33))</f>
        <v>0</v>
      </c>
      <c r="KO34" s="5">
        <f>IF(($C$6-($C$3*$A33)+SUM(KO$6:KO33))*KO$3/365*_xlfn.DAYS($B34,$B33)&lt;0,0,($C$6-($C$3*$A33)+SUM(KO$6:KO33))*KO$3/365*_xlfn.DAYS($B34,$B33))</f>
        <v>0</v>
      </c>
      <c r="KP34" s="5">
        <f>IF(($C$6-($C$3*$A33)+SUM(KP$6:KP33))*KP$3/365*_xlfn.DAYS($B34,$B33)&lt;0,0,($C$6-($C$3*$A33)+SUM(KP$6:KP33))*KP$3/365*_xlfn.DAYS($B34,$B33))</f>
        <v>0</v>
      </c>
      <c r="KQ34" s="5">
        <f>IF(($C$6-($C$3*$A33)+SUM(KQ$6:KQ33))*KQ$3/365*_xlfn.DAYS($B34,$B33)&lt;0,0,($C$6-($C$3*$A33)+SUM(KQ$6:KQ33))*KQ$3/365*_xlfn.DAYS($B34,$B33))</f>
        <v>0</v>
      </c>
      <c r="KR34" s="5">
        <f>IF(($C$6-($C$3*$A33)+SUM(KR$6:KR33))*KR$3/365*_xlfn.DAYS($B34,$B33)&lt;0,0,($C$6-($C$3*$A33)+SUM(KR$6:KR33))*KR$3/365*_xlfn.DAYS($B34,$B33))</f>
        <v>0</v>
      </c>
      <c r="KS34" s="5">
        <f>IF(($C$6-($C$3*$A33)+SUM(KS$6:KS33))*KS$3/365*_xlfn.DAYS($B34,$B33)&lt;0,0,($C$6-($C$3*$A33)+SUM(KS$6:KS33))*KS$3/365*_xlfn.DAYS($B34,$B33))</f>
        <v>0</v>
      </c>
      <c r="KT34" s="5">
        <f>IF(($C$6-($C$3*$A33)+SUM(KT$6:KT33))*KT$3/365*_xlfn.DAYS($B34,$B33)&lt;0,0,($C$6-($C$3*$A33)+SUM(KT$6:KT33))*KT$3/365*_xlfn.DAYS($B34,$B33))</f>
        <v>0</v>
      </c>
      <c r="KU34" s="5">
        <f>IF(($C$6-($C$3*$A33)+SUM(KU$6:KU33))*KU$3/365*_xlfn.DAYS($B34,$B33)&lt;0,0,($C$6-($C$3*$A33)+SUM(KU$6:KU33))*KU$3/365*_xlfn.DAYS($B34,$B33))</f>
        <v>0</v>
      </c>
      <c r="KV34" s="5">
        <f>IF(($C$6-($C$3*$A33)+SUM(KV$6:KV33))*KV$3/365*_xlfn.DAYS($B34,$B33)&lt;0,0,($C$6-($C$3*$A33)+SUM(KV$6:KV33))*KV$3/365*_xlfn.DAYS($B34,$B33))</f>
        <v>0</v>
      </c>
      <c r="KW34" s="5">
        <f>IF(($C$6-($C$3*$A33)+SUM(KW$6:KW33))*KW$3/365*_xlfn.DAYS($B34,$B33)&lt;0,0,($C$6-($C$3*$A33)+SUM(KW$6:KW33))*KW$3/365*_xlfn.DAYS($B34,$B33))</f>
        <v>0</v>
      </c>
      <c r="KX34" s="5">
        <f>IF(($C$6-($C$3*$A33)+SUM(KX$6:KX33))*KX$3/365*_xlfn.DAYS($B34,$B33)&lt;0,0,($C$6-($C$3*$A33)+SUM(KX$6:KX33))*KX$3/365*_xlfn.DAYS($B34,$B33))</f>
        <v>0</v>
      </c>
      <c r="KY34" s="5">
        <f>IF(($C$6-($C$3*$A33)+SUM(KY$6:KY33))*KY$3/365*_xlfn.DAYS($B34,$B33)&lt;0,0,($C$6-($C$3*$A33)+SUM(KY$6:KY33))*KY$3/365*_xlfn.DAYS($B34,$B33))</f>
        <v>0</v>
      </c>
      <c r="KZ34" s="5">
        <f>IF(($C$6-($C$3*$A33)+SUM(KZ$6:KZ33))*KZ$3/365*_xlfn.DAYS($B34,$B33)&lt;0,0,($C$6-($C$3*$A33)+SUM(KZ$6:KZ33))*KZ$3/365*_xlfn.DAYS($B34,$B33))</f>
        <v>0</v>
      </c>
      <c r="LA34" s="5">
        <f>IF(($C$6-($C$3*$A33)+SUM(LA$6:LA33))*LA$3/365*_xlfn.DAYS($B34,$B33)&lt;0,0,($C$6-($C$3*$A33)+SUM(LA$6:LA33))*LA$3/365*_xlfn.DAYS($B34,$B33))</f>
        <v>0</v>
      </c>
      <c r="LB34" s="5">
        <f>IF(($C$6-($C$3*$A33)+SUM(LB$6:LB33))*LB$3/365*_xlfn.DAYS($B34,$B33)&lt;0,0,($C$6-($C$3*$A33)+SUM(LB$6:LB33))*LB$3/365*_xlfn.DAYS($B34,$B33))</f>
        <v>0</v>
      </c>
      <c r="LC34" s="5">
        <f>IF(($C$6-($C$3*$A33)+SUM(LC$6:LC33))*LC$3/365*_xlfn.DAYS($B34,$B33)&lt;0,0,($C$6-($C$3*$A33)+SUM(LC$6:LC33))*LC$3/365*_xlfn.DAYS($B34,$B33))</f>
        <v>0</v>
      </c>
      <c r="LD34" s="5">
        <f>IF(($C$6-($C$3*$A33)+SUM(LD$6:LD33))*LD$3/365*_xlfn.DAYS($B34,$B33)&lt;0,0,($C$6-($C$3*$A33)+SUM(LD$6:LD33))*LD$3/365*_xlfn.DAYS($B34,$B33))</f>
        <v>0</v>
      </c>
      <c r="LE34" s="5">
        <f>IF(($C$6-($C$3*$A33)+SUM(LE$6:LE33))*LE$3/365*_xlfn.DAYS($B34,$B33)&lt;0,0,($C$6-($C$3*$A33)+SUM(LE$6:LE33))*LE$3/365*_xlfn.DAYS($B34,$B33))</f>
        <v>0</v>
      </c>
      <c r="LF34" s="5">
        <f>IF(($C$6-($C$3*$A33)+SUM(LF$6:LF33))*LF$3/365*_xlfn.DAYS($B34,$B33)&lt;0,0,($C$6-($C$3*$A33)+SUM(LF$6:LF33))*LF$3/365*_xlfn.DAYS($B34,$B33))</f>
        <v>0</v>
      </c>
      <c r="LG34" s="5">
        <f>IF(($C$6-($C$3*$A33)+SUM(LG$6:LG33))*LG$3/365*_xlfn.DAYS($B34,$B33)&lt;0,0,($C$6-($C$3*$A33)+SUM(LG$6:LG33))*LG$3/365*_xlfn.DAYS($B34,$B33))</f>
        <v>0</v>
      </c>
      <c r="LH34" s="5">
        <f>IF(($C$6-($C$3*$A33)+SUM(LH$6:LH33))*LH$3/365*_xlfn.DAYS($B34,$B33)&lt;0,0,($C$6-($C$3*$A33)+SUM(LH$6:LH33))*LH$3/365*_xlfn.DAYS($B34,$B33))</f>
        <v>0</v>
      </c>
      <c r="LI34" s="5">
        <f>IF(($C$6-($C$3*$A33)+SUM(LI$6:LI33))*LI$3/365*_xlfn.DAYS($B34,$B33)&lt;0,0,($C$6-($C$3*$A33)+SUM(LI$6:LI33))*LI$3/365*_xlfn.DAYS($B34,$B33))</f>
        <v>0</v>
      </c>
      <c r="LJ34" s="5">
        <f>IF(($C$6-($C$3*$A33)+SUM(LJ$6:LJ33))*LJ$3/365*_xlfn.DAYS($B34,$B33)&lt;0,0,($C$6-($C$3*$A33)+SUM(LJ$6:LJ33))*LJ$3/365*_xlfn.DAYS($B34,$B33))</f>
        <v>0</v>
      </c>
      <c r="LK34" s="5">
        <f>IF(($C$6-($C$3*$A33)+SUM(LK$6:LK33))*LK$3/365*_xlfn.DAYS($B34,$B33)&lt;0,0,($C$6-($C$3*$A33)+SUM(LK$6:LK33))*LK$3/365*_xlfn.DAYS($B34,$B33))</f>
        <v>0</v>
      </c>
      <c r="LL34" s="5">
        <f>IF(($C$6-($C$3*$A33)+SUM(LL$6:LL33))*LL$3/365*_xlfn.DAYS($B34,$B33)&lt;0,0,($C$6-($C$3*$A33)+SUM(LL$6:LL33))*LL$3/365*_xlfn.DAYS($B34,$B33))</f>
        <v>0</v>
      </c>
      <c r="LM34" s="5">
        <f>IF(($C$6-($C$3*$A33)+SUM(LM$6:LM33))*LM$3/365*_xlfn.DAYS($B34,$B33)&lt;0,0,($C$6-($C$3*$A33)+SUM(LM$6:LM33))*LM$3/365*_xlfn.DAYS($B34,$B33))</f>
        <v>0</v>
      </c>
      <c r="LN34" s="5">
        <f>IF(($C$6-($C$3*$A33)+SUM(LN$6:LN33))*LN$3/365*_xlfn.DAYS($B34,$B33)&lt;0,0,($C$6-($C$3*$A33)+SUM(LN$6:LN33))*LN$3/365*_xlfn.DAYS($B34,$B33))</f>
        <v>0</v>
      </c>
      <c r="LO34" s="5">
        <f>IF(($C$6-($C$3*$A33)+SUM(LO$6:LO33))*LO$3/365*_xlfn.DAYS($B34,$B33)&lt;0,0,($C$6-($C$3*$A33)+SUM(LO$6:LO33))*LO$3/365*_xlfn.DAYS($B34,$B33))</f>
        <v>0</v>
      </c>
      <c r="LP34" s="5">
        <f>IF(($C$6-($C$3*$A33)+SUM(LP$6:LP33))*LP$3/365*_xlfn.DAYS($B34,$B33)&lt;0,0,($C$6-($C$3*$A33)+SUM(LP$6:LP33))*LP$3/365*_xlfn.DAYS($B34,$B33))</f>
        <v>0</v>
      </c>
      <c r="LQ34" s="5">
        <f>IF(($C$6-($C$3*$A33)+SUM(LQ$6:LQ33))*LQ$3/365*_xlfn.DAYS($B34,$B33)&lt;0,0,($C$6-($C$3*$A33)+SUM(LQ$6:LQ33))*LQ$3/365*_xlfn.DAYS($B34,$B33))</f>
        <v>0</v>
      </c>
      <c r="LR34" s="5">
        <f>IF(($C$6-($C$3*$A33)+SUM(LR$6:LR33))*LR$3/365*_xlfn.DAYS($B34,$B33)&lt;0,0,($C$6-($C$3*$A33)+SUM(LR$6:LR33))*LR$3/365*_xlfn.DAYS($B34,$B33))</f>
        <v>0</v>
      </c>
      <c r="LS34" s="5">
        <f>IF(($C$6-($C$3*$A33)+SUM(LS$6:LS33))*LS$3/365*_xlfn.DAYS($B34,$B33)&lt;0,0,($C$6-($C$3*$A33)+SUM(LS$6:LS33))*LS$3/365*_xlfn.DAYS($B34,$B33))</f>
        <v>0</v>
      </c>
      <c r="LT34" s="5">
        <f>IF(($C$6-($C$3*$A33)+SUM(LT$6:LT33))*LT$3/365*_xlfn.DAYS($B34,$B33)&lt;0,0,($C$6-($C$3*$A33)+SUM(LT$6:LT33))*LT$3/365*_xlfn.DAYS($B34,$B33))</f>
        <v>0</v>
      </c>
      <c r="LU34" s="5">
        <f>IF(($C$6-($C$3*$A33)+SUM(LU$6:LU33))*LU$3/365*_xlfn.DAYS($B34,$B33)&lt;0,0,($C$6-($C$3*$A33)+SUM(LU$6:LU33))*LU$3/365*_xlfn.DAYS($B34,$B33))</f>
        <v>0</v>
      </c>
      <c r="LV34" s="5">
        <f>IF(($C$6-($C$3*$A33)+SUM(LV$6:LV33))*LV$3/365*_xlfn.DAYS($B34,$B33)&lt;0,0,($C$6-($C$3*$A33)+SUM(LV$6:LV33))*LV$3/365*_xlfn.DAYS($B34,$B33))</f>
        <v>0</v>
      </c>
      <c r="LW34" s="5">
        <f>IF(($C$6-($C$3*$A33)+SUM(LW$6:LW33))*LW$3/365*_xlfn.DAYS($B34,$B33)&lt;0,0,($C$6-($C$3*$A33)+SUM(LW$6:LW33))*LW$3/365*_xlfn.DAYS($B34,$B33))</f>
        <v>0</v>
      </c>
      <c r="LX34" s="5">
        <f>IF(($C$6-($C$3*$A33)+SUM(LX$6:LX33))*LX$3/365*_xlfn.DAYS($B34,$B33)&lt;0,0,($C$6-($C$3*$A33)+SUM(LX$6:LX33))*LX$3/365*_xlfn.DAYS($B34,$B33))</f>
        <v>0</v>
      </c>
      <c r="LY34" s="5">
        <f>IF(($C$6-($C$3*$A33)+SUM(LY$6:LY33))*LY$3/365*_xlfn.DAYS($B34,$B33)&lt;0,0,($C$6-($C$3*$A33)+SUM(LY$6:LY33))*LY$3/365*_xlfn.DAYS($B34,$B33))</f>
        <v>0</v>
      </c>
      <c r="LZ34" s="5">
        <f>IF(($C$6-($C$3*$A33)+SUM(LZ$6:LZ33))*LZ$3/365*_xlfn.DAYS($B34,$B33)&lt;0,0,($C$6-($C$3*$A33)+SUM(LZ$6:LZ33))*LZ$3/365*_xlfn.DAYS($B34,$B33))</f>
        <v>0</v>
      </c>
      <c r="MA34" s="5">
        <f>IF(($C$6-($C$3*$A33)+SUM(MA$6:MA33))*MA$3/365*_xlfn.DAYS($B34,$B33)&lt;0,0,($C$6-($C$3*$A33)+SUM(MA$6:MA33))*MA$3/365*_xlfn.DAYS($B34,$B33))</f>
        <v>0</v>
      </c>
      <c r="MB34" s="5">
        <f>IF(($C$6-($C$3*$A33)+SUM(MB$6:MB33))*MB$3/365*_xlfn.DAYS($B34,$B33)&lt;0,0,($C$6-($C$3*$A33)+SUM(MB$6:MB33))*MB$3/365*_xlfn.DAYS($B34,$B33))</f>
        <v>0</v>
      </c>
      <c r="MC34" s="5">
        <f>IF(($C$6-($C$3*$A33)+SUM(MC$6:MC33))*MC$3/365*_xlfn.DAYS($B34,$B33)&lt;0,0,($C$6-($C$3*$A33)+SUM(MC$6:MC33))*MC$3/365*_xlfn.DAYS($B34,$B33))</f>
        <v>0</v>
      </c>
      <c r="MD34" s="5">
        <f>IF(($C$6-($C$3*$A33)+SUM(MD$6:MD33))*MD$3/365*_xlfn.DAYS($B34,$B33)&lt;0,0,($C$6-($C$3*$A33)+SUM(MD$6:MD33))*MD$3/365*_xlfn.DAYS($B34,$B33))</f>
        <v>0</v>
      </c>
      <c r="ME34" s="5">
        <f>IF(($C$6-($C$3*$A33)+SUM(ME$6:ME33))*ME$3/365*_xlfn.DAYS($B34,$B33)&lt;0,0,($C$6-($C$3*$A33)+SUM(ME$6:ME33))*ME$3/365*_xlfn.DAYS($B34,$B33))</f>
        <v>0</v>
      </c>
      <c r="MF34" s="5">
        <f>IF(($C$6-($C$3*$A33)+SUM(MF$6:MF33))*MF$3/365*_xlfn.DAYS($B34,$B33)&lt;0,0,($C$6-($C$3*$A33)+SUM(MF$6:MF33))*MF$3/365*_xlfn.DAYS($B34,$B33))</f>
        <v>0</v>
      </c>
      <c r="MG34" s="5">
        <f>IF(($C$6-($C$3*$A33)+SUM(MG$6:MG33))*MG$3/365*_xlfn.DAYS($B34,$B33)&lt;0,0,($C$6-($C$3*$A33)+SUM(MG$6:MG33))*MG$3/365*_xlfn.DAYS($B34,$B33))</f>
        <v>0</v>
      </c>
      <c r="MH34" s="5">
        <f>IF(($C$6-($C$3*$A33)+SUM(MH$6:MH33))*MH$3/365*_xlfn.DAYS($B34,$B33)&lt;0,0,($C$6-($C$3*$A33)+SUM(MH$6:MH33))*MH$3/365*_xlfn.DAYS($B34,$B33))</f>
        <v>0</v>
      </c>
      <c r="MI34" s="5">
        <f>IF(($C$6-($C$3*$A33)+SUM(MI$6:MI33))*MI$3/365*_xlfn.DAYS($B34,$B33)&lt;0,0,($C$6-($C$3*$A33)+SUM(MI$6:MI33))*MI$3/365*_xlfn.DAYS($B34,$B33))</f>
        <v>0</v>
      </c>
      <c r="MJ34" s="5">
        <f>IF(($C$6-($C$3*$A33)+SUM(MJ$6:MJ33))*MJ$3/365*_xlfn.DAYS($B34,$B33)&lt;0,0,($C$6-($C$3*$A33)+SUM(MJ$6:MJ33))*MJ$3/365*_xlfn.DAYS($B34,$B33))</f>
        <v>0</v>
      </c>
      <c r="MK34" s="5">
        <f>IF(($C$6-($C$3*$A33)+SUM(MK$6:MK33))*MK$3/365*_xlfn.DAYS($B34,$B33)&lt;0,0,($C$6-($C$3*$A33)+SUM(MK$6:MK33))*MK$3/365*_xlfn.DAYS($B34,$B33))</f>
        <v>0</v>
      </c>
      <c r="ML34" s="5">
        <f>IF(($C$6-($C$3*$A33)+SUM(ML$6:ML33))*ML$3/365*_xlfn.DAYS($B34,$B33)&lt;0,0,($C$6-($C$3*$A33)+SUM(ML$6:ML33))*ML$3/365*_xlfn.DAYS($B34,$B33))</f>
        <v>0</v>
      </c>
      <c r="MM34" s="5">
        <f>IF(($C$6-($C$3*$A33)+SUM(MM$6:MM33))*MM$3/365*_xlfn.DAYS($B34,$B33)&lt;0,0,($C$6-($C$3*$A33)+SUM(MM$6:MM33))*MM$3/365*_xlfn.DAYS($B34,$B33))</f>
        <v>0</v>
      </c>
      <c r="MN34" s="5">
        <f>IF(($C$6-($C$3*$A33)+SUM(MN$6:MN33))*MN$3/365*_xlfn.DAYS($B34,$B33)&lt;0,0,($C$6-($C$3*$A33)+SUM(MN$6:MN33))*MN$3/365*_xlfn.DAYS($B34,$B33))</f>
        <v>0</v>
      </c>
      <c r="MO34" s="5">
        <f>IF(($C$6-($C$3*$A33)+SUM(MO$6:MO33))*MO$3/365*_xlfn.DAYS($B34,$B33)&lt;0,0,($C$6-($C$3*$A33)+SUM(MO$6:MO33))*MO$3/365*_xlfn.DAYS($B34,$B33))</f>
        <v>0</v>
      </c>
      <c r="MP34" s="5">
        <f>IF(($C$6-($C$3*$A33)+SUM(MP$6:MP33))*MP$3/365*_xlfn.DAYS($B34,$B33)&lt;0,0,($C$6-($C$3*$A33)+SUM(MP$6:MP33))*MP$3/365*_xlfn.DAYS($B34,$B33))</f>
        <v>0</v>
      </c>
      <c r="MQ34" s="5">
        <f>IF(($C$6-($C$3*$A33)+SUM(MQ$6:MQ33))*MQ$3/365*_xlfn.DAYS($B34,$B33)&lt;0,0,($C$6-($C$3*$A33)+SUM(MQ$6:MQ33))*MQ$3/365*_xlfn.DAYS($B34,$B33))</f>
        <v>0</v>
      </c>
      <c r="MR34" s="5">
        <f>IF(($C$6-($C$3*$A33)+SUM(MR$6:MR33))*MR$3/365*_xlfn.DAYS($B34,$B33)&lt;0,0,($C$6-($C$3*$A33)+SUM(MR$6:MR33))*MR$3/365*_xlfn.DAYS($B34,$B33))</f>
        <v>0</v>
      </c>
      <c r="MS34" s="5">
        <f>IF(($C$6-($C$3*$A33)+SUM(MS$6:MS33))*MS$3/365*_xlfn.DAYS($B34,$B33)&lt;0,0,($C$6-($C$3*$A33)+SUM(MS$6:MS33))*MS$3/365*_xlfn.DAYS($B34,$B33))</f>
        <v>0</v>
      </c>
      <c r="MT34" s="5">
        <f>IF(($C$6-($C$3*$A33)+SUM(MT$6:MT33))*MT$3/365*_xlfn.DAYS($B34,$B33)&lt;0,0,($C$6-($C$3*$A33)+SUM(MT$6:MT33))*MT$3/365*_xlfn.DAYS($B34,$B33))</f>
        <v>0</v>
      </c>
      <c r="MU34" s="5">
        <f>IF(($C$6-($C$3*$A33)+SUM(MU$6:MU33))*MU$3/365*_xlfn.DAYS($B34,$B33)&lt;0,0,($C$6-($C$3*$A33)+SUM(MU$6:MU33))*MU$3/365*_xlfn.DAYS($B34,$B33))</f>
        <v>0</v>
      </c>
      <c r="MV34" s="5">
        <f>IF(($C$6-($C$3*$A33)+SUM(MV$6:MV33))*MV$3/365*_xlfn.DAYS($B34,$B33)&lt;0,0,($C$6-($C$3*$A33)+SUM(MV$6:MV33))*MV$3/365*_xlfn.DAYS($B34,$B33))</f>
        <v>0</v>
      </c>
      <c r="MW34" s="5" t="e">
        <f>IF(($C$6-($C$3*$A33)+SUM(MW$6:MW33))*MW$3/365*_xlfn.DAYS($B34,$B33)&lt;0,0,($C$6-($C$3*$A33)+SUM(MW$6:MW33))*MW$3/365*_xlfn.DAYS($B34,$B33))</f>
        <v>#VALUE!</v>
      </c>
      <c r="MX34" s="5" t="e">
        <f>IF(($C$6-($C$3*$A33)+SUM(MX$6:MX33))*MX$3/365*_xlfn.DAYS($B34,$B33)&lt;0,0,($C$6-($C$3*$A33)+SUM(MX$6:MX33))*MX$3/365*_xlfn.DAYS($B34,$B33))</f>
        <v>#VALUE!</v>
      </c>
      <c r="MY34" s="5" t="e">
        <f>IF(($C$6-($C$3*$A33)+SUM(MY$6:MY33))*MY$3/365*_xlfn.DAYS($B34,$B33)&lt;0,0,($C$6-($C$3*$A33)+SUM(MY$6:MY33))*MY$3/365*_xlfn.DAYS($B34,$B33))</f>
        <v>#VALUE!</v>
      </c>
      <c r="MZ34" s="5" t="e">
        <f>IF(($C$6-($C$3*$A33)+SUM(MZ$6:MZ33))*MZ$3/365*_xlfn.DAYS($B34,$B33)&lt;0,0,($C$6-($C$3*$A33)+SUM(MZ$6:MZ33))*MZ$3/365*_xlfn.DAYS($B34,$B33))</f>
        <v>#VALUE!</v>
      </c>
      <c r="NA34" s="5" t="e">
        <f>IF(($C$6-($C$3*$A33)+SUM(NA$6:NA33))*NA$3/365*_xlfn.DAYS($B34,$B33)&lt;0,0,($C$6-($C$3*$A33)+SUM(NA$6:NA33))*NA$3/365*_xlfn.DAYS($B34,$B33))</f>
        <v>#VALUE!</v>
      </c>
      <c r="NB34" s="5" t="e">
        <f>IF(($C$6-($C$3*$A33)+SUM(NB$6:NB33))*NB$3/365*_xlfn.DAYS($B34,$B33)&lt;0,0,($C$6-($C$3*$A33)+SUM(NB$6:NB33))*NB$3/365*_xlfn.DAYS($B34,$B33))</f>
        <v>#VALUE!</v>
      </c>
      <c r="NC34" s="5" t="e">
        <f>IF(($C$6-($C$3*$A33)+SUM(NC$6:NC33))*NC$3/365*_xlfn.DAYS($B34,$B33)&lt;0,0,($C$6-($C$3*$A33)+SUM(NC$6:NC33))*NC$3/365*_xlfn.DAYS($B34,$B33))</f>
        <v>#VALUE!</v>
      </c>
      <c r="ND34" s="5" t="e">
        <f>IF(($C$6-($C$3*$A33)+SUM(ND$6:ND33))*ND$3/365*_xlfn.DAYS($B34,$B33)&lt;0,0,($C$6-($C$3*$A33)+SUM(ND$6:ND33))*ND$3/365*_xlfn.DAYS($B34,$B33))</f>
        <v>#VALUE!</v>
      </c>
      <c r="NE34" s="5" t="e">
        <f>IF(($C$6-($C$3*$A33)+SUM(NE$6:NE33))*NE$3/365*_xlfn.DAYS($B34,$B33)&lt;0,0,($C$6-($C$3*$A33)+SUM(NE$6:NE33))*NE$3/365*_xlfn.DAYS($B34,$B33))</f>
        <v>#VALUE!</v>
      </c>
      <c r="NF34" s="5" t="e">
        <f>IF(($C$6-($C$3*$A33)+SUM(NF$6:NF33))*NF$3/365*_xlfn.DAYS($B34,$B33)&lt;0,0,($C$6-($C$3*$A33)+SUM(NF$6:NF33))*NF$3/365*_xlfn.DAYS($B34,$B33))</f>
        <v>#VALUE!</v>
      </c>
      <c r="NG34" s="5" t="e">
        <f>IF(($C$6-($C$3*$A33)+SUM(NG$6:NG33))*NG$3/365*_xlfn.DAYS($B34,$B33)&lt;0,0,($C$6-($C$3*$A33)+SUM(NG$6:NG33))*NG$3/365*_xlfn.DAYS($B34,$B33))</f>
        <v>#VALUE!</v>
      </c>
      <c r="NH34" s="5" t="e">
        <f>IF(($C$6-($C$3*$A33)+SUM(NH$6:NH33))*NH$3/365*_xlfn.DAYS($B34,$B33)&lt;0,0,($C$6-($C$3*$A33)+SUM(NH$6:NH33))*NH$3/365*_xlfn.DAYS($B34,$B33))</f>
        <v>#VALUE!</v>
      </c>
      <c r="NI34" s="5" t="e">
        <f>IF(($C$6-($C$3*$A33)+SUM(NI$6:NI33))*NI$3/365*_xlfn.DAYS($B34,$B33)&lt;0,0,($C$6-($C$3*$A33)+SUM(NI$6:NI33))*NI$3/365*_xlfn.DAYS($B34,$B33))</f>
        <v>#VALUE!</v>
      </c>
      <c r="NJ34" s="5" t="e">
        <f>IF(($C$6-($C$3*$A33)+SUM(NJ$6:NJ33))*NJ$3/365*_xlfn.DAYS($B34,$B33)&lt;0,0,($C$6-($C$3*$A33)+SUM(NJ$6:NJ33))*NJ$3/365*_xlfn.DAYS($B34,$B33))</f>
        <v>#VALUE!</v>
      </c>
      <c r="NK34" s="5" t="e">
        <f>IF(($C$6-($C$3*$A33)+SUM(NK$6:NK33))*NK$3/365*_xlfn.DAYS($B34,$B33)&lt;0,0,($C$6-($C$3*$A33)+SUM(NK$6:NK33))*NK$3/365*_xlfn.DAYS($B34,$B33))</f>
        <v>#VALUE!</v>
      </c>
      <c r="NL34" s="5" t="e">
        <f>IF(($C$6-($C$3*$A33)+SUM(NL$6:NL33))*NL$3/365*_xlfn.DAYS($B34,$B33)&lt;0,0,($C$6-($C$3*$A33)+SUM(NL$6:NL33))*NL$3/365*_xlfn.DAYS($B34,$B33))</f>
        <v>#VALUE!</v>
      </c>
      <c r="NM34" s="5" t="e">
        <f>IF(($C$6-($C$3*$A33)+SUM(NM$6:NM33))*NM$3/365*_xlfn.DAYS($B34,$B33)&lt;0,0,($C$6-($C$3*$A33)+SUM(NM$6:NM33))*NM$3/365*_xlfn.DAYS($B34,$B33))</f>
        <v>#VALUE!</v>
      </c>
      <c r="NN34" s="5" t="e">
        <f>IF(($C$6-($C$3*$A33)+SUM(NN$6:NN33))*NN$3/365*_xlfn.DAYS($B34,$B33)&lt;0,0,($C$6-($C$3*$A33)+SUM(NN$6:NN33))*NN$3/365*_xlfn.DAYS($B34,$B33))</f>
        <v>#VALUE!</v>
      </c>
      <c r="NO34" s="5" t="e">
        <f>IF(($C$6-($C$3*$A33)+SUM(NO$6:NO33))*NO$3/365*_xlfn.DAYS($B34,$B33)&lt;0,0,($C$6-($C$3*$A33)+SUM(NO$6:NO33))*NO$3/365*_xlfn.DAYS($B34,$B33))</f>
        <v>#VALUE!</v>
      </c>
      <c r="NP34" s="5" t="e">
        <f>IF(($C$6-($C$3*$A33)+SUM(NP$6:NP33))*NP$3/365*_xlfn.DAYS($B34,$B33)&lt;0,0,($C$6-($C$3*$A33)+SUM(NP$6:NP33))*NP$3/365*_xlfn.DAYS($B34,$B33))</f>
        <v>#VALUE!</v>
      </c>
      <c r="NQ34" s="5" t="e">
        <f>IF(($C$6-($C$3*$A33)+SUM(NQ$6:NQ33))*NQ$3/365*_xlfn.DAYS($B34,$B33)&lt;0,0,($C$6-($C$3*$A33)+SUM(NQ$6:NQ33))*NQ$3/365*_xlfn.DAYS($B34,$B33))</f>
        <v>#VALUE!</v>
      </c>
      <c r="NR34" s="5" t="e">
        <f>IF(($C$6-($C$3*$A33)+SUM(NR$6:NR33))*NR$3/365*_xlfn.DAYS($B34,$B33)&lt;0,0,($C$6-($C$3*$A33)+SUM(NR$6:NR33))*NR$3/365*_xlfn.DAYS($B34,$B33))</f>
        <v>#VALUE!</v>
      </c>
      <c r="NS34" s="5" t="e">
        <f>IF(($C$6-($C$3*$A33)+SUM(NS$6:NS33))*NS$3/365*_xlfn.DAYS($B34,$B33)&lt;0,0,($C$6-($C$3*$A33)+SUM(NS$6:NS33))*NS$3/365*_xlfn.DAYS($B34,$B33))</f>
        <v>#VALUE!</v>
      </c>
      <c r="NT34" s="5" t="e">
        <f>IF(($C$6-($C$3*$A33)+SUM(NT$6:NT33))*NT$3/365*_xlfn.DAYS($B34,$B33)&lt;0,0,($C$6-($C$3*$A33)+SUM(NT$6:NT33))*NT$3/365*_xlfn.DAYS($B34,$B33))</f>
        <v>#VALUE!</v>
      </c>
      <c r="NU34" s="5" t="e">
        <f>IF(($C$6-($C$3*$A33)+SUM(NU$6:NU33))*NU$3/365*_xlfn.DAYS($B34,$B33)&lt;0,0,($C$6-($C$3*$A33)+SUM(NU$6:NU33))*NU$3/365*_xlfn.DAYS($B34,$B33))</f>
        <v>#VALUE!</v>
      </c>
      <c r="NV34" s="5" t="e">
        <f>IF(($C$6-($C$3*$A33)+SUM(NV$6:NV33))*NV$3/365*_xlfn.DAYS($B34,$B33)&lt;0,0,($C$6-($C$3*$A33)+SUM(NV$6:NV33))*NV$3/365*_xlfn.DAYS($B34,$B33))</f>
        <v>#VALUE!</v>
      </c>
      <c r="NW34" s="5" t="e">
        <f>IF(($C$6-($C$3*$A33)+SUM(NW$6:NW33))*NW$3/365*_xlfn.DAYS($B34,$B33)&lt;0,0,($C$6-($C$3*$A33)+SUM(NW$6:NW33))*NW$3/365*_xlfn.DAYS($B34,$B33))</f>
        <v>#VALUE!</v>
      </c>
      <c r="NX34" s="5" t="e">
        <f>IF(($C$6-($C$3*$A33)+SUM(NX$6:NX33))*NX$3/365*_xlfn.DAYS($B34,$B33)&lt;0,0,($C$6-($C$3*$A33)+SUM(NX$6:NX33))*NX$3/365*_xlfn.DAYS($B34,$B33))</f>
        <v>#VALUE!</v>
      </c>
      <c r="NY34" s="5" t="e">
        <f>IF(($C$6-($C$3*$A33)+SUM(NY$6:NY33))*NY$3/365*_xlfn.DAYS($B34,$B33)&lt;0,0,($C$6-($C$3*$A33)+SUM(NY$6:NY33))*NY$3/365*_xlfn.DAYS($B34,$B33))</f>
        <v>#VALUE!</v>
      </c>
      <c r="NZ34" s="5" t="e">
        <f>IF(($C$6-($C$3*$A33)+SUM(NZ$6:NZ33))*NZ$3/365*_xlfn.DAYS($B34,$B33)&lt;0,0,($C$6-($C$3*$A33)+SUM(NZ$6:NZ33))*NZ$3/365*_xlfn.DAYS($B34,$B33))</f>
        <v>#VALUE!</v>
      </c>
      <c r="OA34" s="5" t="e">
        <f>IF(($C$6-($C$3*$A33)+SUM(OA$6:OA33))*OA$3/365*_xlfn.DAYS($B34,$B33)&lt;0,0,($C$6-($C$3*$A33)+SUM(OA$6:OA33))*OA$3/365*_xlfn.DAYS($B34,$B33))</f>
        <v>#VALUE!</v>
      </c>
      <c r="OB34" s="5" t="e">
        <f>IF(($C$6-($C$3*$A33)+SUM(OB$6:OB33))*OB$3/365*_xlfn.DAYS($B34,$B33)&lt;0,0,($C$6-($C$3*$A33)+SUM(OB$6:OB33))*OB$3/365*_xlfn.DAYS($B34,$B33))</f>
        <v>#VALUE!</v>
      </c>
      <c r="OC34" s="5" t="e">
        <f>IF(($C$6-($C$3*$A33)+SUM(OC$6:OC33))*OC$3/365*_xlfn.DAYS($B34,$B33)&lt;0,0,($C$6-($C$3*$A33)+SUM(OC$6:OC33))*OC$3/365*_xlfn.DAYS($B34,$B33))</f>
        <v>#VALUE!</v>
      </c>
      <c r="OD34" s="5" t="e">
        <f>IF(($C$6-($C$3*$A33)+SUM(OD$6:OD33))*OD$3/365*_xlfn.DAYS($B34,$B33)&lt;0,0,($C$6-($C$3*$A33)+SUM(OD$6:OD33))*OD$3/365*_xlfn.DAYS($B34,$B33))</f>
        <v>#VALUE!</v>
      </c>
      <c r="OE34" s="5" t="e">
        <f>IF(($C$6-($C$3*$A33)+SUM(OE$6:OE33))*OE$3/365*_xlfn.DAYS($B34,$B33)&lt;0,0,($C$6-($C$3*$A33)+SUM(OE$6:OE33))*OE$3/365*_xlfn.DAYS($B34,$B33))</f>
        <v>#VALUE!</v>
      </c>
      <c r="OF34" s="5" t="e">
        <f>IF(($C$6-($C$3*$A33)+SUM(OF$6:OF33))*OF$3/365*_xlfn.DAYS($B34,$B33)&lt;0,0,($C$6-($C$3*$A33)+SUM(OF$6:OF33))*OF$3/365*_xlfn.DAYS($B34,$B33))</f>
        <v>#VALUE!</v>
      </c>
      <c r="OG34" s="5" t="e">
        <f>IF(($C$6-($C$3*$A33)+SUM(OG$6:OG33))*OG$3/365*_xlfn.DAYS($B34,$B33)&lt;0,0,($C$6-($C$3*$A33)+SUM(OG$6:OG33))*OG$3/365*_xlfn.DAYS($B34,$B33))</f>
        <v>#VALUE!</v>
      </c>
      <c r="OH34" s="5" t="e">
        <f>IF(($C$6-($C$3*$A33)+SUM(OH$6:OH33))*OH$3/365*_xlfn.DAYS($B34,$B33)&lt;0,0,($C$6-($C$3*$A33)+SUM(OH$6:OH33))*OH$3/365*_xlfn.DAYS($B34,$B33))</f>
        <v>#VALUE!</v>
      </c>
      <c r="OI34" s="5" t="e">
        <f>IF(($C$6-($C$3*$A33)+SUM(OI$6:OI33))*OI$3/365*_xlfn.DAYS($B34,$B33)&lt;0,0,($C$6-($C$3*$A33)+SUM(OI$6:OI33))*OI$3/365*_xlfn.DAYS($B34,$B33))</f>
        <v>#VALUE!</v>
      </c>
      <c r="OJ34" s="5" t="e">
        <f>IF(($C$6-($C$3*$A33)+SUM(OJ$6:OJ33))*OJ$3/365*_xlfn.DAYS($B34,$B33)&lt;0,0,($C$6-($C$3*$A33)+SUM(OJ$6:OJ33))*OJ$3/365*_xlfn.DAYS($B34,$B33))</f>
        <v>#VALUE!</v>
      </c>
      <c r="OK34" s="5" t="e">
        <f>IF(($C$6-($C$3*$A33)+SUM(OK$6:OK33))*OK$3/365*_xlfn.DAYS($B34,$B33)&lt;0,0,($C$6-($C$3*$A33)+SUM(OK$6:OK33))*OK$3/365*_xlfn.DAYS($B34,$B33))</f>
        <v>#VALUE!</v>
      </c>
      <c r="OL34" s="5" t="e">
        <f>IF(($C$6-($C$3*$A33)+SUM(OL$6:OL33))*OL$3/365*_xlfn.DAYS($B34,$B33)&lt;0,0,($C$6-($C$3*$A33)+SUM(OL$6:OL33))*OL$3/365*_xlfn.DAYS($B34,$B33))</f>
        <v>#VALUE!</v>
      </c>
      <c r="OM34" s="5" t="e">
        <f>IF(($C$6-($C$3*$A33)+SUM(OM$6:OM33))*OM$3/365*_xlfn.DAYS($B34,$B33)&lt;0,0,($C$6-($C$3*$A33)+SUM(OM$6:OM33))*OM$3/365*_xlfn.DAYS($B34,$B33))</f>
        <v>#VALUE!</v>
      </c>
      <c r="ON34" s="5" t="e">
        <f>IF(($C$6-($C$3*$A33)+SUM(ON$6:ON33))*ON$3/365*_xlfn.DAYS($B34,$B33)&lt;0,0,($C$6-($C$3*$A33)+SUM(ON$6:ON33))*ON$3/365*_xlfn.DAYS($B34,$B33))</f>
        <v>#VALUE!</v>
      </c>
      <c r="OO34" s="5" t="e">
        <f>IF(($C$6-($C$3*$A33)+SUM(OO$6:OO33))*OO$3/365*_xlfn.DAYS($B34,$B33)&lt;0,0,($C$6-($C$3*$A33)+SUM(OO$6:OO33))*OO$3/365*_xlfn.DAYS($B34,$B33))</f>
        <v>#VALUE!</v>
      </c>
      <c r="OP34" s="5" t="e">
        <f>IF(($C$6-($C$3*$A33)+SUM(OP$6:OP33))*OP$3/365*_xlfn.DAYS($B34,$B33)&lt;0,0,($C$6-($C$3*$A33)+SUM(OP$6:OP33))*OP$3/365*_xlfn.DAYS($B34,$B33))</f>
        <v>#VALUE!</v>
      </c>
      <c r="OQ34" s="5" t="e">
        <f>IF(($C$6-($C$3*$A33)+SUM(OQ$6:OQ33))*OQ$3/365*_xlfn.DAYS($B34,$B33)&lt;0,0,($C$6-($C$3*$A33)+SUM(OQ$6:OQ33))*OQ$3/365*_xlfn.DAYS($B34,$B33))</f>
        <v>#VALUE!</v>
      </c>
      <c r="OR34" s="5" t="e">
        <f>IF(($C$6-($C$3*$A33)+SUM(OR$6:OR33))*OR$3/365*_xlfn.DAYS($B34,$B33)&lt;0,0,($C$6-($C$3*$A33)+SUM(OR$6:OR33))*OR$3/365*_xlfn.DAYS($B34,$B33))</f>
        <v>#VALUE!</v>
      </c>
      <c r="OS34" s="5" t="e">
        <f>IF(($C$6-($C$3*$A33)+SUM(OS$6:OS33))*OS$3/365*_xlfn.DAYS($B34,$B33)&lt;0,0,($C$6-($C$3*$A33)+SUM(OS$6:OS33))*OS$3/365*_xlfn.DAYS($B34,$B33))</f>
        <v>#VALUE!</v>
      </c>
      <c r="OT34" s="5" t="e">
        <f>IF(($C$6-($C$3*$A33)+SUM(OT$6:OT33))*OT$3/365*_xlfn.DAYS($B34,$B33)&lt;0,0,($C$6-($C$3*$A33)+SUM(OT$6:OT33))*OT$3/365*_xlfn.DAYS($B34,$B33))</f>
        <v>#VALUE!</v>
      </c>
      <c r="OU34" s="5" t="e">
        <f>IF(($C$6-($C$3*$A33)+SUM(OU$6:OU33))*OU$3/365*_xlfn.DAYS($B34,$B33)&lt;0,0,($C$6-($C$3*$A33)+SUM(OU$6:OU33))*OU$3/365*_xlfn.DAYS($B34,$B33))</f>
        <v>#VALUE!</v>
      </c>
      <c r="OV34" s="5" t="e">
        <f>IF(($C$6-($C$3*$A33)+SUM(OV$6:OV33))*OV$3/365*_xlfn.DAYS($B34,$B33)&lt;0,0,($C$6-($C$3*$A33)+SUM(OV$6:OV33))*OV$3/365*_xlfn.DAYS($B34,$B33))</f>
        <v>#VALUE!</v>
      </c>
      <c r="OW34" s="5" t="e">
        <f>IF(($C$6-($C$3*$A33)+SUM(OW$6:OW33))*OW$3/365*_xlfn.DAYS($B34,$B33)&lt;0,0,($C$6-($C$3*$A33)+SUM(OW$6:OW33))*OW$3/365*_xlfn.DAYS($B34,$B33))</f>
        <v>#VALUE!</v>
      </c>
      <c r="OX34" s="5" t="e">
        <f>IF(($C$6-($C$3*$A33)+SUM(OX$6:OX33))*OX$3/365*_xlfn.DAYS($B34,$B33)&lt;0,0,($C$6-($C$3*$A33)+SUM(OX$6:OX33))*OX$3/365*_xlfn.DAYS($B34,$B33))</f>
        <v>#VALUE!</v>
      </c>
      <c r="OY34" s="5" t="e">
        <f>IF(($C$6-($C$3*$A33)+SUM(OY$6:OY33))*OY$3/365*_xlfn.DAYS($B34,$B33)&lt;0,0,($C$6-($C$3*$A33)+SUM(OY$6:OY33))*OY$3/365*_xlfn.DAYS($B34,$B33))</f>
        <v>#VALUE!</v>
      </c>
      <c r="OZ34" s="5" t="e">
        <f>IF(($C$6-($C$3*$A33)+SUM(OZ$6:OZ33))*OZ$3/365*_xlfn.DAYS($B34,$B33)&lt;0,0,($C$6-($C$3*$A33)+SUM(OZ$6:OZ33))*OZ$3/365*_xlfn.DAYS($B34,$B33))</f>
        <v>#VALUE!</v>
      </c>
      <c r="PA34" s="5" t="e">
        <f>IF(($C$6-($C$3*$A33)+SUM(PA$6:PA33))*PA$3/365*_xlfn.DAYS($B34,$B33)&lt;0,0,($C$6-($C$3*$A33)+SUM(PA$6:PA33))*PA$3/365*_xlfn.DAYS($B34,$B33))</f>
        <v>#VALUE!</v>
      </c>
      <c r="PB34" s="5" t="e">
        <f>IF(($C$6-($C$3*$A33)+SUM(PB$6:PB33))*PB$3/365*_xlfn.DAYS($B34,$B33)&lt;0,0,($C$6-($C$3*$A33)+SUM(PB$6:PB33))*PB$3/365*_xlfn.DAYS($B34,$B33))</f>
        <v>#VALUE!</v>
      </c>
      <c r="PC34" s="5" t="e">
        <f>IF(($C$6-($C$3*$A33)+SUM(PC$6:PC33))*PC$3/365*_xlfn.DAYS($B34,$B33)&lt;0,0,($C$6-($C$3*$A33)+SUM(PC$6:PC33))*PC$3/365*_xlfn.DAYS($B34,$B33))</f>
        <v>#VALUE!</v>
      </c>
      <c r="PD34" s="5" t="e">
        <f>IF(($C$6-($C$3*$A33)+SUM(PD$6:PD33))*PD$3/365*_xlfn.DAYS($B34,$B33)&lt;0,0,($C$6-($C$3*$A33)+SUM(PD$6:PD33))*PD$3/365*_xlfn.DAYS($B34,$B33))</f>
        <v>#VALUE!</v>
      </c>
      <c r="PE34" s="5" t="e">
        <f>IF(($C$6-($C$3*$A33)+SUM(PE$6:PE33))*PE$3/365*_xlfn.DAYS($B34,$B33)&lt;0,0,($C$6-($C$3*$A33)+SUM(PE$6:PE33))*PE$3/365*_xlfn.DAYS($B34,$B33))</f>
        <v>#VALUE!</v>
      </c>
      <c r="PF34" s="5" t="e">
        <f>IF(($C$6-($C$3*$A33)+SUM(PF$6:PF33))*PF$3/365*_xlfn.DAYS($B34,$B33)&lt;0,0,($C$6-($C$3*$A33)+SUM(PF$6:PF33))*PF$3/365*_xlfn.DAYS($B34,$B33))</f>
        <v>#VALUE!</v>
      </c>
      <c r="PG34" s="5" t="e">
        <f>IF(($C$6-($C$3*$A33)+SUM(PG$6:PG33))*PG$3/365*_xlfn.DAYS($B34,$B33)&lt;0,0,($C$6-($C$3*$A33)+SUM(PG$6:PG33))*PG$3/365*_xlfn.DAYS($B34,$B33))</f>
        <v>#VALUE!</v>
      </c>
      <c r="PH34" s="5" t="e">
        <f>IF(($C$6-($C$3*$A33)+SUM(PH$6:PH33))*PH$3/365*_xlfn.DAYS($B34,$B33)&lt;0,0,($C$6-($C$3*$A33)+SUM(PH$6:PH33))*PH$3/365*_xlfn.DAYS($B34,$B33))</f>
        <v>#VALUE!</v>
      </c>
      <c r="PI34" s="5" t="e">
        <f>IF(($C$6-($C$3*$A33)+SUM(PI$6:PI33))*PI$3/365*_xlfn.DAYS($B34,$B33)&lt;0,0,($C$6-($C$3*$A33)+SUM(PI$6:PI33))*PI$3/365*_xlfn.DAYS($B34,$B33))</f>
        <v>#VALUE!</v>
      </c>
      <c r="PJ34" s="5" t="e">
        <f>IF(($C$6-($C$3*$A33)+SUM(PJ$6:PJ33))*PJ$3/365*_xlfn.DAYS($B34,$B33)&lt;0,0,($C$6-($C$3*$A33)+SUM(PJ$6:PJ33))*PJ$3/365*_xlfn.DAYS($B34,$B33))</f>
        <v>#VALUE!</v>
      </c>
      <c r="PK34" s="5" t="e">
        <f>IF(($C$6-($C$3*$A33)+SUM(PK$6:PK33))*PK$3/365*_xlfn.DAYS($B34,$B33)&lt;0,0,($C$6-($C$3*$A33)+SUM(PK$6:PK33))*PK$3/365*_xlfn.DAYS($B34,$B33))</f>
        <v>#VALUE!</v>
      </c>
      <c r="PL34" s="5" t="e">
        <f>IF(($C$6-($C$3*$A33)+SUM(PL$6:PL33))*PL$3/365*_xlfn.DAYS($B34,$B33)&lt;0,0,($C$6-($C$3*$A33)+SUM(PL$6:PL33))*PL$3/365*_xlfn.DAYS($B34,$B33))</f>
        <v>#VALUE!</v>
      </c>
      <c r="PM34" s="5" t="e">
        <f>IF(($C$6-($C$3*$A33)+SUM(PM$6:PM33))*PM$3/365*_xlfn.DAYS($B34,$B33)&lt;0,0,($C$6-($C$3*$A33)+SUM(PM$6:PM33))*PM$3/365*_xlfn.DAYS($B34,$B33))</f>
        <v>#VALUE!</v>
      </c>
      <c r="PN34" s="5" t="e">
        <f>IF(($C$6-($C$3*$A33)+SUM(PN$6:PN33))*PN$3/365*_xlfn.DAYS($B34,$B33)&lt;0,0,($C$6-($C$3*$A33)+SUM(PN$6:PN33))*PN$3/365*_xlfn.DAYS($B34,$B33))</f>
        <v>#VALUE!</v>
      </c>
      <c r="PO34" s="5" t="e">
        <f>IF(($C$6-($C$3*$A33)+SUM(PO$6:PO33))*PO$3/365*_xlfn.DAYS($B34,$B33)&lt;0,0,($C$6-($C$3*$A33)+SUM(PO$6:PO33))*PO$3/365*_xlfn.DAYS($B34,$B33))</f>
        <v>#VALUE!</v>
      </c>
      <c r="PP34" s="5" t="e">
        <f>IF(($C$6-($C$3*$A33)+SUM(PP$6:PP33))*PP$3/365*_xlfn.DAYS($B34,$B33)&lt;0,0,($C$6-($C$3*$A33)+SUM(PP$6:PP33))*PP$3/365*_xlfn.DAYS($B34,$B33))</f>
        <v>#VALUE!</v>
      </c>
      <c r="PQ34" s="5" t="e">
        <f>IF(($C$6-($C$3*$A33)+SUM(PQ$6:PQ33))*PQ$3/365*_xlfn.DAYS($B34,$B33)&lt;0,0,($C$6-($C$3*$A33)+SUM(PQ$6:PQ33))*PQ$3/365*_xlfn.DAYS($B34,$B33))</f>
        <v>#VALUE!</v>
      </c>
      <c r="PR34" s="5" t="e">
        <f>IF(($C$6-($C$3*$A33)+SUM(PR$6:PR33))*PR$3/365*_xlfn.DAYS($B34,$B33)&lt;0,0,($C$6-($C$3*$A33)+SUM(PR$6:PR33))*PR$3/365*_xlfn.DAYS($B34,$B33))</f>
        <v>#VALUE!</v>
      </c>
      <c r="PS34" s="5" t="e">
        <f>IF(($C$6-($C$3*$A33)+SUM(PS$6:PS33))*PS$3/365*_xlfn.DAYS($B34,$B33)&lt;0,0,($C$6-($C$3*$A33)+SUM(PS$6:PS33))*PS$3/365*_xlfn.DAYS($B34,$B33))</f>
        <v>#VALUE!</v>
      </c>
      <c r="PT34" s="5" t="e">
        <f>IF(($C$6-($C$3*$A33)+SUM(PT$6:PT33))*PT$3/365*_xlfn.DAYS($B34,$B33)&lt;0,0,($C$6-($C$3*$A33)+SUM(PT$6:PT33))*PT$3/365*_xlfn.DAYS($B34,$B33))</f>
        <v>#VALUE!</v>
      </c>
      <c r="PU34" s="5" t="e">
        <f>IF(($C$6-($C$3*$A33)+SUM(PU$6:PU33))*PU$3/365*_xlfn.DAYS($B34,$B33)&lt;0,0,($C$6-($C$3*$A33)+SUM(PU$6:PU33))*PU$3/365*_xlfn.DAYS($B34,$B33))</f>
        <v>#VALUE!</v>
      </c>
      <c r="PV34" s="5" t="e">
        <f>IF(($C$6-($C$3*$A33)+SUM(PV$6:PV33))*PV$3/365*_xlfn.DAYS($B34,$B33)&lt;0,0,($C$6-($C$3*$A33)+SUM(PV$6:PV33))*PV$3/365*_xlfn.DAYS($B34,$B33))</f>
        <v>#VALUE!</v>
      </c>
      <c r="PW34" s="5" t="e">
        <f>IF(($C$6-($C$3*$A33)+SUM(PW$6:PW33))*PW$3/365*_xlfn.DAYS($B34,$B33)&lt;0,0,($C$6-($C$3*$A33)+SUM(PW$6:PW33))*PW$3/365*_xlfn.DAYS($B34,$B33))</f>
        <v>#VALUE!</v>
      </c>
      <c r="PX34" s="5" t="e">
        <f>IF(($C$6-($C$3*$A33)+SUM(PX$6:PX33))*PX$3/365*_xlfn.DAYS($B34,$B33)&lt;0,0,($C$6-($C$3*$A33)+SUM(PX$6:PX33))*PX$3/365*_xlfn.DAYS($B34,$B33))</f>
        <v>#VALUE!</v>
      </c>
      <c r="PY34" s="5" t="e">
        <f>IF(($C$6-($C$3*$A33)+SUM(PY$6:PY33))*PY$3/365*_xlfn.DAYS($B34,$B33)&lt;0,0,($C$6-($C$3*$A33)+SUM(PY$6:PY33))*PY$3/365*_xlfn.DAYS($B34,$B33))</f>
        <v>#VALUE!</v>
      </c>
      <c r="PZ34" s="5" t="e">
        <f>IF(($C$6-($C$3*$A33)+SUM(PZ$6:PZ33))*PZ$3/365*_xlfn.DAYS($B34,$B33)&lt;0,0,($C$6-($C$3*$A33)+SUM(PZ$6:PZ33))*PZ$3/365*_xlfn.DAYS($B34,$B33))</f>
        <v>#VALUE!</v>
      </c>
      <c r="QA34" s="5" t="e">
        <f>IF(($C$6-($C$3*$A33)+SUM(QA$6:QA33))*QA$3/365*_xlfn.DAYS($B34,$B33)&lt;0,0,($C$6-($C$3*$A33)+SUM(QA$6:QA33))*QA$3/365*_xlfn.DAYS($B34,$B33))</f>
        <v>#VALUE!</v>
      </c>
      <c r="QB34" s="5" t="e">
        <f>IF(($C$6-($C$3*$A33)+SUM(QB$6:QB33))*QB$3/365*_xlfn.DAYS($B34,$B33)&lt;0,0,($C$6-($C$3*$A33)+SUM(QB$6:QB33))*QB$3/365*_xlfn.DAYS($B34,$B33))</f>
        <v>#VALUE!</v>
      </c>
      <c r="QC34" s="5" t="e">
        <f>IF(($C$6-($C$3*$A33)+SUM(QC$6:QC33))*QC$3/365*_xlfn.DAYS($B34,$B33)&lt;0,0,($C$6-($C$3*$A33)+SUM(QC$6:QC33))*QC$3/365*_xlfn.DAYS($B34,$B33))</f>
        <v>#VALUE!</v>
      </c>
      <c r="QD34" s="5" t="e">
        <f>IF(($C$6-($C$3*$A33)+SUM(QD$6:QD33))*QD$3/365*_xlfn.DAYS($B34,$B33)&lt;0,0,($C$6-($C$3*$A33)+SUM(QD$6:QD33))*QD$3/365*_xlfn.DAYS($B34,$B33))</f>
        <v>#VALUE!</v>
      </c>
      <c r="QE34" s="5" t="e">
        <f>IF(($C$6-($C$3*$A33)+SUM(QE$6:QE33))*QE$3/365*_xlfn.DAYS($B34,$B33)&lt;0,0,($C$6-($C$3*$A33)+SUM(QE$6:QE33))*QE$3/365*_xlfn.DAYS($B34,$B33))</f>
        <v>#VALUE!</v>
      </c>
      <c r="QF34" s="5" t="e">
        <f>IF(($C$6-($C$3*$A33)+SUM(QF$6:QF33))*QF$3/365*_xlfn.DAYS($B34,$B33)&lt;0,0,($C$6-($C$3*$A33)+SUM(QF$6:QF33))*QF$3/365*_xlfn.DAYS($B34,$B33))</f>
        <v>#VALUE!</v>
      </c>
      <c r="QG34" s="5" t="e">
        <f>IF(($C$6-($C$3*$A33)+SUM(QG$6:QG33))*QG$3/365*_xlfn.DAYS($B34,$B33)&lt;0,0,($C$6-($C$3*$A33)+SUM(QG$6:QG33))*QG$3/365*_xlfn.DAYS($B34,$B33))</f>
        <v>#VALUE!</v>
      </c>
      <c r="QH34" s="5" t="e">
        <f>IF(($C$6-($C$3*$A33)+SUM(QH$6:QH33))*QH$3/365*_xlfn.DAYS($B34,$B33)&lt;0,0,($C$6-($C$3*$A33)+SUM(QH$6:QH33))*QH$3/365*_xlfn.DAYS($B34,$B33))</f>
        <v>#VALUE!</v>
      </c>
      <c r="QI34" s="5" t="e">
        <f>IF(($C$6-($C$3*$A33)+SUM(QI$6:QI33))*QI$3/365*_xlfn.DAYS($B34,$B33)&lt;0,0,($C$6-($C$3*$A33)+SUM(QI$6:QI33))*QI$3/365*_xlfn.DAYS($B34,$B33))</f>
        <v>#VALUE!</v>
      </c>
      <c r="QJ34" s="5" t="e">
        <f>IF(($C$6-($C$3*$A33)+SUM(QJ$6:QJ33))*QJ$3/365*_xlfn.DAYS($B34,$B33)&lt;0,0,($C$6-($C$3*$A33)+SUM(QJ$6:QJ33))*QJ$3/365*_xlfn.DAYS($B34,$B33))</f>
        <v>#VALUE!</v>
      </c>
      <c r="QK34" s="5" t="e">
        <f>IF(($C$6-($C$3*$A33)+SUM(QK$6:QK33))*QK$3/365*_xlfn.DAYS($B34,$B33)&lt;0,0,($C$6-($C$3*$A33)+SUM(QK$6:QK33))*QK$3/365*_xlfn.DAYS($B34,$B33))</f>
        <v>#VALUE!</v>
      </c>
      <c r="QL34" s="5" t="e">
        <f>IF(($C$6-($C$3*$A33)+SUM(QL$6:QL33))*QL$3/365*_xlfn.DAYS($B34,$B33)&lt;0,0,($C$6-($C$3*$A33)+SUM(QL$6:QL33))*QL$3/365*_xlfn.DAYS($B34,$B33))</f>
        <v>#VALUE!</v>
      </c>
      <c r="QM34" s="5" t="e">
        <f>IF(($C$6-($C$3*$A33)+SUM(QM$6:QM33))*QM$3/365*_xlfn.DAYS($B34,$B33)&lt;0,0,($C$6-($C$3*$A33)+SUM(QM$6:QM33))*QM$3/365*_xlfn.DAYS($B34,$B33))</f>
        <v>#VALUE!</v>
      </c>
      <c r="QN34" s="5" t="e">
        <f>IF(($C$6-($C$3*$A33)+SUM(QN$6:QN33))*QN$3/365*_xlfn.DAYS($B34,$B33)&lt;0,0,($C$6-($C$3*$A33)+SUM(QN$6:QN33))*QN$3/365*_xlfn.DAYS($B34,$B33))</f>
        <v>#VALUE!</v>
      </c>
      <c r="QO34" s="5" t="e">
        <f>IF(($C$6-($C$3*$A33)+SUM(QO$6:QO33))*QO$3/365*_xlfn.DAYS($B34,$B33)&lt;0,0,($C$6-($C$3*$A33)+SUM(QO$6:QO33))*QO$3/365*_xlfn.DAYS($B34,$B33))</f>
        <v>#VALUE!</v>
      </c>
      <c r="QP34" s="5" t="e">
        <f>IF(($C$6-($C$3*$A33)+SUM(QP$6:QP33))*QP$3/365*_xlfn.DAYS($B34,$B33)&lt;0,0,($C$6-($C$3*$A33)+SUM(QP$6:QP33))*QP$3/365*_xlfn.DAYS($B34,$B33))</f>
        <v>#VALUE!</v>
      </c>
      <c r="QQ34" s="5" t="e">
        <f>IF(($C$6-($C$3*$A33)+SUM(QQ$6:QQ33))*QQ$3/365*_xlfn.DAYS($B34,$B33)&lt;0,0,($C$6-($C$3*$A33)+SUM(QQ$6:QQ33))*QQ$3/365*_xlfn.DAYS($B34,$B33))</f>
        <v>#VALUE!</v>
      </c>
      <c r="QR34" s="5" t="e">
        <f>IF(($C$6-($C$3*$A33)+SUM(QR$6:QR33))*QR$3/365*_xlfn.DAYS($B34,$B33)&lt;0,0,($C$6-($C$3*$A33)+SUM(QR$6:QR33))*QR$3/365*_xlfn.DAYS($B34,$B33))</f>
        <v>#VALUE!</v>
      </c>
      <c r="QS34" s="5" t="e">
        <f>IF(($C$6-($C$3*$A33)+SUM(QS$6:QS33))*QS$3/365*_xlfn.DAYS($B34,$B33)&lt;0,0,($C$6-($C$3*$A33)+SUM(QS$6:QS33))*QS$3/365*_xlfn.DAYS($B34,$B33))</f>
        <v>#VALUE!</v>
      </c>
      <c r="QT34" s="5" t="e">
        <f>IF(($C$6-($C$3*$A33)+SUM(QT$6:QT33))*QT$3/365*_xlfn.DAYS($B34,$B33)&lt;0,0,($C$6-($C$3*$A33)+SUM(QT$6:QT33))*QT$3/365*_xlfn.DAYS($B34,$B33))</f>
        <v>#VALUE!</v>
      </c>
      <c r="QU34" s="5" t="e">
        <f>IF(($C$6-($C$3*$A33)+SUM(QU$6:QU33))*QU$3/365*_xlfn.DAYS($B34,$B33)&lt;0,0,($C$6-($C$3*$A33)+SUM(QU$6:QU33))*QU$3/365*_xlfn.DAYS($B34,$B33))</f>
        <v>#VALUE!</v>
      </c>
      <c r="QV34" s="5" t="e">
        <f>IF(($C$6-($C$3*$A33)+SUM(QV$6:QV33))*QV$3/365*_xlfn.DAYS($B34,$B33)&lt;0,0,($C$6-($C$3*$A33)+SUM(QV$6:QV33))*QV$3/365*_xlfn.DAYS($B34,$B33))</f>
        <v>#VALUE!</v>
      </c>
      <c r="QW34" s="5" t="e">
        <f>IF(($C$6-($C$3*$A33)+SUM(QW$6:QW33))*QW$3/365*_xlfn.DAYS($B34,$B33)&lt;0,0,($C$6-($C$3*$A33)+SUM(QW$6:QW33))*QW$3/365*_xlfn.DAYS($B34,$B33))</f>
        <v>#VALUE!</v>
      </c>
      <c r="QX34" s="5" t="e">
        <f>IF(($C$6-($C$3*$A33)+SUM(QX$6:QX33))*QX$3/365*_xlfn.DAYS($B34,$B33)&lt;0,0,($C$6-($C$3*$A33)+SUM(QX$6:QX33))*QX$3/365*_xlfn.DAYS($B34,$B33))</f>
        <v>#VALUE!</v>
      </c>
      <c r="QY34" s="5" t="e">
        <f>IF(($C$6-($C$3*$A33)+SUM(QY$6:QY33))*QY$3/365*_xlfn.DAYS($B34,$B33)&lt;0,0,($C$6-($C$3*$A33)+SUM(QY$6:QY33))*QY$3/365*_xlfn.DAYS($B34,$B33))</f>
        <v>#VALUE!</v>
      </c>
      <c r="QZ34" s="5" t="e">
        <f>IF(($C$6-($C$3*$A33)+SUM(QZ$6:QZ33))*QZ$3/365*_xlfn.DAYS($B34,$B33)&lt;0,0,($C$6-($C$3*$A33)+SUM(QZ$6:QZ33))*QZ$3/365*_xlfn.DAYS($B34,$B33))</f>
        <v>#VALUE!</v>
      </c>
      <c r="RA34" s="5" t="e">
        <f>IF(($C$6-($C$3*$A33)+SUM(RA$6:RA33))*RA$3/365*_xlfn.DAYS($B34,$B33)&lt;0,0,($C$6-($C$3*$A33)+SUM(RA$6:RA33))*RA$3/365*_xlfn.DAYS($B34,$B33))</f>
        <v>#VALUE!</v>
      </c>
      <c r="RB34" s="5" t="e">
        <f>IF(($C$6-($C$3*$A33)+SUM(RB$6:RB33))*RB$3/365*_xlfn.DAYS($B34,$B33)&lt;0,0,($C$6-($C$3*$A33)+SUM(RB$6:RB33))*RB$3/365*_xlfn.DAYS($B34,$B33))</f>
        <v>#VALUE!</v>
      </c>
      <c r="RC34" s="5" t="e">
        <f>IF(($C$6-($C$3*$A33)+SUM(RC$6:RC33))*RC$3/365*_xlfn.DAYS($B34,$B33)&lt;0,0,($C$6-($C$3*$A33)+SUM(RC$6:RC33))*RC$3/365*_xlfn.DAYS($B34,$B33))</f>
        <v>#VALUE!</v>
      </c>
      <c r="RD34" s="5" t="e">
        <f>IF(($C$6-($C$3*$A33)+SUM(RD$6:RD33))*RD$3/365*_xlfn.DAYS($B34,$B33)&lt;0,0,($C$6-($C$3*$A33)+SUM(RD$6:RD33))*RD$3/365*_xlfn.DAYS($B34,$B33))</f>
        <v>#VALUE!</v>
      </c>
      <c r="RE34" s="5" t="e">
        <f>IF(($C$6-($C$3*$A33)+SUM(RE$6:RE33))*RE$3/365*_xlfn.DAYS($B34,$B33)&lt;0,0,($C$6-($C$3*$A33)+SUM(RE$6:RE33))*RE$3/365*_xlfn.DAYS($B34,$B33))</f>
        <v>#VALUE!</v>
      </c>
      <c r="RF34" s="5" t="e">
        <f>IF(($C$6-($C$3*$A33)+SUM(RF$6:RF33))*RF$3/365*_xlfn.DAYS($B34,$B33)&lt;0,0,($C$6-($C$3*$A33)+SUM(RF$6:RF33))*RF$3/365*_xlfn.DAYS($B34,$B33))</f>
        <v>#VALUE!</v>
      </c>
      <c r="RG34" s="5" t="e">
        <f>IF(($C$6-($C$3*$A33)+SUM(RG$6:RG33))*RG$3/365*_xlfn.DAYS($B34,$B33)&lt;0,0,($C$6-($C$3*$A33)+SUM(RG$6:RG33))*RG$3/365*_xlfn.DAYS($B34,$B33))</f>
        <v>#VALUE!</v>
      </c>
      <c r="RH34" s="5" t="e">
        <f>IF(($C$6-($C$3*$A33)+SUM(RH$6:RH33))*RH$3/365*_xlfn.DAYS($B34,$B33)&lt;0,0,($C$6-($C$3*$A33)+SUM(RH$6:RH33))*RH$3/365*_xlfn.DAYS($B34,$B33))</f>
        <v>#VALUE!</v>
      </c>
      <c r="RI34" s="5" t="e">
        <f>IF(($C$6-($C$3*$A33)+SUM(RI$6:RI33))*RI$3/365*_xlfn.DAYS($B34,$B33)&lt;0,0,($C$6-($C$3*$A33)+SUM(RI$6:RI33))*RI$3/365*_xlfn.DAYS($B34,$B33))</f>
        <v>#VALUE!</v>
      </c>
      <c r="RJ34" s="5" t="e">
        <f>IF(($C$6-($C$3*$A33)+SUM(RJ$6:RJ33))*RJ$3/365*_xlfn.DAYS($B34,$B33)&lt;0,0,($C$6-($C$3*$A33)+SUM(RJ$6:RJ33))*RJ$3/365*_xlfn.DAYS($B34,$B33))</f>
        <v>#VALUE!</v>
      </c>
      <c r="RK34" s="5" t="e">
        <f>IF(($C$6-($C$3*$A33)+SUM(RK$6:RK33))*RK$3/365*_xlfn.DAYS($B34,$B33)&lt;0,0,($C$6-($C$3*$A33)+SUM(RK$6:RK33))*RK$3/365*_xlfn.DAYS($B34,$B33))</f>
        <v>#VALUE!</v>
      </c>
      <c r="RL34" s="5" t="e">
        <f>IF(($C$6-($C$3*$A33)+SUM(RL$6:RL33))*RL$3/365*_xlfn.DAYS($B34,$B33)&lt;0,0,($C$6-($C$3*$A33)+SUM(RL$6:RL33))*RL$3/365*_xlfn.DAYS($B34,$B33))</f>
        <v>#VALUE!</v>
      </c>
      <c r="RM34" s="5" t="e">
        <f>IF(($C$6-($C$3*$A33)+SUM(RM$6:RM33))*RM$3/365*_xlfn.DAYS($B34,$B33)&lt;0,0,($C$6-($C$3*$A33)+SUM(RM$6:RM33))*RM$3/365*_xlfn.DAYS($B34,$B33))</f>
        <v>#VALUE!</v>
      </c>
      <c r="RN34" s="5" t="e">
        <f>IF(($C$6-($C$3*$A33)+SUM(RN$6:RN33))*RN$3/365*_xlfn.DAYS($B34,$B33)&lt;0,0,($C$6-($C$3*$A33)+SUM(RN$6:RN33))*RN$3/365*_xlfn.DAYS($B34,$B33))</f>
        <v>#VALUE!</v>
      </c>
      <c r="RO34" s="5" t="e">
        <f>IF(($C$6-($C$3*$A33)+SUM(RO$6:RO33))*RO$3/365*_xlfn.DAYS($B34,$B33)&lt;0,0,($C$6-($C$3*$A33)+SUM(RO$6:RO33))*RO$3/365*_xlfn.DAYS($B34,$B33))</f>
        <v>#VALUE!</v>
      </c>
      <c r="RP34" s="5" t="e">
        <f>IF(($C$6-($C$3*$A33)+SUM(RP$6:RP33))*RP$3/365*_xlfn.DAYS($B34,$B33)&lt;0,0,($C$6-($C$3*$A33)+SUM(RP$6:RP33))*RP$3/365*_xlfn.DAYS($B34,$B33))</f>
        <v>#VALUE!</v>
      </c>
      <c r="RQ34" s="5" t="e">
        <f>IF(($C$6-($C$3*$A33)+SUM(RQ$6:RQ33))*RQ$3/365*_xlfn.DAYS($B34,$B33)&lt;0,0,($C$6-($C$3*$A33)+SUM(RQ$6:RQ33))*RQ$3/365*_xlfn.DAYS($B34,$B33))</f>
        <v>#VALUE!</v>
      </c>
      <c r="RR34" s="5" t="e">
        <f>IF(($C$6-($C$3*$A33)+SUM(RR$6:RR33))*RR$3/365*_xlfn.DAYS($B34,$B33)&lt;0,0,($C$6-($C$3*$A33)+SUM(RR$6:RR33))*RR$3/365*_xlfn.DAYS($B34,$B33))</f>
        <v>#VALUE!</v>
      </c>
      <c r="RS34" s="5" t="e">
        <f>IF(($C$6-($C$3*$A33)+SUM(RS$6:RS33))*RS$3/365*_xlfn.DAYS($B34,$B33)&lt;0,0,($C$6-($C$3*$A33)+SUM(RS$6:RS33))*RS$3/365*_xlfn.DAYS($B34,$B33))</f>
        <v>#VALUE!</v>
      </c>
      <c r="RT34" s="5" t="e">
        <f>IF(($C$6-($C$3*$A33)+SUM(RT$6:RT33))*RT$3/365*_xlfn.DAYS($B34,$B33)&lt;0,0,($C$6-($C$3*$A33)+SUM(RT$6:RT33))*RT$3/365*_xlfn.DAYS($B34,$B33))</f>
        <v>#VALUE!</v>
      </c>
      <c r="RU34" s="5" t="e">
        <f>IF(($C$6-($C$3*$A33)+SUM(RU$6:RU33))*RU$3/365*_xlfn.DAYS($B34,$B33)&lt;0,0,($C$6-($C$3*$A33)+SUM(RU$6:RU33))*RU$3/365*_xlfn.DAYS($B34,$B33))</f>
        <v>#VALUE!</v>
      </c>
      <c r="RV34" s="5" t="e">
        <f>IF(($C$6-($C$3*$A33)+SUM(RV$6:RV33))*RV$3/365*_xlfn.DAYS($B34,$B33)&lt;0,0,($C$6-($C$3*$A33)+SUM(RV$6:RV33))*RV$3/365*_xlfn.DAYS($B34,$B33))</f>
        <v>#VALUE!</v>
      </c>
      <c r="RW34" s="5" t="e">
        <f>IF(($C$6-($C$3*$A33)+SUM(RW$6:RW33))*RW$3/365*_xlfn.DAYS($B34,$B33)&lt;0,0,($C$6-($C$3*$A33)+SUM(RW$6:RW33))*RW$3/365*_xlfn.DAYS($B34,$B33))</f>
        <v>#VALUE!</v>
      </c>
      <c r="RX34" s="5" t="e">
        <f>IF(($C$6-($C$3*$A33)+SUM(RX$6:RX33))*RX$3/365*_xlfn.DAYS($B34,$B33)&lt;0,0,($C$6-($C$3*$A33)+SUM(RX$6:RX33))*RX$3/365*_xlfn.DAYS($B34,$B33))</f>
        <v>#VALUE!</v>
      </c>
      <c r="RY34" s="5" t="e">
        <f>IF(($C$6-($C$3*$A33)+SUM(RY$6:RY33))*RY$3/365*_xlfn.DAYS($B34,$B33)&lt;0,0,($C$6-($C$3*$A33)+SUM(RY$6:RY33))*RY$3/365*_xlfn.DAYS($B34,$B33))</f>
        <v>#VALUE!</v>
      </c>
      <c r="RZ34" s="5" t="e">
        <f>IF(($C$6-($C$3*$A33)+SUM(RZ$6:RZ33))*RZ$3/365*_xlfn.DAYS($B34,$B33)&lt;0,0,($C$6-($C$3*$A33)+SUM(RZ$6:RZ33))*RZ$3/365*_xlfn.DAYS($B34,$B33))</f>
        <v>#VALUE!</v>
      </c>
      <c r="SA34" s="5" t="e">
        <f>IF(($C$6-($C$3*$A33)+SUM(SA$6:SA33))*SA$3/365*_xlfn.DAYS($B34,$B33)&lt;0,0,($C$6-($C$3*$A33)+SUM(SA$6:SA33))*SA$3/365*_xlfn.DAYS($B34,$B33))</f>
        <v>#VALUE!</v>
      </c>
      <c r="SB34" s="5" t="e">
        <f>IF(($C$6-($C$3*$A33)+SUM(SB$6:SB33))*SB$3/365*_xlfn.DAYS($B34,$B33)&lt;0,0,($C$6-($C$3*$A33)+SUM(SB$6:SB33))*SB$3/365*_xlfn.DAYS($B34,$B33))</f>
        <v>#VALUE!</v>
      </c>
      <c r="SC34" s="5" t="e">
        <f>IF(($C$6-($C$3*$A33)+SUM(SC$6:SC33))*SC$3/365*_xlfn.DAYS($B34,$B33)&lt;0,0,($C$6-($C$3*$A33)+SUM(SC$6:SC33))*SC$3/365*_xlfn.DAYS($B34,$B33))</f>
        <v>#VALUE!</v>
      </c>
      <c r="SD34" s="5" t="e">
        <f>IF(($C$6-($C$3*$A33)+SUM(SD$6:SD33))*SD$3/365*_xlfn.DAYS($B34,$B33)&lt;0,0,($C$6-($C$3*$A33)+SUM(SD$6:SD33))*SD$3/365*_xlfn.DAYS($B34,$B33))</f>
        <v>#VALUE!</v>
      </c>
      <c r="SE34" s="5" t="e">
        <f>IF(($C$6-($C$3*$A33)+SUM(SE$6:SE33))*SE$3/365*_xlfn.DAYS($B34,$B33)&lt;0,0,($C$6-($C$3*$A33)+SUM(SE$6:SE33))*SE$3/365*_xlfn.DAYS($B34,$B33))</f>
        <v>#VALUE!</v>
      </c>
      <c r="SF34" s="5" t="e">
        <f>IF(($C$6-($C$3*$A33)+SUM(SF$6:SF33))*SF$3/365*_xlfn.DAYS($B34,$B33)&lt;0,0,($C$6-($C$3*$A33)+SUM(SF$6:SF33))*SF$3/365*_xlfn.DAYS($B34,$B33))</f>
        <v>#VALUE!</v>
      </c>
      <c r="SG34" s="5" t="e">
        <f>IF(($C$6-($C$3*$A33)+SUM(SG$6:SG33))*SG$3/365*_xlfn.DAYS($B34,$B33)&lt;0,0,($C$6-($C$3*$A33)+SUM(SG$6:SG33))*SG$3/365*_xlfn.DAYS($B34,$B33))</f>
        <v>#VALUE!</v>
      </c>
      <c r="SH34" s="5" t="e">
        <f>IF(($C$6-($C$3*$A33)+SUM(SH$6:SH33))*SH$3/365*_xlfn.DAYS($B34,$B33)&lt;0,0,($C$6-($C$3*$A33)+SUM(SH$6:SH33))*SH$3/365*_xlfn.DAYS($B34,$B33))</f>
        <v>#VALUE!</v>
      </c>
      <c r="SI34" s="5" t="e">
        <f>IF(($C$6-($C$3*$A33)+SUM(SI$6:SI33))*SI$3/365*_xlfn.DAYS($B34,$B33)&lt;0,0,($C$6-($C$3*$A33)+SUM(SI$6:SI33))*SI$3/365*_xlfn.DAYS($B34,$B33))</f>
        <v>#VALUE!</v>
      </c>
    </row>
    <row r="35" spans="1:503" x14ac:dyDescent="0.25">
      <c r="A35">
        <v>30</v>
      </c>
      <c r="B35" s="1">
        <f>IFERROR(VLOOKUP(IF(WEEKDAY(Sheet3!A30)=7,Sheet3!A30+2,IF(WEEKDAY(Sheet3!A30)=1,Sheet3!A30+1,Sheet3!A30)),Sheet3!D31:F46,3,FALSE),IF(WEEKDAY(Sheet3!A30)=7,Sheet3!A30+2,IF(WEEKDAY(Sheet3!A30)=1,Sheet3!A30+1,Sheet3!A30)))</f>
        <v>45131</v>
      </c>
      <c r="C35" s="4">
        <f t="shared" si="34"/>
        <v>0</v>
      </c>
      <c r="D35" s="5">
        <f t="shared" si="33"/>
        <v>0</v>
      </c>
      <c r="E35" s="5">
        <f>IF(($C$6-($C$3*$A34)+SUM(E$6:E34))*E$3/365*_xlfn.DAYS($B35,$B34)&lt;0,0,($C$6-($C$3*$A34)+SUM(E$6:E34))*E$3/365*_xlfn.DAYS($B35,$B34))</f>
        <v>0</v>
      </c>
      <c r="F35" s="5">
        <f>IF(($C$6-($C$3*$A34)+SUM(F$6:F34))*F$3/365*_xlfn.DAYS($B35,$B34)&lt;0,0,($C$6-($C$3*$A34)+SUM(F$6:F34))*F$3/365*_xlfn.DAYS($B35,$B34))</f>
        <v>0</v>
      </c>
      <c r="G35" s="5">
        <f>IF(($C$6-($C$3*$A34)+SUM(G$6:G34))*G$3/365*_xlfn.DAYS($B35,$B34)&lt;0,0,($C$6-($C$3*$A34)+SUM(G$6:G34))*G$3/365*_xlfn.DAYS($B35,$B34))</f>
        <v>0</v>
      </c>
      <c r="H35" s="5">
        <f>IF(($C$6-($C$3*$A34)+SUM(H$6:H34))*H$3/365*_xlfn.DAYS($B35,$B34)&lt;0,0,($C$6-($C$3*$A34)+SUM(H$6:H34))*H$3/365*_xlfn.DAYS($B35,$B34))</f>
        <v>0</v>
      </c>
      <c r="I35" s="5">
        <f>IF(($C$6-($C$3*$A34)+SUM(I$6:I34))*I$3/365*_xlfn.DAYS($B35,$B34)&lt;0,0,($C$6-($C$3*$A34)+SUM(I$6:I34))*I$3/365*_xlfn.DAYS($B35,$B34))</f>
        <v>0</v>
      </c>
      <c r="J35" s="5">
        <f>IF(($C$6-($C$3*$A34)+SUM(J$6:J34))*J$3/365*_xlfn.DAYS($B35,$B34)&lt;0,0,($C$6-($C$3*$A34)+SUM(J$6:J34))*J$3/365*_xlfn.DAYS($B35,$B34))</f>
        <v>0</v>
      </c>
      <c r="K35" s="5">
        <f>IF(($C$6-($C$3*$A34)+SUM(K$6:K34))*K$3/365*_xlfn.DAYS($B35,$B34)&lt;0,0,($C$6-($C$3*$A34)+SUM(K$6:K34))*K$3/365*_xlfn.DAYS($B35,$B34))</f>
        <v>0</v>
      </c>
      <c r="L35" s="5">
        <f>IF(($C$6-($C$3*$A34)+SUM(L$6:L34))*L$3/365*_xlfn.DAYS($B35,$B34)&lt;0,0,($C$6-($C$3*$A34)+SUM(L$6:L34))*L$3/365*_xlfn.DAYS($B35,$B34))</f>
        <v>0</v>
      </c>
      <c r="M35" s="5">
        <f>IF(($C$6-($C$3*$A34)+SUM(M$6:M34))*M$3/365*_xlfn.DAYS($B35,$B34)&lt;0,0,($C$6-($C$3*$A34)+SUM(M$6:M34))*M$3/365*_xlfn.DAYS($B35,$B34))</f>
        <v>0</v>
      </c>
      <c r="N35" s="5">
        <f>IF(($C$6-($C$3*$A34)+SUM(N$6:N34))*N$3/365*_xlfn.DAYS($B35,$B34)&lt;0,0,($C$6-($C$3*$A34)+SUM(N$6:N34))*N$3/365*_xlfn.DAYS($B35,$B34))</f>
        <v>0</v>
      </c>
      <c r="O35" s="5">
        <f>IF(($C$6-($C$3*$A34)+SUM(O$6:O34))*O$3/365*_xlfn.DAYS($B35,$B34)&lt;0,0,($C$6-($C$3*$A34)+SUM(O$6:O34))*O$3/365*_xlfn.DAYS($B35,$B34))</f>
        <v>0</v>
      </c>
      <c r="P35" s="5">
        <f>IF(($C$6-($C$3*$A34)+SUM(P$6:P34))*P$3/365*_xlfn.DAYS($B35,$B34)&lt;0,0,($C$6-($C$3*$A34)+SUM(P$6:P34))*P$3/365*_xlfn.DAYS($B35,$B34))</f>
        <v>0</v>
      </c>
      <c r="Q35" s="5">
        <f>IF(($C$6-($C$3*$A34)+SUM(Q$6:Q34))*Q$3/365*_xlfn.DAYS($B35,$B34)&lt;0,0,($C$6-($C$3*$A34)+SUM(Q$6:Q34))*Q$3/365*_xlfn.DAYS($B35,$B34))</f>
        <v>0</v>
      </c>
      <c r="R35" s="5">
        <f>IF(($C$6-($C$3*$A34)+SUM(R$6:R34))*R$3/365*_xlfn.DAYS($B35,$B34)&lt;0,0,($C$6-($C$3*$A34)+SUM(R$6:R34))*R$3/365*_xlfn.DAYS($B35,$B34))</f>
        <v>0</v>
      </c>
      <c r="S35" s="5">
        <f>IF(($C$6-($C$3*$A34)+SUM(S$6:S34))*S$3/365*_xlfn.DAYS($B35,$B34)&lt;0,0,($C$6-($C$3*$A34)+SUM(S$6:S34))*S$3/365*_xlfn.DAYS($B35,$B34))</f>
        <v>0</v>
      </c>
      <c r="T35" s="5">
        <f>IF(($C$6-($C$3*$A34)+SUM(T$6:T34))*T$3/365*_xlfn.DAYS($B35,$B34)&lt;0,0,($C$6-($C$3*$A34)+SUM(T$6:T34))*T$3/365*_xlfn.DAYS($B35,$B34))</f>
        <v>0</v>
      </c>
      <c r="U35" s="5">
        <f>IF(($C$6-($C$3*$A34)+SUM(U$6:U34))*U$3/365*_xlfn.DAYS($B35,$B34)&lt;0,0,($C$6-($C$3*$A34)+SUM(U$6:U34))*U$3/365*_xlfn.DAYS($B35,$B34))</f>
        <v>0</v>
      </c>
      <c r="V35" s="5">
        <f>IF(($C$6-($C$3*$A34)+SUM(V$6:V34))*V$3/365*_xlfn.DAYS($B35,$B34)&lt;0,0,($C$6-($C$3*$A34)+SUM(V$6:V34))*V$3/365*_xlfn.DAYS($B35,$B34))</f>
        <v>0</v>
      </c>
      <c r="W35" s="5">
        <f>IF(($C$6-($C$3*$A34)+SUM(W$6:W34))*W$3/365*_xlfn.DAYS($B35,$B34)&lt;0,0,($C$6-($C$3*$A34)+SUM(W$6:W34))*W$3/365*_xlfn.DAYS($B35,$B34))</f>
        <v>0</v>
      </c>
      <c r="X35" s="5">
        <f>IF(($C$6-($C$3*$A34)+SUM(X$6:X34))*X$3/365*_xlfn.DAYS($B35,$B34)&lt;0,0,($C$6-($C$3*$A34)+SUM(X$6:X34))*X$3/365*_xlfn.DAYS($B35,$B34))</f>
        <v>0</v>
      </c>
      <c r="Y35" s="5">
        <f>IF(($C$6-($C$3*$A34)+SUM(Y$6:Y34))*Y$3/365*_xlfn.DAYS($B35,$B34)&lt;0,0,($C$6-($C$3*$A34)+SUM(Y$6:Y34))*Y$3/365*_xlfn.DAYS($B35,$B34))</f>
        <v>0</v>
      </c>
      <c r="Z35" s="5">
        <f>IF(($C$6-($C$3*$A34)+SUM(Z$6:Z34))*Z$3/365*_xlfn.DAYS($B35,$B34)&lt;0,0,($C$6-($C$3*$A34)+SUM(Z$6:Z34))*Z$3/365*_xlfn.DAYS($B35,$B34))</f>
        <v>0</v>
      </c>
      <c r="AA35" s="5">
        <f>IF(($C$6-($C$3*$A34)+SUM(AA$6:AA34))*AA$3/365*_xlfn.DAYS($B35,$B34)&lt;0,0,($C$6-($C$3*$A34)+SUM(AA$6:AA34))*AA$3/365*_xlfn.DAYS($B35,$B34))</f>
        <v>0</v>
      </c>
      <c r="AB35" s="5">
        <f>IF(($C$6-($C$3*$A34)+SUM(AB$6:AB34))*AB$3/365*_xlfn.DAYS($B35,$B34)&lt;0,0,($C$6-($C$3*$A34)+SUM(AB$6:AB34))*AB$3/365*_xlfn.DAYS($B35,$B34))</f>
        <v>0</v>
      </c>
      <c r="AC35" s="5">
        <f>IF(($C$6-($C$3*$A34)+SUM(AC$6:AC34))*AC$3/365*_xlfn.DAYS($B35,$B34)&lt;0,0,($C$6-($C$3*$A34)+SUM(AC$6:AC34))*AC$3/365*_xlfn.DAYS($B35,$B34))</f>
        <v>0</v>
      </c>
      <c r="AD35" s="5">
        <f>IF(($C$6-($C$3*$A34)+SUM(AD$6:AD34))*AD$3/365*_xlfn.DAYS($B35,$B34)&lt;0,0,($C$6-($C$3*$A34)+SUM(AD$6:AD34))*AD$3/365*_xlfn.DAYS($B35,$B34))</f>
        <v>0</v>
      </c>
      <c r="AE35" s="5">
        <f>IF(($C$6-($C$3*$A34)+SUM(AE$6:AE34))*AE$3/365*_xlfn.DAYS($B35,$B34)&lt;0,0,($C$6-($C$3*$A34)+SUM(AE$6:AE34))*AE$3/365*_xlfn.DAYS($B35,$B34))</f>
        <v>0</v>
      </c>
      <c r="AF35" s="5">
        <f>IF(($C$6-($C$3*$A34)+SUM(AF$6:AF34))*AF$3/365*_xlfn.DAYS($B35,$B34)&lt;0,0,($C$6-($C$3*$A34)+SUM(AF$6:AF34))*AF$3/365*_xlfn.DAYS($B35,$B34))</f>
        <v>0</v>
      </c>
      <c r="AG35" s="5">
        <f>IF(($C$6-($C$3*$A34)+SUM(AG$6:AG34))*AG$3/365*_xlfn.DAYS($B35,$B34)&lt;0,0,($C$6-($C$3*$A34)+SUM(AG$6:AG34))*AG$3/365*_xlfn.DAYS($B35,$B34))</f>
        <v>0</v>
      </c>
      <c r="AH35" s="5">
        <f>IF(($C$6-($C$3*$A34)+SUM(AH$6:AH34))*AH$3/365*_xlfn.DAYS($B35,$B34)&lt;0,0,($C$6-($C$3*$A34)+SUM(AH$6:AH34))*AH$3/365*_xlfn.DAYS($B35,$B34))</f>
        <v>0</v>
      </c>
      <c r="AI35" s="5">
        <f>IF(($C$6-($C$3*$A34)+SUM(AI$6:AI34))*AI$3/365*_xlfn.DAYS($B35,$B34)&lt;0,0,($C$6-($C$3*$A34)+SUM(AI$6:AI34))*AI$3/365*_xlfn.DAYS($B35,$B34))</f>
        <v>0</v>
      </c>
      <c r="AJ35" s="5">
        <f>IF(($C$6-($C$3*$A34)+SUM(AJ$6:AJ34))*AJ$3/365*_xlfn.DAYS($B35,$B34)&lt;0,0,($C$6-($C$3*$A34)+SUM(AJ$6:AJ34))*AJ$3/365*_xlfn.DAYS($B35,$B34))</f>
        <v>0</v>
      </c>
      <c r="AK35" s="5">
        <f>IF(($C$6-($C$3*$A34)+SUM(AK$6:AK34))*AK$3/365*_xlfn.DAYS($B35,$B34)&lt;0,0,($C$6-($C$3*$A34)+SUM(AK$6:AK34))*AK$3/365*_xlfn.DAYS($B35,$B34))</f>
        <v>0</v>
      </c>
      <c r="AL35" s="5">
        <f>IF(($C$6-($C$3*$A34)+SUM(AL$6:AL34))*AL$3/365*_xlfn.DAYS($B35,$B34)&lt;0,0,($C$6-($C$3*$A34)+SUM(AL$6:AL34))*AL$3/365*_xlfn.DAYS($B35,$B34))</f>
        <v>0</v>
      </c>
      <c r="AM35" s="5">
        <f>IF(($C$6-($C$3*$A34)+SUM(AM$6:AM34))*AM$3/365*_xlfn.DAYS($B35,$B34)&lt;0,0,($C$6-($C$3*$A34)+SUM(AM$6:AM34))*AM$3/365*_xlfn.DAYS($B35,$B34))</f>
        <v>0</v>
      </c>
      <c r="AN35" s="5">
        <f>IF(($C$6-($C$3*$A34)+SUM(AN$6:AN34))*AN$3/365*_xlfn.DAYS($B35,$B34)&lt;0,0,($C$6-($C$3*$A34)+SUM(AN$6:AN34))*AN$3/365*_xlfn.DAYS($B35,$B34))</f>
        <v>0</v>
      </c>
      <c r="AO35" s="5">
        <f>IF(($C$6-($C$3*$A34)+SUM(AO$6:AO34))*AO$3/365*_xlfn.DAYS($B35,$B34)&lt;0,0,($C$6-($C$3*$A34)+SUM(AO$6:AO34))*AO$3/365*_xlfn.DAYS($B35,$B34))</f>
        <v>0</v>
      </c>
      <c r="AP35" s="5">
        <f>IF(($C$6-($C$3*$A34)+SUM(AP$6:AP34))*AP$3/365*_xlfn.DAYS($B35,$B34)&lt;0,0,($C$6-($C$3*$A34)+SUM(AP$6:AP34))*AP$3/365*_xlfn.DAYS($B35,$B34))</f>
        <v>0</v>
      </c>
      <c r="AQ35" s="5">
        <f>IF(($C$6-($C$3*$A34)+SUM(AQ$6:AQ34))*AQ$3/365*_xlfn.DAYS($B35,$B34)&lt;0,0,($C$6-($C$3*$A34)+SUM(AQ$6:AQ34))*AQ$3/365*_xlfn.DAYS($B35,$B34))</f>
        <v>0</v>
      </c>
      <c r="AR35" s="5">
        <f>IF(($C$6-($C$3*$A34)+SUM(AR$6:AR34))*AR$3/365*_xlfn.DAYS($B35,$B34)&lt;0,0,($C$6-($C$3*$A34)+SUM(AR$6:AR34))*AR$3/365*_xlfn.DAYS($B35,$B34))</f>
        <v>0</v>
      </c>
      <c r="AS35" s="5">
        <f>IF(($C$6-($C$3*$A34)+SUM(AS$6:AS34))*AS$3/365*_xlfn.DAYS($B35,$B34)&lt;0,0,($C$6-($C$3*$A34)+SUM(AS$6:AS34))*AS$3/365*_xlfn.DAYS($B35,$B34))</f>
        <v>0</v>
      </c>
      <c r="AT35" s="5">
        <f>IF(($C$6-($C$3*$A34)+SUM(AT$6:AT34))*AT$3/365*_xlfn.DAYS($B35,$B34)&lt;0,0,($C$6-($C$3*$A34)+SUM(AT$6:AT34))*AT$3/365*_xlfn.DAYS($B35,$B34))</f>
        <v>0</v>
      </c>
      <c r="AU35" s="5">
        <f>IF(($C$6-($C$3*$A34)+SUM(AU$6:AU34))*AU$3/365*_xlfn.DAYS($B35,$B34)&lt;0,0,($C$6-($C$3*$A34)+SUM(AU$6:AU34))*AU$3/365*_xlfn.DAYS($B35,$B34))</f>
        <v>0</v>
      </c>
      <c r="AV35" s="5">
        <f>IF(($C$6-($C$3*$A34)+SUM(AV$6:AV34))*AV$3/365*_xlfn.DAYS($B35,$B34)&lt;0,0,($C$6-($C$3*$A34)+SUM(AV$6:AV34))*AV$3/365*_xlfn.DAYS($B35,$B34))</f>
        <v>0</v>
      </c>
      <c r="AW35" s="5">
        <f>IF(($C$6-($C$3*$A34)+SUM(AW$6:AW34))*AW$3/365*_xlfn.DAYS($B35,$B34)&lt;0,0,($C$6-($C$3*$A34)+SUM(AW$6:AW34))*AW$3/365*_xlfn.DAYS($B35,$B34))</f>
        <v>0</v>
      </c>
      <c r="AX35" s="5">
        <f>IF(($C$6-($C$3*$A34)+SUM(AX$6:AX34))*AX$3/365*_xlfn.DAYS($B35,$B34)&lt;0,0,($C$6-($C$3*$A34)+SUM(AX$6:AX34))*AX$3/365*_xlfn.DAYS($B35,$B34))</f>
        <v>0</v>
      </c>
      <c r="AY35" s="5">
        <f>IF(($C$6-($C$3*$A34)+SUM(AY$6:AY34))*AY$3/365*_xlfn.DAYS($B35,$B34)&lt;0,0,($C$6-($C$3*$A34)+SUM(AY$6:AY34))*AY$3/365*_xlfn.DAYS($B35,$B34))</f>
        <v>0</v>
      </c>
      <c r="AZ35" s="5">
        <f>IF(($C$6-($C$3*$A34)+SUM(AZ$6:AZ34))*AZ$3/365*_xlfn.DAYS($B35,$B34)&lt;0,0,($C$6-($C$3*$A34)+SUM(AZ$6:AZ34))*AZ$3/365*_xlfn.DAYS($B35,$B34))</f>
        <v>0</v>
      </c>
      <c r="BA35" s="5">
        <f>IF(($C$6-($C$3*$A34)+SUM(BA$6:BA34))*BA$3/365*_xlfn.DAYS($B35,$B34)&lt;0,0,($C$6-($C$3*$A34)+SUM(BA$6:BA34))*BA$3/365*_xlfn.DAYS($B35,$B34))</f>
        <v>0</v>
      </c>
      <c r="BB35" s="5">
        <f>IF(($C$6-($C$3*$A34)+SUM(BB$6:BB34))*BB$3/365*_xlfn.DAYS($B35,$B34)&lt;0,0,($C$6-($C$3*$A34)+SUM(BB$6:BB34))*BB$3/365*_xlfn.DAYS($B35,$B34))</f>
        <v>0</v>
      </c>
      <c r="BC35" s="5">
        <f>IF(($C$6-($C$3*$A34)+SUM(BC$6:BC34))*BC$3/365*_xlfn.DAYS($B35,$B34)&lt;0,0,($C$6-($C$3*$A34)+SUM(BC$6:BC34))*BC$3/365*_xlfn.DAYS($B35,$B34))</f>
        <v>0</v>
      </c>
      <c r="BD35" s="5">
        <f>IF(($C$6-($C$3*$A34)+SUM(BD$6:BD34))*BD$3/365*_xlfn.DAYS($B35,$B34)&lt;0,0,($C$6-($C$3*$A34)+SUM(BD$6:BD34))*BD$3/365*_xlfn.DAYS($B35,$B34))</f>
        <v>0</v>
      </c>
      <c r="BE35" s="5">
        <f>IF(($C$6-($C$3*$A34)+SUM(BE$6:BE34))*BE$3/365*_xlfn.DAYS($B35,$B34)&lt;0,0,($C$6-($C$3*$A34)+SUM(BE$6:BE34))*BE$3/365*_xlfn.DAYS($B35,$B34))</f>
        <v>0</v>
      </c>
      <c r="BF35" s="5">
        <f>IF(($C$6-($C$3*$A34)+SUM(BF$6:BF34))*BF$3/365*_xlfn.DAYS($B35,$B34)&lt;0,0,($C$6-($C$3*$A34)+SUM(BF$6:BF34))*BF$3/365*_xlfn.DAYS($B35,$B34))</f>
        <v>0</v>
      </c>
      <c r="BG35" s="5">
        <f>IF(($C$6-($C$3*$A34)+SUM(BG$6:BG34))*BG$3/365*_xlfn.DAYS($B35,$B34)&lt;0,0,($C$6-($C$3*$A34)+SUM(BG$6:BG34))*BG$3/365*_xlfn.DAYS($B35,$B34))</f>
        <v>0</v>
      </c>
      <c r="BH35" s="5">
        <f>IF(($C$6-($C$3*$A34)+SUM(BH$6:BH34))*BH$3/365*_xlfn.DAYS($B35,$B34)&lt;0,0,($C$6-($C$3*$A34)+SUM(BH$6:BH34))*BH$3/365*_xlfn.DAYS($B35,$B34))</f>
        <v>0</v>
      </c>
      <c r="BI35" s="5">
        <f>IF(($C$6-($C$3*$A34)+SUM(BI$6:BI34))*BI$3/365*_xlfn.DAYS($B35,$B34)&lt;0,0,($C$6-($C$3*$A34)+SUM(BI$6:BI34))*BI$3/365*_xlfn.DAYS($B35,$B34))</f>
        <v>0</v>
      </c>
      <c r="BJ35" s="5">
        <f>IF(($C$6-($C$3*$A34)+SUM(BJ$6:BJ34))*BJ$3/365*_xlfn.DAYS($B35,$B34)&lt;0,0,($C$6-($C$3*$A34)+SUM(BJ$6:BJ34))*BJ$3/365*_xlfn.DAYS($B35,$B34))</f>
        <v>0</v>
      </c>
      <c r="BK35" s="5">
        <f>IF(($C$6-($C$3*$A34)+SUM(BK$6:BK34))*BK$3/365*_xlfn.DAYS($B35,$B34)&lt;0,0,($C$6-($C$3*$A34)+SUM(BK$6:BK34))*BK$3/365*_xlfn.DAYS($B35,$B34))</f>
        <v>0</v>
      </c>
      <c r="BL35" s="5">
        <f>IF(($C$6-($C$3*$A34)+SUM(BL$6:BL34))*BL$3/365*_xlfn.DAYS($B35,$B34)&lt;0,0,($C$6-($C$3*$A34)+SUM(BL$6:BL34))*BL$3/365*_xlfn.DAYS($B35,$B34))</f>
        <v>0</v>
      </c>
      <c r="BM35" s="5">
        <f>IF(($C$6-($C$3*$A34)+SUM(BM$6:BM34))*BM$3/365*_xlfn.DAYS($B35,$B34)&lt;0,0,($C$6-($C$3*$A34)+SUM(BM$6:BM34))*BM$3/365*_xlfn.DAYS($B35,$B34))</f>
        <v>0</v>
      </c>
      <c r="BN35" s="5">
        <f>IF(($C$6-($C$3*$A34)+SUM(BN$6:BN34))*BN$3/365*_xlfn.DAYS($B35,$B34)&lt;0,0,($C$6-($C$3*$A34)+SUM(BN$6:BN34))*BN$3/365*_xlfn.DAYS($B35,$B34))</f>
        <v>0</v>
      </c>
      <c r="BO35" s="5">
        <f>IF(($C$6-($C$3*$A34)+SUM(BO$6:BO34))*BO$3/365*_xlfn.DAYS($B35,$B34)&lt;0,0,($C$6-($C$3*$A34)+SUM(BO$6:BO34))*BO$3/365*_xlfn.DAYS($B35,$B34))</f>
        <v>0</v>
      </c>
      <c r="BP35" s="5">
        <f>IF(($C$6-($C$3*$A34)+SUM(BP$6:BP34))*BP$3/365*_xlfn.DAYS($B35,$B34)&lt;0,0,($C$6-($C$3*$A34)+SUM(BP$6:BP34))*BP$3/365*_xlfn.DAYS($B35,$B34))</f>
        <v>0</v>
      </c>
      <c r="BQ35" s="5">
        <f>IF(($C$6-($C$3*$A34)+SUM(BQ$6:BQ34))*BQ$3/365*_xlfn.DAYS($B35,$B34)&lt;0,0,($C$6-($C$3*$A34)+SUM(BQ$6:BQ34))*BQ$3/365*_xlfn.DAYS($B35,$B34))</f>
        <v>0</v>
      </c>
      <c r="BR35" s="5">
        <f>IF(($C$6-($C$3*$A34)+SUM(BR$6:BR34))*BR$3/365*_xlfn.DAYS($B35,$B34)&lt;0,0,($C$6-($C$3*$A34)+SUM(BR$6:BR34))*BR$3/365*_xlfn.DAYS($B35,$B34))</f>
        <v>0</v>
      </c>
      <c r="BS35" s="5">
        <f>IF(($C$6-($C$3*$A34)+SUM(BS$6:BS34))*BS$3/365*_xlfn.DAYS($B35,$B34)&lt;0,0,($C$6-($C$3*$A34)+SUM(BS$6:BS34))*BS$3/365*_xlfn.DAYS($B35,$B34))</f>
        <v>0</v>
      </c>
      <c r="BT35" s="5">
        <f>IF(($C$6-($C$3*$A34)+SUM(BT$6:BT34))*BT$3/365*_xlfn.DAYS($B35,$B34)&lt;0,0,($C$6-($C$3*$A34)+SUM(BT$6:BT34))*BT$3/365*_xlfn.DAYS($B35,$B34))</f>
        <v>0</v>
      </c>
      <c r="BU35" s="5">
        <f>IF(($C$6-($C$3*$A34)+SUM(BU$6:BU34))*BU$3/365*_xlfn.DAYS($B35,$B34)&lt;0,0,($C$6-($C$3*$A34)+SUM(BU$6:BU34))*BU$3/365*_xlfn.DAYS($B35,$B34))</f>
        <v>0</v>
      </c>
      <c r="BV35" s="5">
        <f>IF(($C$6-($C$3*$A34)+SUM(BV$6:BV34))*BV$3/365*_xlfn.DAYS($B35,$B34)&lt;0,0,($C$6-($C$3*$A34)+SUM(BV$6:BV34))*BV$3/365*_xlfn.DAYS($B35,$B34))</f>
        <v>0</v>
      </c>
      <c r="BW35" s="5">
        <f>IF(($C$6-($C$3*$A34)+SUM(BW$6:BW34))*BW$3/365*_xlfn.DAYS($B35,$B34)&lt;0,0,($C$6-($C$3*$A34)+SUM(BW$6:BW34))*BW$3/365*_xlfn.DAYS($B35,$B34))</f>
        <v>0</v>
      </c>
      <c r="BX35" s="5">
        <f>IF(($C$6-($C$3*$A34)+SUM(BX$6:BX34))*BX$3/365*_xlfn.DAYS($B35,$B34)&lt;0,0,($C$6-($C$3*$A34)+SUM(BX$6:BX34))*BX$3/365*_xlfn.DAYS($B35,$B34))</f>
        <v>0</v>
      </c>
      <c r="BY35" s="5">
        <f>IF(($C$6-($C$3*$A34)+SUM(BY$6:BY34))*BY$3/365*_xlfn.DAYS($B35,$B34)&lt;0,0,($C$6-($C$3*$A34)+SUM(BY$6:BY34))*BY$3/365*_xlfn.DAYS($B35,$B34))</f>
        <v>0</v>
      </c>
      <c r="BZ35" s="5">
        <f>IF(($C$6-($C$3*$A34)+SUM(BZ$6:BZ34))*BZ$3/365*_xlfn.DAYS($B35,$B34)&lt;0,0,($C$6-($C$3*$A34)+SUM(BZ$6:BZ34))*BZ$3/365*_xlfn.DAYS($B35,$B34))</f>
        <v>0</v>
      </c>
      <c r="CA35" s="5">
        <f>IF(($C$6-($C$3*$A34)+SUM(CA$6:CA34))*CA$3/365*_xlfn.DAYS($B35,$B34)&lt;0,0,($C$6-($C$3*$A34)+SUM(CA$6:CA34))*CA$3/365*_xlfn.DAYS($B35,$B34))</f>
        <v>0</v>
      </c>
      <c r="CB35" s="5">
        <f>IF(($C$6-($C$3*$A34)+SUM(CB$6:CB34))*CB$3/365*_xlfn.DAYS($B35,$B34)&lt;0,0,($C$6-($C$3*$A34)+SUM(CB$6:CB34))*CB$3/365*_xlfn.DAYS($B35,$B34))</f>
        <v>0</v>
      </c>
      <c r="CC35" s="5">
        <f>IF(($C$6-($C$3*$A34)+SUM(CC$6:CC34))*CC$3/365*_xlfn.DAYS($B35,$B34)&lt;0,0,($C$6-($C$3*$A34)+SUM(CC$6:CC34))*CC$3/365*_xlfn.DAYS($B35,$B34))</f>
        <v>0</v>
      </c>
      <c r="CD35" s="5">
        <f>IF(($C$6-($C$3*$A34)+SUM(CD$6:CD34))*CD$3/365*_xlfn.DAYS($B35,$B34)&lt;0,0,($C$6-($C$3*$A34)+SUM(CD$6:CD34))*CD$3/365*_xlfn.DAYS($B35,$B34))</f>
        <v>0</v>
      </c>
      <c r="CE35" s="5">
        <f>IF(($C$6-($C$3*$A34)+SUM(CE$6:CE34))*CE$3/365*_xlfn.DAYS($B35,$B34)&lt;0,0,($C$6-($C$3*$A34)+SUM(CE$6:CE34))*CE$3/365*_xlfn.DAYS($B35,$B34))</f>
        <v>0</v>
      </c>
      <c r="CF35" s="5">
        <f>IF(($C$6-($C$3*$A34)+SUM(CF$6:CF34))*CF$3/365*_xlfn.DAYS($B35,$B34)&lt;0,0,($C$6-($C$3*$A34)+SUM(CF$6:CF34))*CF$3/365*_xlfn.DAYS($B35,$B34))</f>
        <v>0</v>
      </c>
      <c r="CG35" s="5">
        <f>IF(($C$6-($C$3*$A34)+SUM(CG$6:CG34))*CG$3/365*_xlfn.DAYS($B35,$B34)&lt;0,0,($C$6-($C$3*$A34)+SUM(CG$6:CG34))*CG$3/365*_xlfn.DAYS($B35,$B34))</f>
        <v>0</v>
      </c>
      <c r="CH35" s="5">
        <f>IF(($C$6-($C$3*$A34)+SUM(CH$6:CH34))*CH$3/365*_xlfn.DAYS($B35,$B34)&lt;0,0,($C$6-($C$3*$A34)+SUM(CH$6:CH34))*CH$3/365*_xlfn.DAYS($B35,$B34))</f>
        <v>0</v>
      </c>
      <c r="CI35" s="5">
        <f>IF(($C$6-($C$3*$A34)+SUM(CI$6:CI34))*CI$3/365*_xlfn.DAYS($B35,$B34)&lt;0,0,($C$6-($C$3*$A34)+SUM(CI$6:CI34))*CI$3/365*_xlfn.DAYS($B35,$B34))</f>
        <v>0</v>
      </c>
      <c r="CJ35" s="5">
        <f>IF(($C$6-($C$3*$A34)+SUM(CJ$6:CJ34))*CJ$3/365*_xlfn.DAYS($B35,$B34)&lt;0,0,($C$6-($C$3*$A34)+SUM(CJ$6:CJ34))*CJ$3/365*_xlfn.DAYS($B35,$B34))</f>
        <v>0</v>
      </c>
      <c r="CK35" s="5">
        <f>IF(($C$6-($C$3*$A34)+SUM(CK$6:CK34))*CK$3/365*_xlfn.DAYS($B35,$B34)&lt;0,0,($C$6-($C$3*$A34)+SUM(CK$6:CK34))*CK$3/365*_xlfn.DAYS($B35,$B34))</f>
        <v>0</v>
      </c>
      <c r="CL35" s="5">
        <f>IF(($C$6-($C$3*$A34)+SUM(CL$6:CL34))*CL$3/365*_xlfn.DAYS($B35,$B34)&lt;0,0,($C$6-($C$3*$A34)+SUM(CL$6:CL34))*CL$3/365*_xlfn.DAYS($B35,$B34))</f>
        <v>0</v>
      </c>
      <c r="CM35" s="5">
        <f>IF(($C$6-($C$3*$A34)+SUM(CM$6:CM34))*CM$3/365*_xlfn.DAYS($B35,$B34)&lt;0,0,($C$6-($C$3*$A34)+SUM(CM$6:CM34))*CM$3/365*_xlfn.DAYS($B35,$B34))</f>
        <v>0</v>
      </c>
      <c r="CN35" s="5">
        <f>IF(($C$6-($C$3*$A34)+SUM(CN$6:CN34))*CN$3/365*_xlfn.DAYS($B35,$B34)&lt;0,0,($C$6-($C$3*$A34)+SUM(CN$6:CN34))*CN$3/365*_xlfn.DAYS($B35,$B34))</f>
        <v>0</v>
      </c>
      <c r="CO35" s="5">
        <f>IF(($C$6-($C$3*$A34)+SUM(CO$6:CO34))*CO$3/365*_xlfn.DAYS($B35,$B34)&lt;0,0,($C$6-($C$3*$A34)+SUM(CO$6:CO34))*CO$3/365*_xlfn.DAYS($B35,$B34))</f>
        <v>0</v>
      </c>
      <c r="CP35" s="5">
        <f>IF(($C$6-($C$3*$A34)+SUM(CP$6:CP34))*CP$3/365*_xlfn.DAYS($B35,$B34)&lt;0,0,($C$6-($C$3*$A34)+SUM(CP$6:CP34))*CP$3/365*_xlfn.DAYS($B35,$B34))</f>
        <v>0</v>
      </c>
      <c r="CQ35" s="5">
        <f>IF(($C$6-($C$3*$A34)+SUM(CQ$6:CQ34))*CQ$3/365*_xlfn.DAYS($B35,$B34)&lt;0,0,($C$6-($C$3*$A34)+SUM(CQ$6:CQ34))*CQ$3/365*_xlfn.DAYS($B35,$B34))</f>
        <v>0</v>
      </c>
      <c r="CR35" s="5">
        <f>IF(($C$6-($C$3*$A34)+SUM(CR$6:CR34))*CR$3/365*_xlfn.DAYS($B35,$B34)&lt;0,0,($C$6-($C$3*$A34)+SUM(CR$6:CR34))*CR$3/365*_xlfn.DAYS($B35,$B34))</f>
        <v>0</v>
      </c>
      <c r="CS35" s="5">
        <f>IF(($C$6-($C$3*$A34)+SUM(CS$6:CS34))*CS$3/365*_xlfn.DAYS($B35,$B34)&lt;0,0,($C$6-($C$3*$A34)+SUM(CS$6:CS34))*CS$3/365*_xlfn.DAYS($B35,$B34))</f>
        <v>0</v>
      </c>
      <c r="CT35" s="5">
        <f>IF(($C$6-($C$3*$A34)+SUM(CT$6:CT34))*CT$3/365*_xlfn.DAYS($B35,$B34)&lt;0,0,($C$6-($C$3*$A34)+SUM(CT$6:CT34))*CT$3/365*_xlfn.DAYS($B35,$B34))</f>
        <v>0</v>
      </c>
      <c r="CU35" s="5">
        <f>IF(($C$6-($C$3*$A34)+SUM(CU$6:CU34))*CU$3/365*_xlfn.DAYS($B35,$B34)&lt;0,0,($C$6-($C$3*$A34)+SUM(CU$6:CU34))*CU$3/365*_xlfn.DAYS($B35,$B34))</f>
        <v>0</v>
      </c>
      <c r="CV35" s="5">
        <f>IF(($C$6-($C$3*$A34)+SUM(CV$6:CV34))*CV$3/365*_xlfn.DAYS($B35,$B34)&lt;0,0,($C$6-($C$3*$A34)+SUM(CV$6:CV34))*CV$3/365*_xlfn.DAYS($B35,$B34))</f>
        <v>0</v>
      </c>
      <c r="CW35" s="5">
        <f>IF(($C$6-($C$3*$A34)+SUM(CW$6:CW34))*CW$3/365*_xlfn.DAYS($B35,$B34)&lt;0,0,($C$6-($C$3*$A34)+SUM(CW$6:CW34))*CW$3/365*_xlfn.DAYS($B35,$B34))</f>
        <v>0</v>
      </c>
      <c r="CX35" s="5">
        <f>IF(($C$6-($C$3*$A34)+SUM(CX$6:CX34))*CX$3/365*_xlfn.DAYS($B35,$B34)&lt;0,0,($C$6-($C$3*$A34)+SUM(CX$6:CX34))*CX$3/365*_xlfn.DAYS($B35,$B34))</f>
        <v>0</v>
      </c>
      <c r="CY35" s="5">
        <f>IF(($C$6-($C$3*$A34)+SUM(CY$6:CY34))*CY$3/365*_xlfn.DAYS($B35,$B34)&lt;0,0,($C$6-($C$3*$A34)+SUM(CY$6:CY34))*CY$3/365*_xlfn.DAYS($B35,$B34))</f>
        <v>0</v>
      </c>
      <c r="CZ35" s="5">
        <f>IF(($C$6-($C$3*$A34)+SUM(CZ$6:CZ34))*CZ$3/365*_xlfn.DAYS($B35,$B34)&lt;0,0,($C$6-($C$3*$A34)+SUM(CZ$6:CZ34))*CZ$3/365*_xlfn.DAYS($B35,$B34))</f>
        <v>0</v>
      </c>
      <c r="DA35" s="5">
        <f>IF(($C$6-($C$3*$A34)+SUM(DA$6:DA34))*DA$3/365*_xlfn.DAYS($B35,$B34)&lt;0,0,($C$6-($C$3*$A34)+SUM(DA$6:DA34))*DA$3/365*_xlfn.DAYS($B35,$B34))</f>
        <v>0</v>
      </c>
      <c r="DB35" s="5">
        <f>IF(($C$6-($C$3*$A34)+SUM(DB$6:DB34))*DB$3/365*_xlfn.DAYS($B35,$B34)&lt;0,0,($C$6-($C$3*$A34)+SUM(DB$6:DB34))*DB$3/365*_xlfn.DAYS($B35,$B34))</f>
        <v>0</v>
      </c>
      <c r="DC35" s="5">
        <f>IF(($C$6-($C$3*$A34)+SUM(DC$6:DC34))*DC$3/365*_xlfn.DAYS($B35,$B34)&lt;0,0,($C$6-($C$3*$A34)+SUM(DC$6:DC34))*DC$3/365*_xlfn.DAYS($B35,$B34))</f>
        <v>0</v>
      </c>
      <c r="DD35" s="5">
        <f>IF(($C$6-($C$3*$A34)+SUM(DD$6:DD34))*DD$3/365*_xlfn.DAYS($B35,$B34)&lt;0,0,($C$6-($C$3*$A34)+SUM(DD$6:DD34))*DD$3/365*_xlfn.DAYS($B35,$B34))</f>
        <v>0</v>
      </c>
      <c r="DE35" s="5">
        <f>IF(($C$6-($C$3*$A34)+SUM(DE$6:DE34))*DE$3/365*_xlfn.DAYS($B35,$B34)&lt;0,0,($C$6-($C$3*$A34)+SUM(DE$6:DE34))*DE$3/365*_xlfn.DAYS($B35,$B34))</f>
        <v>0</v>
      </c>
      <c r="DF35" s="5">
        <f>IF(($C$6-($C$3*$A34)+SUM(DF$6:DF34))*DF$3/365*_xlfn.DAYS($B35,$B34)&lt;0,0,($C$6-($C$3*$A34)+SUM(DF$6:DF34))*DF$3/365*_xlfn.DAYS($B35,$B34))</f>
        <v>0</v>
      </c>
      <c r="DG35" s="5">
        <f>IF(($C$6-($C$3*$A34)+SUM(DG$6:DG34))*DG$3/365*_xlfn.DAYS($B35,$B34)&lt;0,0,($C$6-($C$3*$A34)+SUM(DG$6:DG34))*DG$3/365*_xlfn.DAYS($B35,$B34))</f>
        <v>0</v>
      </c>
      <c r="DH35" s="5">
        <f>IF(($C$6-($C$3*$A34)+SUM(DH$6:DH34))*DH$3/365*_xlfn.DAYS($B35,$B34)&lt;0,0,($C$6-($C$3*$A34)+SUM(DH$6:DH34))*DH$3/365*_xlfn.DAYS($B35,$B34))</f>
        <v>0</v>
      </c>
      <c r="DI35" s="5">
        <f>IF(($C$6-($C$3*$A34)+SUM(DI$6:DI34))*DI$3/365*_xlfn.DAYS($B35,$B34)&lt;0,0,($C$6-($C$3*$A34)+SUM(DI$6:DI34))*DI$3/365*_xlfn.DAYS($B35,$B34))</f>
        <v>0</v>
      </c>
      <c r="DJ35" s="5">
        <f>IF(($C$6-($C$3*$A34)+SUM(DJ$6:DJ34))*DJ$3/365*_xlfn.DAYS($B35,$B34)&lt;0,0,($C$6-($C$3*$A34)+SUM(DJ$6:DJ34))*DJ$3/365*_xlfn.DAYS($B35,$B34))</f>
        <v>0</v>
      </c>
      <c r="DK35" s="5">
        <f>IF(($C$6-($C$3*$A34)+SUM(DK$6:DK34))*DK$3/365*_xlfn.DAYS($B35,$B34)&lt;0,0,($C$6-($C$3*$A34)+SUM(DK$6:DK34))*DK$3/365*_xlfn.DAYS($B35,$B34))</f>
        <v>0</v>
      </c>
      <c r="DL35" s="5">
        <f>IF(($C$6-($C$3*$A34)+SUM(DL$6:DL34))*DL$3/365*_xlfn.DAYS($B35,$B34)&lt;0,0,($C$6-($C$3*$A34)+SUM(DL$6:DL34))*DL$3/365*_xlfn.DAYS($B35,$B34))</f>
        <v>0</v>
      </c>
      <c r="DM35" s="5">
        <f>IF(($C$6-($C$3*$A34)+SUM(DM$6:DM34))*DM$3/365*_xlfn.DAYS($B35,$B34)&lt;0,0,($C$6-($C$3*$A34)+SUM(DM$6:DM34))*DM$3/365*_xlfn.DAYS($B35,$B34))</f>
        <v>0</v>
      </c>
      <c r="DN35" s="5">
        <f>IF(($C$6-($C$3*$A34)+SUM(DN$6:DN34))*DN$3/365*_xlfn.DAYS($B35,$B34)&lt;0,0,($C$6-($C$3*$A34)+SUM(DN$6:DN34))*DN$3/365*_xlfn.DAYS($B35,$B34))</f>
        <v>0</v>
      </c>
      <c r="DO35" s="5">
        <f>IF(($C$6-($C$3*$A34)+SUM(DO$6:DO34))*DO$3/365*_xlfn.DAYS($B35,$B34)&lt;0,0,($C$6-($C$3*$A34)+SUM(DO$6:DO34))*DO$3/365*_xlfn.DAYS($B35,$B34))</f>
        <v>0</v>
      </c>
      <c r="DP35" s="5">
        <f>IF(($C$6-($C$3*$A34)+SUM(DP$6:DP34))*DP$3/365*_xlfn.DAYS($B35,$B34)&lt;0,0,($C$6-($C$3*$A34)+SUM(DP$6:DP34))*DP$3/365*_xlfn.DAYS($B35,$B34))</f>
        <v>0</v>
      </c>
      <c r="DQ35" s="5">
        <f>IF(($C$6-($C$3*$A34)+SUM(DQ$6:DQ34))*DQ$3/365*_xlfn.DAYS($B35,$B34)&lt;0,0,($C$6-($C$3*$A34)+SUM(DQ$6:DQ34))*DQ$3/365*_xlfn.DAYS($B35,$B34))</f>
        <v>0</v>
      </c>
      <c r="DR35" s="5">
        <f>IF(($C$6-($C$3*$A34)+SUM(DR$6:DR34))*DR$3/365*_xlfn.DAYS($B35,$B34)&lt;0,0,($C$6-($C$3*$A34)+SUM(DR$6:DR34))*DR$3/365*_xlfn.DAYS($B35,$B34))</f>
        <v>0</v>
      </c>
      <c r="DS35" s="5">
        <f>IF(($C$6-($C$3*$A34)+SUM(DS$6:DS34))*DS$3/365*_xlfn.DAYS($B35,$B34)&lt;0,0,($C$6-($C$3*$A34)+SUM(DS$6:DS34))*DS$3/365*_xlfn.DAYS($B35,$B34))</f>
        <v>0</v>
      </c>
      <c r="DT35" s="5">
        <f>IF(($C$6-($C$3*$A34)+SUM(DT$6:DT34))*DT$3/365*_xlfn.DAYS($B35,$B34)&lt;0,0,($C$6-($C$3*$A34)+SUM(DT$6:DT34))*DT$3/365*_xlfn.DAYS($B35,$B34))</f>
        <v>0</v>
      </c>
      <c r="DU35" s="5">
        <f>IF(($C$6-($C$3*$A34)+SUM(DU$6:DU34))*DU$3/365*_xlfn.DAYS($B35,$B34)&lt;0,0,($C$6-($C$3*$A34)+SUM(DU$6:DU34))*DU$3/365*_xlfn.DAYS($B35,$B34))</f>
        <v>0</v>
      </c>
      <c r="DV35" s="5">
        <f>IF(($C$6-($C$3*$A34)+SUM(DV$6:DV34))*DV$3/365*_xlfn.DAYS($B35,$B34)&lt;0,0,($C$6-($C$3*$A34)+SUM(DV$6:DV34))*DV$3/365*_xlfn.DAYS($B35,$B34))</f>
        <v>0</v>
      </c>
      <c r="DW35" s="5">
        <f>IF(($C$6-($C$3*$A34)+SUM(DW$6:DW34))*DW$3/365*_xlfn.DAYS($B35,$B34)&lt;0,0,($C$6-($C$3*$A34)+SUM(DW$6:DW34))*DW$3/365*_xlfn.DAYS($B35,$B34))</f>
        <v>0</v>
      </c>
      <c r="DX35" s="5">
        <f>IF(($C$6-($C$3*$A34)+SUM(DX$6:DX34))*DX$3/365*_xlfn.DAYS($B35,$B34)&lt;0,0,($C$6-($C$3*$A34)+SUM(DX$6:DX34))*DX$3/365*_xlfn.DAYS($B35,$B34))</f>
        <v>0</v>
      </c>
      <c r="DY35" s="5">
        <f>IF(($C$6-($C$3*$A34)+SUM(DY$6:DY34))*DY$3/365*_xlfn.DAYS($B35,$B34)&lt;0,0,($C$6-($C$3*$A34)+SUM(DY$6:DY34))*DY$3/365*_xlfn.DAYS($B35,$B34))</f>
        <v>0</v>
      </c>
      <c r="DZ35" s="5">
        <f>IF(($C$6-($C$3*$A34)+SUM(DZ$6:DZ34))*DZ$3/365*_xlfn.DAYS($B35,$B34)&lt;0,0,($C$6-($C$3*$A34)+SUM(DZ$6:DZ34))*DZ$3/365*_xlfn.DAYS($B35,$B34))</f>
        <v>0</v>
      </c>
      <c r="EA35" s="5">
        <f>IF(($C$6-($C$3*$A34)+SUM(EA$6:EA34))*EA$3/365*_xlfn.DAYS($B35,$B34)&lt;0,0,($C$6-($C$3*$A34)+SUM(EA$6:EA34))*EA$3/365*_xlfn.DAYS($B35,$B34))</f>
        <v>0</v>
      </c>
      <c r="EB35" s="5">
        <f>IF(($C$6-($C$3*$A34)+SUM(EB$6:EB34))*EB$3/365*_xlfn.DAYS($B35,$B34)&lt;0,0,($C$6-($C$3*$A34)+SUM(EB$6:EB34))*EB$3/365*_xlfn.DAYS($B35,$B34))</f>
        <v>0</v>
      </c>
      <c r="EC35" s="5">
        <f>IF(($C$6-($C$3*$A34)+SUM(EC$6:EC34))*EC$3/365*_xlfn.DAYS($B35,$B34)&lt;0,0,($C$6-($C$3*$A34)+SUM(EC$6:EC34))*EC$3/365*_xlfn.DAYS($B35,$B34))</f>
        <v>0</v>
      </c>
      <c r="ED35" s="5">
        <f>IF(($C$6-($C$3*$A34)+SUM(ED$6:ED34))*ED$3/365*_xlfn.DAYS($B35,$B34)&lt;0,0,($C$6-($C$3*$A34)+SUM(ED$6:ED34))*ED$3/365*_xlfn.DAYS($B35,$B34))</f>
        <v>0</v>
      </c>
      <c r="EE35" s="5">
        <f>IF(($C$6-($C$3*$A34)+SUM(EE$6:EE34))*EE$3/365*_xlfn.DAYS($B35,$B34)&lt;0,0,($C$6-($C$3*$A34)+SUM(EE$6:EE34))*EE$3/365*_xlfn.DAYS($B35,$B34))</f>
        <v>0</v>
      </c>
      <c r="EF35" s="5">
        <f>IF(($C$6-($C$3*$A34)+SUM(EF$6:EF34))*EF$3/365*_xlfn.DAYS($B35,$B34)&lt;0,0,($C$6-($C$3*$A34)+SUM(EF$6:EF34))*EF$3/365*_xlfn.DAYS($B35,$B34))</f>
        <v>0</v>
      </c>
      <c r="EG35" s="5">
        <f>IF(($C$6-($C$3*$A34)+SUM(EG$6:EG34))*EG$3/365*_xlfn.DAYS($B35,$B34)&lt;0,0,($C$6-($C$3*$A34)+SUM(EG$6:EG34))*EG$3/365*_xlfn.DAYS($B35,$B34))</f>
        <v>0</v>
      </c>
      <c r="EH35" s="5">
        <f>IF(($C$6-($C$3*$A34)+SUM(EH$6:EH34))*EH$3/365*_xlfn.DAYS($B35,$B34)&lt;0,0,($C$6-($C$3*$A34)+SUM(EH$6:EH34))*EH$3/365*_xlfn.DAYS($B35,$B34))</f>
        <v>0</v>
      </c>
      <c r="EI35" s="5">
        <f>IF(($C$6-($C$3*$A34)+SUM(EI$6:EI34))*EI$3/365*_xlfn.DAYS($B35,$B34)&lt;0,0,($C$6-($C$3*$A34)+SUM(EI$6:EI34))*EI$3/365*_xlfn.DAYS($B35,$B34))</f>
        <v>0</v>
      </c>
      <c r="EJ35" s="5">
        <f>IF(($C$6-($C$3*$A34)+SUM(EJ$6:EJ34))*EJ$3/365*_xlfn.DAYS($B35,$B34)&lt;0,0,($C$6-($C$3*$A34)+SUM(EJ$6:EJ34))*EJ$3/365*_xlfn.DAYS($B35,$B34))</f>
        <v>0</v>
      </c>
      <c r="EK35" s="5">
        <f>IF(($C$6-($C$3*$A34)+SUM(EK$6:EK34))*EK$3/365*_xlfn.DAYS($B35,$B34)&lt;0,0,($C$6-($C$3*$A34)+SUM(EK$6:EK34))*EK$3/365*_xlfn.DAYS($B35,$B34))</f>
        <v>0</v>
      </c>
      <c r="EL35" s="5">
        <f>IF(($C$6-($C$3*$A34)+SUM(EL$6:EL34))*EL$3/365*_xlfn.DAYS($B35,$B34)&lt;0,0,($C$6-($C$3*$A34)+SUM(EL$6:EL34))*EL$3/365*_xlfn.DAYS($B35,$B34))</f>
        <v>0</v>
      </c>
      <c r="EM35" s="5">
        <f>IF(($C$6-($C$3*$A34)+SUM(EM$6:EM34))*EM$3/365*_xlfn.DAYS($B35,$B34)&lt;0,0,($C$6-($C$3*$A34)+SUM(EM$6:EM34))*EM$3/365*_xlfn.DAYS($B35,$B34))</f>
        <v>0</v>
      </c>
      <c r="EN35" s="5">
        <f>IF(($C$6-($C$3*$A34)+SUM(EN$6:EN34))*EN$3/365*_xlfn.DAYS($B35,$B34)&lt;0,0,($C$6-($C$3*$A34)+SUM(EN$6:EN34))*EN$3/365*_xlfn.DAYS($B35,$B34))</f>
        <v>0</v>
      </c>
      <c r="EO35" s="5">
        <f>IF(($C$6-($C$3*$A34)+SUM(EO$6:EO34))*EO$3/365*_xlfn.DAYS($B35,$B34)&lt;0,0,($C$6-($C$3*$A34)+SUM(EO$6:EO34))*EO$3/365*_xlfn.DAYS($B35,$B34))</f>
        <v>0</v>
      </c>
      <c r="EP35" s="5">
        <f>IF(($C$6-($C$3*$A34)+SUM(EP$6:EP34))*EP$3/365*_xlfn.DAYS($B35,$B34)&lt;0,0,($C$6-($C$3*$A34)+SUM(EP$6:EP34))*EP$3/365*_xlfn.DAYS($B35,$B34))</f>
        <v>0</v>
      </c>
      <c r="EQ35" s="5">
        <f>IF(($C$6-($C$3*$A34)+SUM(EQ$6:EQ34))*EQ$3/365*_xlfn.DAYS($B35,$B34)&lt;0,0,($C$6-($C$3*$A34)+SUM(EQ$6:EQ34))*EQ$3/365*_xlfn.DAYS($B35,$B34))</f>
        <v>0</v>
      </c>
      <c r="ER35" s="5">
        <f>IF(($C$6-($C$3*$A34)+SUM(ER$6:ER34))*ER$3/365*_xlfn.DAYS($B35,$B34)&lt;0,0,($C$6-($C$3*$A34)+SUM(ER$6:ER34))*ER$3/365*_xlfn.DAYS($B35,$B34))</f>
        <v>0</v>
      </c>
      <c r="ES35" s="5">
        <f>IF(($C$6-($C$3*$A34)+SUM(ES$6:ES34))*ES$3/365*_xlfn.DAYS($B35,$B34)&lt;0,0,($C$6-($C$3*$A34)+SUM(ES$6:ES34))*ES$3/365*_xlfn.DAYS($B35,$B34))</f>
        <v>0</v>
      </c>
      <c r="ET35" s="5">
        <f>IF(($C$6-($C$3*$A34)+SUM(ET$6:ET34))*ET$3/365*_xlfn.DAYS($B35,$B34)&lt;0,0,($C$6-($C$3*$A34)+SUM(ET$6:ET34))*ET$3/365*_xlfn.DAYS($B35,$B34))</f>
        <v>0</v>
      </c>
      <c r="EU35" s="5">
        <f>IF(($C$6-($C$3*$A34)+SUM(EU$6:EU34))*EU$3/365*_xlfn.DAYS($B35,$B34)&lt;0,0,($C$6-($C$3*$A34)+SUM(EU$6:EU34))*EU$3/365*_xlfn.DAYS($B35,$B34))</f>
        <v>0</v>
      </c>
      <c r="EV35" s="5">
        <f>IF(($C$6-($C$3*$A34)+SUM(EV$6:EV34))*EV$3/365*_xlfn.DAYS($B35,$B34)&lt;0,0,($C$6-($C$3*$A34)+SUM(EV$6:EV34))*EV$3/365*_xlfn.DAYS($B35,$B34))</f>
        <v>0</v>
      </c>
      <c r="EW35" s="5">
        <f>IF(($C$6-($C$3*$A34)+SUM(EW$6:EW34))*EW$3/365*_xlfn.DAYS($B35,$B34)&lt;0,0,($C$6-($C$3*$A34)+SUM(EW$6:EW34))*EW$3/365*_xlfn.DAYS($B35,$B34))</f>
        <v>0</v>
      </c>
      <c r="EX35" s="5">
        <f>IF(($C$6-($C$3*$A34)+SUM(EX$6:EX34))*EX$3/365*_xlfn.DAYS($B35,$B34)&lt;0,0,($C$6-($C$3*$A34)+SUM(EX$6:EX34))*EX$3/365*_xlfn.DAYS($B35,$B34))</f>
        <v>0</v>
      </c>
      <c r="EY35" s="5">
        <f>IF(($C$6-($C$3*$A34)+SUM(EY$6:EY34))*EY$3/365*_xlfn.DAYS($B35,$B34)&lt;0,0,($C$6-($C$3*$A34)+SUM(EY$6:EY34))*EY$3/365*_xlfn.DAYS($B35,$B34))</f>
        <v>0</v>
      </c>
      <c r="EZ35" s="5">
        <f>IF(($C$6-($C$3*$A34)+SUM(EZ$6:EZ34))*EZ$3/365*_xlfn.DAYS($B35,$B34)&lt;0,0,($C$6-($C$3*$A34)+SUM(EZ$6:EZ34))*EZ$3/365*_xlfn.DAYS($B35,$B34))</f>
        <v>0</v>
      </c>
      <c r="FA35" s="5">
        <f>IF(($C$6-($C$3*$A34)+SUM(FA$6:FA34))*FA$3/365*_xlfn.DAYS($B35,$B34)&lt;0,0,($C$6-($C$3*$A34)+SUM(FA$6:FA34))*FA$3/365*_xlfn.DAYS($B35,$B34))</f>
        <v>0</v>
      </c>
      <c r="FB35" s="5">
        <f>IF(($C$6-($C$3*$A34)+SUM(FB$6:FB34))*FB$3/365*_xlfn.DAYS($B35,$B34)&lt;0,0,($C$6-($C$3*$A34)+SUM(FB$6:FB34))*FB$3/365*_xlfn.DAYS($B35,$B34))</f>
        <v>0</v>
      </c>
      <c r="FC35" s="5">
        <f>IF(($C$6-($C$3*$A34)+SUM(FC$6:FC34))*FC$3/365*_xlfn.DAYS($B35,$B34)&lt;0,0,($C$6-($C$3*$A34)+SUM(FC$6:FC34))*FC$3/365*_xlfn.DAYS($B35,$B34))</f>
        <v>0</v>
      </c>
      <c r="FD35" s="5">
        <f>IF(($C$6-($C$3*$A34)+SUM(FD$6:FD34))*FD$3/365*_xlfn.DAYS($B35,$B34)&lt;0,0,($C$6-($C$3*$A34)+SUM(FD$6:FD34))*FD$3/365*_xlfn.DAYS($B35,$B34))</f>
        <v>0</v>
      </c>
      <c r="FE35" s="5">
        <f>IF(($C$6-($C$3*$A34)+SUM(FE$6:FE34))*FE$3/365*_xlfn.DAYS($B35,$B34)&lt;0,0,($C$6-($C$3*$A34)+SUM(FE$6:FE34))*FE$3/365*_xlfn.DAYS($B35,$B34))</f>
        <v>0</v>
      </c>
      <c r="FF35" s="5">
        <f>IF(($C$6-($C$3*$A34)+SUM(FF$6:FF34))*FF$3/365*_xlfn.DAYS($B35,$B34)&lt;0,0,($C$6-($C$3*$A34)+SUM(FF$6:FF34))*FF$3/365*_xlfn.DAYS($B35,$B34))</f>
        <v>0</v>
      </c>
      <c r="FG35" s="5">
        <f>IF(($C$6-($C$3*$A34)+SUM(FG$6:FG34))*FG$3/365*_xlfn.DAYS($B35,$B34)&lt;0,0,($C$6-($C$3*$A34)+SUM(FG$6:FG34))*FG$3/365*_xlfn.DAYS($B35,$B34))</f>
        <v>0</v>
      </c>
      <c r="FH35" s="5">
        <f>IF(($C$6-($C$3*$A34)+SUM(FH$6:FH34))*FH$3/365*_xlfn.DAYS($B35,$B34)&lt;0,0,($C$6-($C$3*$A34)+SUM(FH$6:FH34))*FH$3/365*_xlfn.DAYS($B35,$B34))</f>
        <v>0</v>
      </c>
      <c r="FI35" s="5">
        <f>IF(($C$6-($C$3*$A34)+SUM(FI$6:FI34))*FI$3/365*_xlfn.DAYS($B35,$B34)&lt;0,0,($C$6-($C$3*$A34)+SUM(FI$6:FI34))*FI$3/365*_xlfn.DAYS($B35,$B34))</f>
        <v>0</v>
      </c>
      <c r="FJ35" s="5">
        <f>IF(($C$6-($C$3*$A34)+SUM(FJ$6:FJ34))*FJ$3/365*_xlfn.DAYS($B35,$B34)&lt;0,0,($C$6-($C$3*$A34)+SUM(FJ$6:FJ34))*FJ$3/365*_xlfn.DAYS($B35,$B34))</f>
        <v>0</v>
      </c>
      <c r="FK35" s="5">
        <f>IF(($C$6-($C$3*$A34)+SUM(FK$6:FK34))*FK$3/365*_xlfn.DAYS($B35,$B34)&lt;0,0,($C$6-($C$3*$A34)+SUM(FK$6:FK34))*FK$3/365*_xlfn.DAYS($B35,$B34))</f>
        <v>0</v>
      </c>
      <c r="FL35" s="5">
        <f>IF(($C$6-($C$3*$A34)+SUM(FL$6:FL34))*FL$3/365*_xlfn.DAYS($B35,$B34)&lt;0,0,($C$6-($C$3*$A34)+SUM(FL$6:FL34))*FL$3/365*_xlfn.DAYS($B35,$B34))</f>
        <v>0</v>
      </c>
      <c r="FM35" s="5">
        <f>IF(($C$6-($C$3*$A34)+SUM(FM$6:FM34))*FM$3/365*_xlfn.DAYS($B35,$B34)&lt;0,0,($C$6-($C$3*$A34)+SUM(FM$6:FM34))*FM$3/365*_xlfn.DAYS($B35,$B34))</f>
        <v>0</v>
      </c>
      <c r="FN35" s="5">
        <f>IF(($C$6-($C$3*$A34)+SUM(FN$6:FN34))*FN$3/365*_xlfn.DAYS($B35,$B34)&lt;0,0,($C$6-($C$3*$A34)+SUM(FN$6:FN34))*FN$3/365*_xlfn.DAYS($B35,$B34))</f>
        <v>0</v>
      </c>
      <c r="FO35" s="5">
        <f>IF(($C$6-($C$3*$A34)+SUM(FO$6:FO34))*FO$3/365*_xlfn.DAYS($B35,$B34)&lt;0,0,($C$6-($C$3*$A34)+SUM(FO$6:FO34))*FO$3/365*_xlfn.DAYS($B35,$B34))</f>
        <v>0</v>
      </c>
      <c r="FP35" s="5">
        <f>IF(($C$6-($C$3*$A34)+SUM(FP$6:FP34))*FP$3/365*_xlfn.DAYS($B35,$B34)&lt;0,0,($C$6-($C$3*$A34)+SUM(FP$6:FP34))*FP$3/365*_xlfn.DAYS($B35,$B34))</f>
        <v>0</v>
      </c>
      <c r="FQ35" s="5">
        <f>IF(($C$6-($C$3*$A34)+SUM(FQ$6:FQ34))*FQ$3/365*_xlfn.DAYS($B35,$B34)&lt;0,0,($C$6-($C$3*$A34)+SUM(FQ$6:FQ34))*FQ$3/365*_xlfn.DAYS($B35,$B34))</f>
        <v>0</v>
      </c>
      <c r="FR35" s="5">
        <f>IF(($C$6-($C$3*$A34)+SUM(FR$6:FR34))*FR$3/365*_xlfn.DAYS($B35,$B34)&lt;0,0,($C$6-($C$3*$A34)+SUM(FR$6:FR34))*FR$3/365*_xlfn.DAYS($B35,$B34))</f>
        <v>0</v>
      </c>
      <c r="FS35" s="5">
        <f>IF(($C$6-($C$3*$A34)+SUM(FS$6:FS34))*FS$3/365*_xlfn.DAYS($B35,$B34)&lt;0,0,($C$6-($C$3*$A34)+SUM(FS$6:FS34))*FS$3/365*_xlfn.DAYS($B35,$B34))</f>
        <v>0</v>
      </c>
      <c r="FT35" s="5">
        <f>IF(($C$6-($C$3*$A34)+SUM(FT$6:FT34))*FT$3/365*_xlfn.DAYS($B35,$B34)&lt;0,0,($C$6-($C$3*$A34)+SUM(FT$6:FT34))*FT$3/365*_xlfn.DAYS($B35,$B34))</f>
        <v>0</v>
      </c>
      <c r="FU35" s="5">
        <f>IF(($C$6-($C$3*$A34)+SUM(FU$6:FU34))*FU$3/365*_xlfn.DAYS($B35,$B34)&lt;0,0,($C$6-($C$3*$A34)+SUM(FU$6:FU34))*FU$3/365*_xlfn.DAYS($B35,$B34))</f>
        <v>0</v>
      </c>
      <c r="FV35" s="5">
        <f>IF(($C$6-($C$3*$A34)+SUM(FV$6:FV34))*FV$3/365*_xlfn.DAYS($B35,$B34)&lt;0,0,($C$6-($C$3*$A34)+SUM(FV$6:FV34))*FV$3/365*_xlfn.DAYS($B35,$B34))</f>
        <v>0</v>
      </c>
      <c r="FW35" s="5">
        <f>IF(($C$6-($C$3*$A34)+SUM(FW$6:FW34))*FW$3/365*_xlfn.DAYS($B35,$B34)&lt;0,0,($C$6-($C$3*$A34)+SUM(FW$6:FW34))*FW$3/365*_xlfn.DAYS($B35,$B34))</f>
        <v>0</v>
      </c>
      <c r="FX35" s="5">
        <f>IF(($C$6-($C$3*$A34)+SUM(FX$6:FX34))*FX$3/365*_xlfn.DAYS($B35,$B34)&lt;0,0,($C$6-($C$3*$A34)+SUM(FX$6:FX34))*FX$3/365*_xlfn.DAYS($B35,$B34))</f>
        <v>0</v>
      </c>
      <c r="FY35" s="5">
        <f>IF(($C$6-($C$3*$A34)+SUM(FY$6:FY34))*FY$3/365*_xlfn.DAYS($B35,$B34)&lt;0,0,($C$6-($C$3*$A34)+SUM(FY$6:FY34))*FY$3/365*_xlfn.DAYS($B35,$B34))</f>
        <v>0</v>
      </c>
      <c r="FZ35" s="5">
        <f>IF(($C$6-($C$3*$A34)+SUM(FZ$6:FZ34))*FZ$3/365*_xlfn.DAYS($B35,$B34)&lt;0,0,($C$6-($C$3*$A34)+SUM(FZ$6:FZ34))*FZ$3/365*_xlfn.DAYS($B35,$B34))</f>
        <v>0</v>
      </c>
      <c r="GA35" s="5">
        <f>IF(($C$6-($C$3*$A34)+SUM(GA$6:GA34))*GA$3/365*_xlfn.DAYS($B35,$B34)&lt;0,0,($C$6-($C$3*$A34)+SUM(GA$6:GA34))*GA$3/365*_xlfn.DAYS($B35,$B34))</f>
        <v>0</v>
      </c>
      <c r="GB35" s="5">
        <f>IF(($C$6-($C$3*$A34)+SUM(GB$6:GB34))*GB$3/365*_xlfn.DAYS($B35,$B34)&lt;0,0,($C$6-($C$3*$A34)+SUM(GB$6:GB34))*GB$3/365*_xlfn.DAYS($B35,$B34))</f>
        <v>0</v>
      </c>
      <c r="GC35" s="5">
        <f>IF(($C$6-($C$3*$A34)+SUM(GC$6:GC34))*GC$3/365*_xlfn.DAYS($B35,$B34)&lt;0,0,($C$6-($C$3*$A34)+SUM(GC$6:GC34))*GC$3/365*_xlfn.DAYS($B35,$B34))</f>
        <v>0</v>
      </c>
      <c r="GD35" s="5">
        <f>IF(($C$6-($C$3*$A34)+SUM(GD$6:GD34))*GD$3/365*_xlfn.DAYS($B35,$B34)&lt;0,0,($C$6-($C$3*$A34)+SUM(GD$6:GD34))*GD$3/365*_xlfn.DAYS($B35,$B34))</f>
        <v>0</v>
      </c>
      <c r="GE35" s="5">
        <f>IF(($C$6-($C$3*$A34)+SUM(GE$6:GE34))*GE$3/365*_xlfn.DAYS($B35,$B34)&lt;0,0,($C$6-($C$3*$A34)+SUM(GE$6:GE34))*GE$3/365*_xlfn.DAYS($B35,$B34))</f>
        <v>0</v>
      </c>
      <c r="GF35" s="5">
        <f>IF(($C$6-($C$3*$A34)+SUM(GF$6:GF34))*GF$3/365*_xlfn.DAYS($B35,$B34)&lt;0,0,($C$6-($C$3*$A34)+SUM(GF$6:GF34))*GF$3/365*_xlfn.DAYS($B35,$B34))</f>
        <v>0</v>
      </c>
      <c r="GG35" s="5">
        <f>IF(($C$6-($C$3*$A34)+SUM(GG$6:GG34))*GG$3/365*_xlfn.DAYS($B35,$B34)&lt;0,0,($C$6-($C$3*$A34)+SUM(GG$6:GG34))*GG$3/365*_xlfn.DAYS($B35,$B34))</f>
        <v>0</v>
      </c>
      <c r="GH35" s="5">
        <f>IF(($C$6-($C$3*$A34)+SUM(GH$6:GH34))*GH$3/365*_xlfn.DAYS($B35,$B34)&lt;0,0,($C$6-($C$3*$A34)+SUM(GH$6:GH34))*GH$3/365*_xlfn.DAYS($B35,$B34))</f>
        <v>0</v>
      </c>
      <c r="GI35" s="5">
        <f>IF(($C$6-($C$3*$A34)+SUM(GI$6:GI34))*GI$3/365*_xlfn.DAYS($B35,$B34)&lt;0,0,($C$6-($C$3*$A34)+SUM(GI$6:GI34))*GI$3/365*_xlfn.DAYS($B35,$B34))</f>
        <v>0</v>
      </c>
      <c r="GJ35" s="5">
        <f>IF(($C$6-($C$3*$A34)+SUM(GJ$6:GJ34))*GJ$3/365*_xlfn.DAYS($B35,$B34)&lt;0,0,($C$6-($C$3*$A34)+SUM(GJ$6:GJ34))*GJ$3/365*_xlfn.DAYS($B35,$B34))</f>
        <v>0</v>
      </c>
      <c r="GK35" s="5">
        <f>IF(($C$6-($C$3*$A34)+SUM(GK$6:GK34))*GK$3/365*_xlfn.DAYS($B35,$B34)&lt;0,0,($C$6-($C$3*$A34)+SUM(GK$6:GK34))*GK$3/365*_xlfn.DAYS($B35,$B34))</f>
        <v>0</v>
      </c>
      <c r="GL35" s="5">
        <f>IF(($C$6-($C$3*$A34)+SUM(GL$6:GL34))*GL$3/365*_xlfn.DAYS($B35,$B34)&lt;0,0,($C$6-($C$3*$A34)+SUM(GL$6:GL34))*GL$3/365*_xlfn.DAYS($B35,$B34))</f>
        <v>0</v>
      </c>
      <c r="GM35" s="5">
        <f>IF(($C$6-($C$3*$A34)+SUM(GM$6:GM34))*GM$3/365*_xlfn.DAYS($B35,$B34)&lt;0,0,($C$6-($C$3*$A34)+SUM(GM$6:GM34))*GM$3/365*_xlfn.DAYS($B35,$B34))</f>
        <v>0</v>
      </c>
      <c r="GN35" s="5">
        <f>IF(($C$6-($C$3*$A34)+SUM(GN$6:GN34))*GN$3/365*_xlfn.DAYS($B35,$B34)&lt;0,0,($C$6-($C$3*$A34)+SUM(GN$6:GN34))*GN$3/365*_xlfn.DAYS($B35,$B34))</f>
        <v>0</v>
      </c>
      <c r="GO35" s="5">
        <f>IF(($C$6-($C$3*$A34)+SUM(GO$6:GO34))*GO$3/365*_xlfn.DAYS($B35,$B34)&lt;0,0,($C$6-($C$3*$A34)+SUM(GO$6:GO34))*GO$3/365*_xlfn.DAYS($B35,$B34))</f>
        <v>0</v>
      </c>
      <c r="GP35" s="5">
        <f>IF(($C$6-($C$3*$A34)+SUM(GP$6:GP34))*GP$3/365*_xlfn.DAYS($B35,$B34)&lt;0,0,($C$6-($C$3*$A34)+SUM(GP$6:GP34))*GP$3/365*_xlfn.DAYS($B35,$B34))</f>
        <v>0</v>
      </c>
      <c r="GQ35" s="5">
        <f>IF(($C$6-($C$3*$A34)+SUM(GQ$6:GQ34))*GQ$3/365*_xlfn.DAYS($B35,$B34)&lt;0,0,($C$6-($C$3*$A34)+SUM(GQ$6:GQ34))*GQ$3/365*_xlfn.DAYS($B35,$B34))</f>
        <v>0</v>
      </c>
      <c r="GR35" s="5">
        <f>IF(($C$6-($C$3*$A34)+SUM(GR$6:GR34))*GR$3/365*_xlfn.DAYS($B35,$B34)&lt;0,0,($C$6-($C$3*$A34)+SUM(GR$6:GR34))*GR$3/365*_xlfn.DAYS($B35,$B34))</f>
        <v>0</v>
      </c>
      <c r="GS35" s="5">
        <f>IF(($C$6-($C$3*$A34)+SUM(GS$6:GS34))*GS$3/365*_xlfn.DAYS($B35,$B34)&lt;0,0,($C$6-($C$3*$A34)+SUM(GS$6:GS34))*GS$3/365*_xlfn.DAYS($B35,$B34))</f>
        <v>0</v>
      </c>
      <c r="GT35" s="5">
        <f>IF(($C$6-($C$3*$A34)+SUM(GT$6:GT34))*GT$3/365*_xlfn.DAYS($B35,$B34)&lt;0,0,($C$6-($C$3*$A34)+SUM(GT$6:GT34))*GT$3/365*_xlfn.DAYS($B35,$B34))</f>
        <v>0</v>
      </c>
      <c r="GU35" s="5">
        <f>IF(($C$6-($C$3*$A34)+SUM(GU$6:GU34))*GU$3/365*_xlfn.DAYS($B35,$B34)&lt;0,0,($C$6-($C$3*$A34)+SUM(GU$6:GU34))*GU$3/365*_xlfn.DAYS($B35,$B34))</f>
        <v>0</v>
      </c>
      <c r="GV35" s="5">
        <f>IF(($C$6-($C$3*$A34)+SUM(GV$6:GV34))*GV$3/365*_xlfn.DAYS($B35,$B34)&lt;0,0,($C$6-($C$3*$A34)+SUM(GV$6:GV34))*GV$3/365*_xlfn.DAYS($B35,$B34))</f>
        <v>0</v>
      </c>
      <c r="GW35" s="5">
        <f>IF(($C$6-($C$3*$A34)+SUM(GW$6:GW34))*GW$3/365*_xlfn.DAYS($B35,$B34)&lt;0,0,($C$6-($C$3*$A34)+SUM(GW$6:GW34))*GW$3/365*_xlfn.DAYS($B35,$B34))</f>
        <v>0</v>
      </c>
      <c r="GX35" s="5">
        <f>IF(($C$6-($C$3*$A34)+SUM(GX$6:GX34))*GX$3/365*_xlfn.DAYS($B35,$B34)&lt;0,0,($C$6-($C$3*$A34)+SUM(GX$6:GX34))*GX$3/365*_xlfn.DAYS($B35,$B34))</f>
        <v>0</v>
      </c>
      <c r="GY35" s="5">
        <f>IF(($C$6-($C$3*$A34)+SUM(GY$6:GY34))*GY$3/365*_xlfn.DAYS($B35,$B34)&lt;0,0,($C$6-($C$3*$A34)+SUM(GY$6:GY34))*GY$3/365*_xlfn.DAYS($B35,$B34))</f>
        <v>0</v>
      </c>
      <c r="GZ35" s="5">
        <f>IF(($C$6-($C$3*$A34)+SUM(GZ$6:GZ34))*GZ$3/365*_xlfn.DAYS($B35,$B34)&lt;0,0,($C$6-($C$3*$A34)+SUM(GZ$6:GZ34))*GZ$3/365*_xlfn.DAYS($B35,$B34))</f>
        <v>0</v>
      </c>
      <c r="HA35" s="5">
        <f>IF(($C$6-($C$3*$A34)+SUM(HA$6:HA34))*HA$3/365*_xlfn.DAYS($B35,$B34)&lt;0,0,($C$6-($C$3*$A34)+SUM(HA$6:HA34))*HA$3/365*_xlfn.DAYS($B35,$B34))</f>
        <v>0</v>
      </c>
      <c r="HB35" s="5">
        <f>IF(($C$6-($C$3*$A34)+SUM(HB$6:HB34))*HB$3/365*_xlfn.DAYS($B35,$B34)&lt;0,0,($C$6-($C$3*$A34)+SUM(HB$6:HB34))*HB$3/365*_xlfn.DAYS($B35,$B34))</f>
        <v>0</v>
      </c>
      <c r="HC35" s="5">
        <f>IF(($C$6-($C$3*$A34)+SUM(HC$6:HC34))*HC$3/365*_xlfn.DAYS($B35,$B34)&lt;0,0,($C$6-($C$3*$A34)+SUM(HC$6:HC34))*HC$3/365*_xlfn.DAYS($B35,$B34))</f>
        <v>0</v>
      </c>
      <c r="HD35" s="5">
        <f>IF(($C$6-($C$3*$A34)+SUM(HD$6:HD34))*HD$3/365*_xlfn.DAYS($B35,$B34)&lt;0,0,($C$6-($C$3*$A34)+SUM(HD$6:HD34))*HD$3/365*_xlfn.DAYS($B35,$B34))</f>
        <v>0</v>
      </c>
      <c r="HE35" s="5">
        <f>IF(($C$6-($C$3*$A34)+SUM(HE$6:HE34))*HE$3/365*_xlfn.DAYS($B35,$B34)&lt;0,0,($C$6-($C$3*$A34)+SUM(HE$6:HE34))*HE$3/365*_xlfn.DAYS($B35,$B34))</f>
        <v>0</v>
      </c>
      <c r="HF35" s="5">
        <f>IF(($C$6-($C$3*$A34)+SUM(HF$6:HF34))*HF$3/365*_xlfn.DAYS($B35,$B34)&lt;0,0,($C$6-($C$3*$A34)+SUM(HF$6:HF34))*HF$3/365*_xlfn.DAYS($B35,$B34))</f>
        <v>0</v>
      </c>
      <c r="HG35" s="5">
        <f>IF(($C$6-($C$3*$A34)+SUM(HG$6:HG34))*HG$3/365*_xlfn.DAYS($B35,$B34)&lt;0,0,($C$6-($C$3*$A34)+SUM(HG$6:HG34))*HG$3/365*_xlfn.DAYS($B35,$B34))</f>
        <v>0</v>
      </c>
      <c r="HH35" s="5">
        <f>IF(($C$6-($C$3*$A34)+SUM(HH$6:HH34))*HH$3/365*_xlfn.DAYS($B35,$B34)&lt;0,0,($C$6-($C$3*$A34)+SUM(HH$6:HH34))*HH$3/365*_xlfn.DAYS($B35,$B34))</f>
        <v>0</v>
      </c>
      <c r="HI35" s="5">
        <f>IF(($C$6-($C$3*$A34)+SUM(HI$6:HI34))*HI$3/365*_xlfn.DAYS($B35,$B34)&lt;0,0,($C$6-($C$3*$A34)+SUM(HI$6:HI34))*HI$3/365*_xlfn.DAYS($B35,$B34))</f>
        <v>0</v>
      </c>
      <c r="HJ35" s="5">
        <f>IF(($C$6-($C$3*$A34)+SUM(HJ$6:HJ34))*HJ$3/365*_xlfn.DAYS($B35,$B34)&lt;0,0,($C$6-($C$3*$A34)+SUM(HJ$6:HJ34))*HJ$3/365*_xlfn.DAYS($B35,$B34))</f>
        <v>0</v>
      </c>
      <c r="HK35" s="5">
        <f>IF(($C$6-($C$3*$A34)+SUM(HK$6:HK34))*HK$3/365*_xlfn.DAYS($B35,$B34)&lt;0,0,($C$6-($C$3*$A34)+SUM(HK$6:HK34))*HK$3/365*_xlfn.DAYS($B35,$B34))</f>
        <v>0</v>
      </c>
      <c r="HL35" s="5">
        <f>IF(($C$6-($C$3*$A34)+SUM(HL$6:HL34))*HL$3/365*_xlfn.DAYS($B35,$B34)&lt;0,0,($C$6-($C$3*$A34)+SUM(HL$6:HL34))*HL$3/365*_xlfn.DAYS($B35,$B34))</f>
        <v>0</v>
      </c>
      <c r="HM35" s="5">
        <f>IF(($C$6-($C$3*$A34)+SUM(HM$6:HM34))*HM$3/365*_xlfn.DAYS($B35,$B34)&lt;0,0,($C$6-($C$3*$A34)+SUM(HM$6:HM34))*HM$3/365*_xlfn.DAYS($B35,$B34))</f>
        <v>0</v>
      </c>
      <c r="HN35" s="5">
        <f>IF(($C$6-($C$3*$A34)+SUM(HN$6:HN34))*HN$3/365*_xlfn.DAYS($B35,$B34)&lt;0,0,($C$6-($C$3*$A34)+SUM(HN$6:HN34))*HN$3/365*_xlfn.DAYS($B35,$B34))</f>
        <v>0</v>
      </c>
      <c r="HO35" s="5">
        <f>IF(($C$6-($C$3*$A34)+SUM(HO$6:HO34))*HO$3/365*_xlfn.DAYS($B35,$B34)&lt;0,0,($C$6-($C$3*$A34)+SUM(HO$6:HO34))*HO$3/365*_xlfn.DAYS($B35,$B34))</f>
        <v>0</v>
      </c>
      <c r="HP35" s="5">
        <f>IF(($C$6-($C$3*$A34)+SUM(HP$6:HP34))*HP$3/365*_xlfn.DAYS($B35,$B34)&lt;0,0,($C$6-($C$3*$A34)+SUM(HP$6:HP34))*HP$3/365*_xlfn.DAYS($B35,$B34))</f>
        <v>0</v>
      </c>
      <c r="HQ35" s="5">
        <f>IF(($C$6-($C$3*$A34)+SUM(HQ$6:HQ34))*HQ$3/365*_xlfn.DAYS($B35,$B34)&lt;0,0,($C$6-($C$3*$A34)+SUM(HQ$6:HQ34))*HQ$3/365*_xlfn.DAYS($B35,$B34))</f>
        <v>0</v>
      </c>
      <c r="HR35" s="5">
        <f>IF(($C$6-($C$3*$A34)+SUM(HR$6:HR34))*HR$3/365*_xlfn.DAYS($B35,$B34)&lt;0,0,($C$6-($C$3*$A34)+SUM(HR$6:HR34))*HR$3/365*_xlfn.DAYS($B35,$B34))</f>
        <v>0</v>
      </c>
      <c r="HS35" s="5">
        <f>IF(($C$6-($C$3*$A34)+SUM(HS$6:HS34))*HS$3/365*_xlfn.DAYS($B35,$B34)&lt;0,0,($C$6-($C$3*$A34)+SUM(HS$6:HS34))*HS$3/365*_xlfn.DAYS($B35,$B34))</f>
        <v>0</v>
      </c>
      <c r="HT35" s="5">
        <f>IF(($C$6-($C$3*$A34)+SUM(HT$6:HT34))*HT$3/365*_xlfn.DAYS($B35,$B34)&lt;0,0,($C$6-($C$3*$A34)+SUM(HT$6:HT34))*HT$3/365*_xlfn.DAYS($B35,$B34))</f>
        <v>0</v>
      </c>
      <c r="HU35" s="5">
        <f>IF(($C$6-($C$3*$A34)+SUM(HU$6:HU34))*HU$3/365*_xlfn.DAYS($B35,$B34)&lt;0,0,($C$6-($C$3*$A34)+SUM(HU$6:HU34))*HU$3/365*_xlfn.DAYS($B35,$B34))</f>
        <v>0</v>
      </c>
      <c r="HV35" s="5">
        <f>IF(($C$6-($C$3*$A34)+SUM(HV$6:HV34))*HV$3/365*_xlfn.DAYS($B35,$B34)&lt;0,0,($C$6-($C$3*$A34)+SUM(HV$6:HV34))*HV$3/365*_xlfn.DAYS($B35,$B34))</f>
        <v>0</v>
      </c>
      <c r="HW35" s="5">
        <f>IF(($C$6-($C$3*$A34)+SUM(HW$6:HW34))*HW$3/365*_xlfn.DAYS($B35,$B34)&lt;0,0,($C$6-($C$3*$A34)+SUM(HW$6:HW34))*HW$3/365*_xlfn.DAYS($B35,$B34))</f>
        <v>0</v>
      </c>
      <c r="HX35" s="5">
        <f>IF(($C$6-($C$3*$A34)+SUM(HX$6:HX34))*HX$3/365*_xlfn.DAYS($B35,$B34)&lt;0,0,($C$6-($C$3*$A34)+SUM(HX$6:HX34))*HX$3/365*_xlfn.DAYS($B35,$B34))</f>
        <v>0</v>
      </c>
      <c r="HY35" s="5">
        <f>IF(($C$6-($C$3*$A34)+SUM(HY$6:HY34))*HY$3/365*_xlfn.DAYS($B35,$B34)&lt;0,0,($C$6-($C$3*$A34)+SUM(HY$6:HY34))*HY$3/365*_xlfn.DAYS($B35,$B34))</f>
        <v>0</v>
      </c>
      <c r="HZ35" s="5">
        <f>IF(($C$6-($C$3*$A34)+SUM(HZ$6:HZ34))*HZ$3/365*_xlfn.DAYS($B35,$B34)&lt;0,0,($C$6-($C$3*$A34)+SUM(HZ$6:HZ34))*HZ$3/365*_xlfn.DAYS($B35,$B34))</f>
        <v>0</v>
      </c>
      <c r="IA35" s="5">
        <f>IF(($C$6-($C$3*$A34)+SUM(IA$6:IA34))*IA$3/365*_xlfn.DAYS($B35,$B34)&lt;0,0,($C$6-($C$3*$A34)+SUM(IA$6:IA34))*IA$3/365*_xlfn.DAYS($B35,$B34))</f>
        <v>0</v>
      </c>
      <c r="IB35" s="5">
        <f>IF(($C$6-($C$3*$A34)+SUM(IB$6:IB34))*IB$3/365*_xlfn.DAYS($B35,$B34)&lt;0,0,($C$6-($C$3*$A34)+SUM(IB$6:IB34))*IB$3/365*_xlfn.DAYS($B35,$B34))</f>
        <v>0</v>
      </c>
      <c r="IC35" s="5">
        <f>IF(($C$6-($C$3*$A34)+SUM(IC$6:IC34))*IC$3/365*_xlfn.DAYS($B35,$B34)&lt;0,0,($C$6-($C$3*$A34)+SUM(IC$6:IC34))*IC$3/365*_xlfn.DAYS($B35,$B34))</f>
        <v>0</v>
      </c>
      <c r="ID35" s="5">
        <f>IF(($C$6-($C$3*$A34)+SUM(ID$6:ID34))*ID$3/365*_xlfn.DAYS($B35,$B34)&lt;0,0,($C$6-($C$3*$A34)+SUM(ID$6:ID34))*ID$3/365*_xlfn.DAYS($B35,$B34))</f>
        <v>0</v>
      </c>
      <c r="IE35" s="5">
        <f>IF(($C$6-($C$3*$A34)+SUM(IE$6:IE34))*IE$3/365*_xlfn.DAYS($B35,$B34)&lt;0,0,($C$6-($C$3*$A34)+SUM(IE$6:IE34))*IE$3/365*_xlfn.DAYS($B35,$B34))</f>
        <v>0</v>
      </c>
      <c r="IF35" s="5">
        <f>IF(($C$6-($C$3*$A34)+SUM(IF$6:IF34))*IF$3/365*_xlfn.DAYS($B35,$B34)&lt;0,0,($C$6-($C$3*$A34)+SUM(IF$6:IF34))*IF$3/365*_xlfn.DAYS($B35,$B34))</f>
        <v>0</v>
      </c>
      <c r="IG35" s="5">
        <f>IF(($C$6-($C$3*$A34)+SUM(IG$6:IG34))*IG$3/365*_xlfn.DAYS($B35,$B34)&lt;0,0,($C$6-($C$3*$A34)+SUM(IG$6:IG34))*IG$3/365*_xlfn.DAYS($B35,$B34))</f>
        <v>0</v>
      </c>
      <c r="IH35" s="5">
        <f>IF(($C$6-($C$3*$A34)+SUM(IH$6:IH34))*IH$3/365*_xlfn.DAYS($B35,$B34)&lt;0,0,($C$6-($C$3*$A34)+SUM(IH$6:IH34))*IH$3/365*_xlfn.DAYS($B35,$B34))</f>
        <v>0</v>
      </c>
      <c r="II35" s="5">
        <f>IF(($C$6-($C$3*$A34)+SUM(II$6:II34))*II$3/365*_xlfn.DAYS($B35,$B34)&lt;0,0,($C$6-($C$3*$A34)+SUM(II$6:II34))*II$3/365*_xlfn.DAYS($B35,$B34))</f>
        <v>0</v>
      </c>
      <c r="IJ35" s="5">
        <f>IF(($C$6-($C$3*$A34)+SUM(IJ$6:IJ34))*IJ$3/365*_xlfn.DAYS($B35,$B34)&lt;0,0,($C$6-($C$3*$A34)+SUM(IJ$6:IJ34))*IJ$3/365*_xlfn.DAYS($B35,$B34))</f>
        <v>0</v>
      </c>
      <c r="IK35" s="5">
        <f>IF(($C$6-($C$3*$A34)+SUM(IK$6:IK34))*IK$3/365*_xlfn.DAYS($B35,$B34)&lt;0,0,($C$6-($C$3*$A34)+SUM(IK$6:IK34))*IK$3/365*_xlfn.DAYS($B35,$B34))</f>
        <v>0</v>
      </c>
      <c r="IL35" s="5">
        <f>IF(($C$6-($C$3*$A34)+SUM(IL$6:IL34))*IL$3/365*_xlfn.DAYS($B35,$B34)&lt;0,0,($C$6-($C$3*$A34)+SUM(IL$6:IL34))*IL$3/365*_xlfn.DAYS($B35,$B34))</f>
        <v>0</v>
      </c>
      <c r="IM35" s="5">
        <f>IF(($C$6-($C$3*$A34)+SUM(IM$6:IM34))*IM$3/365*_xlfn.DAYS($B35,$B34)&lt;0,0,($C$6-($C$3*$A34)+SUM(IM$6:IM34))*IM$3/365*_xlfn.DAYS($B35,$B34))</f>
        <v>0</v>
      </c>
      <c r="IN35" s="5">
        <f>IF(($C$6-($C$3*$A34)+SUM(IN$6:IN34))*IN$3/365*_xlfn.DAYS($B35,$B34)&lt;0,0,($C$6-($C$3*$A34)+SUM(IN$6:IN34))*IN$3/365*_xlfn.DAYS($B35,$B34))</f>
        <v>0</v>
      </c>
      <c r="IO35" s="5">
        <f>IF(($C$6-($C$3*$A34)+SUM(IO$6:IO34))*IO$3/365*_xlfn.DAYS($B35,$B34)&lt;0,0,($C$6-($C$3*$A34)+SUM(IO$6:IO34))*IO$3/365*_xlfn.DAYS($B35,$B34))</f>
        <v>0</v>
      </c>
      <c r="IP35" s="5">
        <f>IF(($C$6-($C$3*$A34)+SUM(IP$6:IP34))*IP$3/365*_xlfn.DAYS($B35,$B34)&lt;0,0,($C$6-($C$3*$A34)+SUM(IP$6:IP34))*IP$3/365*_xlfn.DAYS($B35,$B34))</f>
        <v>0</v>
      </c>
      <c r="IQ35" s="5">
        <f>IF(($C$6-($C$3*$A34)+SUM(IQ$6:IQ34))*IQ$3/365*_xlfn.DAYS($B35,$B34)&lt;0,0,($C$6-($C$3*$A34)+SUM(IQ$6:IQ34))*IQ$3/365*_xlfn.DAYS($B35,$B34))</f>
        <v>0</v>
      </c>
      <c r="IR35" s="5">
        <f>IF(($C$6-($C$3*$A34)+SUM(IR$6:IR34))*IR$3/365*_xlfn.DAYS($B35,$B34)&lt;0,0,($C$6-($C$3*$A34)+SUM(IR$6:IR34))*IR$3/365*_xlfn.DAYS($B35,$B34))</f>
        <v>0</v>
      </c>
      <c r="IS35" s="5">
        <f>IF(($C$6-($C$3*$A34)+SUM(IS$6:IS34))*IS$3/365*_xlfn.DAYS($B35,$B34)&lt;0,0,($C$6-($C$3*$A34)+SUM(IS$6:IS34))*IS$3/365*_xlfn.DAYS($B35,$B34))</f>
        <v>0</v>
      </c>
      <c r="IT35" s="5">
        <f>IF(($C$6-($C$3*$A34)+SUM(IT$6:IT34))*IT$3/365*_xlfn.DAYS($B35,$B34)&lt;0,0,($C$6-($C$3*$A34)+SUM(IT$6:IT34))*IT$3/365*_xlfn.DAYS($B35,$B34))</f>
        <v>0</v>
      </c>
      <c r="IU35" s="5">
        <f>IF(($C$6-($C$3*$A34)+SUM(IU$6:IU34))*IU$3/365*_xlfn.DAYS($B35,$B34)&lt;0,0,($C$6-($C$3*$A34)+SUM(IU$6:IU34))*IU$3/365*_xlfn.DAYS($B35,$B34))</f>
        <v>0</v>
      </c>
      <c r="IV35" s="5">
        <f>IF(($C$6-($C$3*$A34)+SUM(IV$6:IV34))*IV$3/365*_xlfn.DAYS($B35,$B34)&lt;0,0,($C$6-($C$3*$A34)+SUM(IV$6:IV34))*IV$3/365*_xlfn.DAYS($B35,$B34))</f>
        <v>0</v>
      </c>
      <c r="IW35" s="5">
        <f>IF(($C$6-($C$3*$A34)+SUM(IW$6:IW34))*IW$3/365*_xlfn.DAYS($B35,$B34)&lt;0,0,($C$6-($C$3*$A34)+SUM(IW$6:IW34))*IW$3/365*_xlfn.DAYS($B35,$B34))</f>
        <v>0</v>
      </c>
      <c r="IX35" s="5">
        <f>IF(($C$6-($C$3*$A34)+SUM(IX$6:IX34))*IX$3/365*_xlfn.DAYS($B35,$B34)&lt;0,0,($C$6-($C$3*$A34)+SUM(IX$6:IX34))*IX$3/365*_xlfn.DAYS($B35,$B34))</f>
        <v>0</v>
      </c>
      <c r="IY35" s="5">
        <f>IF(($C$6-($C$3*$A34)+SUM(IY$6:IY34))*IY$3/365*_xlfn.DAYS($B35,$B34)&lt;0,0,($C$6-($C$3*$A34)+SUM(IY$6:IY34))*IY$3/365*_xlfn.DAYS($B35,$B34))</f>
        <v>0</v>
      </c>
      <c r="IZ35" s="5">
        <f>IF(($C$6-($C$3*$A34)+SUM(IZ$6:IZ34))*IZ$3/365*_xlfn.DAYS($B35,$B34)&lt;0,0,($C$6-($C$3*$A34)+SUM(IZ$6:IZ34))*IZ$3/365*_xlfn.DAYS($B35,$B34))</f>
        <v>0</v>
      </c>
      <c r="JA35" s="5">
        <f>IF(($C$6-($C$3*$A34)+SUM(JA$6:JA34))*JA$3/365*_xlfn.DAYS($B35,$B34)&lt;0,0,($C$6-($C$3*$A34)+SUM(JA$6:JA34))*JA$3/365*_xlfn.DAYS($B35,$B34))</f>
        <v>0</v>
      </c>
      <c r="JB35" s="5">
        <f>IF(($C$6-($C$3*$A34)+SUM(JB$6:JB34))*JB$3/365*_xlfn.DAYS($B35,$B34)&lt;0,0,($C$6-($C$3*$A34)+SUM(JB$6:JB34))*JB$3/365*_xlfn.DAYS($B35,$B34))</f>
        <v>0</v>
      </c>
      <c r="JC35" s="5">
        <f>IF(($C$6-($C$3*$A34)+SUM(JC$6:JC34))*JC$3/365*_xlfn.DAYS($B35,$B34)&lt;0,0,($C$6-($C$3*$A34)+SUM(JC$6:JC34))*JC$3/365*_xlfn.DAYS($B35,$B34))</f>
        <v>0</v>
      </c>
      <c r="JD35" s="5">
        <f>IF(($C$6-($C$3*$A34)+SUM(JD$6:JD34))*JD$3/365*_xlfn.DAYS($B35,$B34)&lt;0,0,($C$6-($C$3*$A34)+SUM(JD$6:JD34))*JD$3/365*_xlfn.DAYS($B35,$B34))</f>
        <v>0</v>
      </c>
      <c r="JE35" s="5">
        <f>IF(($C$6-($C$3*$A34)+SUM(JE$6:JE34))*JE$3/365*_xlfn.DAYS($B35,$B34)&lt;0,0,($C$6-($C$3*$A34)+SUM(JE$6:JE34))*JE$3/365*_xlfn.DAYS($B35,$B34))</f>
        <v>0</v>
      </c>
      <c r="JF35" s="5">
        <f>IF(($C$6-($C$3*$A34)+SUM(JF$6:JF34))*JF$3/365*_xlfn.DAYS($B35,$B34)&lt;0,0,($C$6-($C$3*$A34)+SUM(JF$6:JF34))*JF$3/365*_xlfn.DAYS($B35,$B34))</f>
        <v>0</v>
      </c>
      <c r="JG35" s="5">
        <f>IF(($C$6-($C$3*$A34)+SUM(JG$6:JG34))*JG$3/365*_xlfn.DAYS($B35,$B34)&lt;0,0,($C$6-($C$3*$A34)+SUM(JG$6:JG34))*JG$3/365*_xlfn.DAYS($B35,$B34))</f>
        <v>0</v>
      </c>
      <c r="JH35" s="5">
        <f>IF(($C$6-($C$3*$A34)+SUM(JH$6:JH34))*JH$3/365*_xlfn.DAYS($B35,$B34)&lt;0,0,($C$6-($C$3*$A34)+SUM(JH$6:JH34))*JH$3/365*_xlfn.DAYS($B35,$B34))</f>
        <v>0</v>
      </c>
      <c r="JI35" s="5">
        <f>IF(($C$6-($C$3*$A34)+SUM(JI$6:JI34))*JI$3/365*_xlfn.DAYS($B35,$B34)&lt;0,0,($C$6-($C$3*$A34)+SUM(JI$6:JI34))*JI$3/365*_xlfn.DAYS($B35,$B34))</f>
        <v>0</v>
      </c>
      <c r="JJ35" s="5">
        <f>IF(($C$6-($C$3*$A34)+SUM(JJ$6:JJ34))*JJ$3/365*_xlfn.DAYS($B35,$B34)&lt;0,0,($C$6-($C$3*$A34)+SUM(JJ$6:JJ34))*JJ$3/365*_xlfn.DAYS($B35,$B34))</f>
        <v>0</v>
      </c>
      <c r="JK35" s="5">
        <f>IF(($C$6-($C$3*$A34)+SUM(JK$6:JK34))*JK$3/365*_xlfn.DAYS($B35,$B34)&lt;0,0,($C$6-($C$3*$A34)+SUM(JK$6:JK34))*JK$3/365*_xlfn.DAYS($B35,$B34))</f>
        <v>0</v>
      </c>
      <c r="JL35" s="5">
        <f>IF(($C$6-($C$3*$A34)+SUM(JL$6:JL34))*JL$3/365*_xlfn.DAYS($B35,$B34)&lt;0,0,($C$6-($C$3*$A34)+SUM(JL$6:JL34))*JL$3/365*_xlfn.DAYS($B35,$B34))</f>
        <v>0</v>
      </c>
      <c r="JM35" s="5">
        <f>IF(($C$6-($C$3*$A34)+SUM(JM$6:JM34))*JM$3/365*_xlfn.DAYS($B35,$B34)&lt;0,0,($C$6-($C$3*$A34)+SUM(JM$6:JM34))*JM$3/365*_xlfn.DAYS($B35,$B34))</f>
        <v>0</v>
      </c>
      <c r="JN35" s="5">
        <f>IF(($C$6-($C$3*$A34)+SUM(JN$6:JN34))*JN$3/365*_xlfn.DAYS($B35,$B34)&lt;0,0,($C$6-($C$3*$A34)+SUM(JN$6:JN34))*JN$3/365*_xlfn.DAYS($B35,$B34))</f>
        <v>0</v>
      </c>
      <c r="JO35" s="5">
        <f>IF(($C$6-($C$3*$A34)+SUM(JO$6:JO34))*JO$3/365*_xlfn.DAYS($B35,$B34)&lt;0,0,($C$6-($C$3*$A34)+SUM(JO$6:JO34))*JO$3/365*_xlfn.DAYS($B35,$B34))</f>
        <v>0</v>
      </c>
      <c r="JP35" s="5">
        <f>IF(($C$6-($C$3*$A34)+SUM(JP$6:JP34))*JP$3/365*_xlfn.DAYS($B35,$B34)&lt;0,0,($C$6-($C$3*$A34)+SUM(JP$6:JP34))*JP$3/365*_xlfn.DAYS($B35,$B34))</f>
        <v>0</v>
      </c>
      <c r="JQ35" s="5">
        <f>IF(($C$6-($C$3*$A34)+SUM(JQ$6:JQ34))*JQ$3/365*_xlfn.DAYS($B35,$B34)&lt;0,0,($C$6-($C$3*$A34)+SUM(JQ$6:JQ34))*JQ$3/365*_xlfn.DAYS($B35,$B34))</f>
        <v>0</v>
      </c>
      <c r="JR35" s="5">
        <f>IF(($C$6-($C$3*$A34)+SUM(JR$6:JR34))*JR$3/365*_xlfn.DAYS($B35,$B34)&lt;0,0,($C$6-($C$3*$A34)+SUM(JR$6:JR34))*JR$3/365*_xlfn.DAYS($B35,$B34))</f>
        <v>0</v>
      </c>
      <c r="JS35" s="5">
        <f>IF(($C$6-($C$3*$A34)+SUM(JS$6:JS34))*JS$3/365*_xlfn.DAYS($B35,$B34)&lt;0,0,($C$6-($C$3*$A34)+SUM(JS$6:JS34))*JS$3/365*_xlfn.DAYS($B35,$B34))</f>
        <v>0</v>
      </c>
      <c r="JT35" s="5">
        <f>IF(($C$6-($C$3*$A34)+SUM(JT$6:JT34))*JT$3/365*_xlfn.DAYS($B35,$B34)&lt;0,0,($C$6-($C$3*$A34)+SUM(JT$6:JT34))*JT$3/365*_xlfn.DAYS($B35,$B34))</f>
        <v>0</v>
      </c>
      <c r="JU35" s="5">
        <f>IF(($C$6-($C$3*$A34)+SUM(JU$6:JU34))*JU$3/365*_xlfn.DAYS($B35,$B34)&lt;0,0,($C$6-($C$3*$A34)+SUM(JU$6:JU34))*JU$3/365*_xlfn.DAYS($B35,$B34))</f>
        <v>0</v>
      </c>
      <c r="JV35" s="5">
        <f>IF(($C$6-($C$3*$A34)+SUM(JV$6:JV34))*JV$3/365*_xlfn.DAYS($B35,$B34)&lt;0,0,($C$6-($C$3*$A34)+SUM(JV$6:JV34))*JV$3/365*_xlfn.DAYS($B35,$B34))</f>
        <v>0</v>
      </c>
      <c r="JW35" s="5">
        <f>IF(($C$6-($C$3*$A34)+SUM(JW$6:JW34))*JW$3/365*_xlfn.DAYS($B35,$B34)&lt;0,0,($C$6-($C$3*$A34)+SUM(JW$6:JW34))*JW$3/365*_xlfn.DAYS($B35,$B34))</f>
        <v>0</v>
      </c>
      <c r="JX35" s="5">
        <f>IF(($C$6-($C$3*$A34)+SUM(JX$6:JX34))*JX$3/365*_xlfn.DAYS($B35,$B34)&lt;0,0,($C$6-($C$3*$A34)+SUM(JX$6:JX34))*JX$3/365*_xlfn.DAYS($B35,$B34))</f>
        <v>0</v>
      </c>
      <c r="JY35" s="5">
        <f>IF(($C$6-($C$3*$A34)+SUM(JY$6:JY34))*JY$3/365*_xlfn.DAYS($B35,$B34)&lt;0,0,($C$6-($C$3*$A34)+SUM(JY$6:JY34))*JY$3/365*_xlfn.DAYS($B35,$B34))</f>
        <v>0</v>
      </c>
      <c r="JZ35" s="5">
        <f>IF(($C$6-($C$3*$A34)+SUM(JZ$6:JZ34))*JZ$3/365*_xlfn.DAYS($B35,$B34)&lt;0,0,($C$6-($C$3*$A34)+SUM(JZ$6:JZ34))*JZ$3/365*_xlfn.DAYS($B35,$B34))</f>
        <v>0</v>
      </c>
      <c r="KA35" s="5">
        <f>IF(($C$6-($C$3*$A34)+SUM(KA$6:KA34))*KA$3/365*_xlfn.DAYS($B35,$B34)&lt;0,0,($C$6-($C$3*$A34)+SUM(KA$6:KA34))*KA$3/365*_xlfn.DAYS($B35,$B34))</f>
        <v>0</v>
      </c>
      <c r="KB35" s="5">
        <f>IF(($C$6-($C$3*$A34)+SUM(KB$6:KB34))*KB$3/365*_xlfn.DAYS($B35,$B34)&lt;0,0,($C$6-($C$3*$A34)+SUM(KB$6:KB34))*KB$3/365*_xlfn.DAYS($B35,$B34))</f>
        <v>0</v>
      </c>
      <c r="KC35" s="5">
        <f>IF(($C$6-($C$3*$A34)+SUM(KC$6:KC34))*KC$3/365*_xlfn.DAYS($B35,$B34)&lt;0,0,($C$6-($C$3*$A34)+SUM(KC$6:KC34))*KC$3/365*_xlfn.DAYS($B35,$B34))</f>
        <v>0</v>
      </c>
      <c r="KD35" s="5">
        <f>IF(($C$6-($C$3*$A34)+SUM(KD$6:KD34))*KD$3/365*_xlfn.DAYS($B35,$B34)&lt;0,0,($C$6-($C$3*$A34)+SUM(KD$6:KD34))*KD$3/365*_xlfn.DAYS($B35,$B34))</f>
        <v>0</v>
      </c>
      <c r="KE35" s="5">
        <f>IF(($C$6-($C$3*$A34)+SUM(KE$6:KE34))*KE$3/365*_xlfn.DAYS($B35,$B34)&lt;0,0,($C$6-($C$3*$A34)+SUM(KE$6:KE34))*KE$3/365*_xlfn.DAYS($B35,$B34))</f>
        <v>0</v>
      </c>
      <c r="KF35" s="5">
        <f>IF(($C$6-($C$3*$A34)+SUM(KF$6:KF34))*KF$3/365*_xlfn.DAYS($B35,$B34)&lt;0,0,($C$6-($C$3*$A34)+SUM(KF$6:KF34))*KF$3/365*_xlfn.DAYS($B35,$B34))</f>
        <v>0</v>
      </c>
      <c r="KG35" s="5">
        <f>IF(($C$6-($C$3*$A34)+SUM(KG$6:KG34))*KG$3/365*_xlfn.DAYS($B35,$B34)&lt;0,0,($C$6-($C$3*$A34)+SUM(KG$6:KG34))*KG$3/365*_xlfn.DAYS($B35,$B34))</f>
        <v>0</v>
      </c>
      <c r="KH35" s="5">
        <f>IF(($C$6-($C$3*$A34)+SUM(KH$6:KH34))*KH$3/365*_xlfn.DAYS($B35,$B34)&lt;0,0,($C$6-($C$3*$A34)+SUM(KH$6:KH34))*KH$3/365*_xlfn.DAYS($B35,$B34))</f>
        <v>0</v>
      </c>
      <c r="KI35" s="5">
        <f>IF(($C$6-($C$3*$A34)+SUM(KI$6:KI34))*KI$3/365*_xlfn.DAYS($B35,$B34)&lt;0,0,($C$6-($C$3*$A34)+SUM(KI$6:KI34))*KI$3/365*_xlfn.DAYS($B35,$B34))</f>
        <v>0</v>
      </c>
      <c r="KJ35" s="5">
        <f>IF(($C$6-($C$3*$A34)+SUM(KJ$6:KJ34))*KJ$3/365*_xlfn.DAYS($B35,$B34)&lt;0,0,($C$6-($C$3*$A34)+SUM(KJ$6:KJ34))*KJ$3/365*_xlfn.DAYS($B35,$B34))</f>
        <v>0</v>
      </c>
      <c r="KK35" s="5">
        <f>IF(($C$6-($C$3*$A34)+SUM(KK$6:KK34))*KK$3/365*_xlfn.DAYS($B35,$B34)&lt;0,0,($C$6-($C$3*$A34)+SUM(KK$6:KK34))*KK$3/365*_xlfn.DAYS($B35,$B34))</f>
        <v>0</v>
      </c>
      <c r="KL35" s="5">
        <f>IF(($C$6-($C$3*$A34)+SUM(KL$6:KL34))*KL$3/365*_xlfn.DAYS($B35,$B34)&lt;0,0,($C$6-($C$3*$A34)+SUM(KL$6:KL34))*KL$3/365*_xlfn.DAYS($B35,$B34))</f>
        <v>0</v>
      </c>
      <c r="KM35" s="5">
        <f>IF(($C$6-($C$3*$A34)+SUM(KM$6:KM34))*KM$3/365*_xlfn.DAYS($B35,$B34)&lt;0,0,($C$6-($C$3*$A34)+SUM(KM$6:KM34))*KM$3/365*_xlfn.DAYS($B35,$B34))</f>
        <v>0</v>
      </c>
      <c r="KN35" s="5">
        <f>IF(($C$6-($C$3*$A34)+SUM(KN$6:KN34))*KN$3/365*_xlfn.DAYS($B35,$B34)&lt;0,0,($C$6-($C$3*$A34)+SUM(KN$6:KN34))*KN$3/365*_xlfn.DAYS($B35,$B34))</f>
        <v>0</v>
      </c>
      <c r="KO35" s="5">
        <f>IF(($C$6-($C$3*$A34)+SUM(KO$6:KO34))*KO$3/365*_xlfn.DAYS($B35,$B34)&lt;0,0,($C$6-($C$3*$A34)+SUM(KO$6:KO34))*KO$3/365*_xlfn.DAYS($B35,$B34))</f>
        <v>0</v>
      </c>
      <c r="KP35" s="5">
        <f>IF(($C$6-($C$3*$A34)+SUM(KP$6:KP34))*KP$3/365*_xlfn.DAYS($B35,$B34)&lt;0,0,($C$6-($C$3*$A34)+SUM(KP$6:KP34))*KP$3/365*_xlfn.DAYS($B35,$B34))</f>
        <v>0</v>
      </c>
      <c r="KQ35" s="5">
        <f>IF(($C$6-($C$3*$A34)+SUM(KQ$6:KQ34))*KQ$3/365*_xlfn.DAYS($B35,$B34)&lt;0,0,($C$6-($C$3*$A34)+SUM(KQ$6:KQ34))*KQ$3/365*_xlfn.DAYS($B35,$B34))</f>
        <v>0</v>
      </c>
      <c r="KR35" s="5">
        <f>IF(($C$6-($C$3*$A34)+SUM(KR$6:KR34))*KR$3/365*_xlfn.DAYS($B35,$B34)&lt;0,0,($C$6-($C$3*$A34)+SUM(KR$6:KR34))*KR$3/365*_xlfn.DAYS($B35,$B34))</f>
        <v>0</v>
      </c>
      <c r="KS35" s="5">
        <f>IF(($C$6-($C$3*$A34)+SUM(KS$6:KS34))*KS$3/365*_xlfn.DAYS($B35,$B34)&lt;0,0,($C$6-($C$3*$A34)+SUM(KS$6:KS34))*KS$3/365*_xlfn.DAYS($B35,$B34))</f>
        <v>0</v>
      </c>
      <c r="KT35" s="5">
        <f>IF(($C$6-($C$3*$A34)+SUM(KT$6:KT34))*KT$3/365*_xlfn.DAYS($B35,$B34)&lt;0,0,($C$6-($C$3*$A34)+SUM(KT$6:KT34))*KT$3/365*_xlfn.DAYS($B35,$B34))</f>
        <v>0</v>
      </c>
      <c r="KU35" s="5">
        <f>IF(($C$6-($C$3*$A34)+SUM(KU$6:KU34))*KU$3/365*_xlfn.DAYS($B35,$B34)&lt;0,0,($C$6-($C$3*$A34)+SUM(KU$6:KU34))*KU$3/365*_xlfn.DAYS($B35,$B34))</f>
        <v>0</v>
      </c>
      <c r="KV35" s="5">
        <f>IF(($C$6-($C$3*$A34)+SUM(KV$6:KV34))*KV$3/365*_xlfn.DAYS($B35,$B34)&lt;0,0,($C$6-($C$3*$A34)+SUM(KV$6:KV34))*KV$3/365*_xlfn.DAYS($B35,$B34))</f>
        <v>0</v>
      </c>
      <c r="KW35" s="5">
        <f>IF(($C$6-($C$3*$A34)+SUM(KW$6:KW34))*KW$3/365*_xlfn.DAYS($B35,$B34)&lt;0,0,($C$6-($C$3*$A34)+SUM(KW$6:KW34))*KW$3/365*_xlfn.DAYS($B35,$B34))</f>
        <v>0</v>
      </c>
      <c r="KX35" s="5">
        <f>IF(($C$6-($C$3*$A34)+SUM(KX$6:KX34))*KX$3/365*_xlfn.DAYS($B35,$B34)&lt;0,0,($C$6-($C$3*$A34)+SUM(KX$6:KX34))*KX$3/365*_xlfn.DAYS($B35,$B34))</f>
        <v>0</v>
      </c>
      <c r="KY35" s="5">
        <f>IF(($C$6-($C$3*$A34)+SUM(KY$6:KY34))*KY$3/365*_xlfn.DAYS($B35,$B34)&lt;0,0,($C$6-($C$3*$A34)+SUM(KY$6:KY34))*KY$3/365*_xlfn.DAYS($B35,$B34))</f>
        <v>0</v>
      </c>
      <c r="KZ35" s="5">
        <f>IF(($C$6-($C$3*$A34)+SUM(KZ$6:KZ34))*KZ$3/365*_xlfn.DAYS($B35,$B34)&lt;0,0,($C$6-($C$3*$A34)+SUM(KZ$6:KZ34))*KZ$3/365*_xlfn.DAYS($B35,$B34))</f>
        <v>0</v>
      </c>
      <c r="LA35" s="5">
        <f>IF(($C$6-($C$3*$A34)+SUM(LA$6:LA34))*LA$3/365*_xlfn.DAYS($B35,$B34)&lt;0,0,($C$6-($C$3*$A34)+SUM(LA$6:LA34))*LA$3/365*_xlfn.DAYS($B35,$B34))</f>
        <v>0</v>
      </c>
      <c r="LB35" s="5">
        <f>IF(($C$6-($C$3*$A34)+SUM(LB$6:LB34))*LB$3/365*_xlfn.DAYS($B35,$B34)&lt;0,0,($C$6-($C$3*$A34)+SUM(LB$6:LB34))*LB$3/365*_xlfn.DAYS($B35,$B34))</f>
        <v>0</v>
      </c>
      <c r="LC35" s="5">
        <f>IF(($C$6-($C$3*$A34)+SUM(LC$6:LC34))*LC$3/365*_xlfn.DAYS($B35,$B34)&lt;0,0,($C$6-($C$3*$A34)+SUM(LC$6:LC34))*LC$3/365*_xlfn.DAYS($B35,$B34))</f>
        <v>0</v>
      </c>
      <c r="LD35" s="5">
        <f>IF(($C$6-($C$3*$A34)+SUM(LD$6:LD34))*LD$3/365*_xlfn.DAYS($B35,$B34)&lt;0,0,($C$6-($C$3*$A34)+SUM(LD$6:LD34))*LD$3/365*_xlfn.DAYS($B35,$B34))</f>
        <v>0</v>
      </c>
      <c r="LE35" s="5">
        <f>IF(($C$6-($C$3*$A34)+SUM(LE$6:LE34))*LE$3/365*_xlfn.DAYS($B35,$B34)&lt;0,0,($C$6-($C$3*$A34)+SUM(LE$6:LE34))*LE$3/365*_xlfn.DAYS($B35,$B34))</f>
        <v>0</v>
      </c>
      <c r="LF35" s="5">
        <f>IF(($C$6-($C$3*$A34)+SUM(LF$6:LF34))*LF$3/365*_xlfn.DAYS($B35,$B34)&lt;0,0,($C$6-($C$3*$A34)+SUM(LF$6:LF34))*LF$3/365*_xlfn.DAYS($B35,$B34))</f>
        <v>0</v>
      </c>
      <c r="LG35" s="5">
        <f>IF(($C$6-($C$3*$A34)+SUM(LG$6:LG34))*LG$3/365*_xlfn.DAYS($B35,$B34)&lt;0,0,($C$6-($C$3*$A34)+SUM(LG$6:LG34))*LG$3/365*_xlfn.DAYS($B35,$B34))</f>
        <v>0</v>
      </c>
      <c r="LH35" s="5">
        <f>IF(($C$6-($C$3*$A34)+SUM(LH$6:LH34))*LH$3/365*_xlfn.DAYS($B35,$B34)&lt;0,0,($C$6-($C$3*$A34)+SUM(LH$6:LH34))*LH$3/365*_xlfn.DAYS($B35,$B34))</f>
        <v>0</v>
      </c>
      <c r="LI35" s="5">
        <f>IF(($C$6-($C$3*$A34)+SUM(LI$6:LI34))*LI$3/365*_xlfn.DAYS($B35,$B34)&lt;0,0,($C$6-($C$3*$A34)+SUM(LI$6:LI34))*LI$3/365*_xlfn.DAYS($B35,$B34))</f>
        <v>0</v>
      </c>
      <c r="LJ35" s="5">
        <f>IF(($C$6-($C$3*$A34)+SUM(LJ$6:LJ34))*LJ$3/365*_xlfn.DAYS($B35,$B34)&lt;0,0,($C$6-($C$3*$A34)+SUM(LJ$6:LJ34))*LJ$3/365*_xlfn.DAYS($B35,$B34))</f>
        <v>0</v>
      </c>
      <c r="LK35" s="5">
        <f>IF(($C$6-($C$3*$A34)+SUM(LK$6:LK34))*LK$3/365*_xlfn.DAYS($B35,$B34)&lt;0,0,($C$6-($C$3*$A34)+SUM(LK$6:LK34))*LK$3/365*_xlfn.DAYS($B35,$B34))</f>
        <v>0</v>
      </c>
      <c r="LL35" s="5">
        <f>IF(($C$6-($C$3*$A34)+SUM(LL$6:LL34))*LL$3/365*_xlfn.DAYS($B35,$B34)&lt;0,0,($C$6-($C$3*$A34)+SUM(LL$6:LL34))*LL$3/365*_xlfn.DAYS($B35,$B34))</f>
        <v>0</v>
      </c>
      <c r="LM35" s="5">
        <f>IF(($C$6-($C$3*$A34)+SUM(LM$6:LM34))*LM$3/365*_xlfn.DAYS($B35,$B34)&lt;0,0,($C$6-($C$3*$A34)+SUM(LM$6:LM34))*LM$3/365*_xlfn.DAYS($B35,$B34))</f>
        <v>0</v>
      </c>
      <c r="LN35" s="5">
        <f>IF(($C$6-($C$3*$A34)+SUM(LN$6:LN34))*LN$3/365*_xlfn.DAYS($B35,$B34)&lt;0,0,($C$6-($C$3*$A34)+SUM(LN$6:LN34))*LN$3/365*_xlfn.DAYS($B35,$B34))</f>
        <v>0</v>
      </c>
      <c r="LO35" s="5">
        <f>IF(($C$6-($C$3*$A34)+SUM(LO$6:LO34))*LO$3/365*_xlfn.DAYS($B35,$B34)&lt;0,0,($C$6-($C$3*$A34)+SUM(LO$6:LO34))*LO$3/365*_xlfn.DAYS($B35,$B34))</f>
        <v>0</v>
      </c>
      <c r="LP35" s="5">
        <f>IF(($C$6-($C$3*$A34)+SUM(LP$6:LP34))*LP$3/365*_xlfn.DAYS($B35,$B34)&lt;0,0,($C$6-($C$3*$A34)+SUM(LP$6:LP34))*LP$3/365*_xlfn.DAYS($B35,$B34))</f>
        <v>0</v>
      </c>
      <c r="LQ35" s="5">
        <f>IF(($C$6-($C$3*$A34)+SUM(LQ$6:LQ34))*LQ$3/365*_xlfn.DAYS($B35,$B34)&lt;0,0,($C$6-($C$3*$A34)+SUM(LQ$6:LQ34))*LQ$3/365*_xlfn.DAYS($B35,$B34))</f>
        <v>0</v>
      </c>
      <c r="LR35" s="5">
        <f>IF(($C$6-($C$3*$A34)+SUM(LR$6:LR34))*LR$3/365*_xlfn.DAYS($B35,$B34)&lt;0,0,($C$6-($C$3*$A34)+SUM(LR$6:LR34))*LR$3/365*_xlfn.DAYS($B35,$B34))</f>
        <v>0</v>
      </c>
      <c r="LS35" s="5">
        <f>IF(($C$6-($C$3*$A34)+SUM(LS$6:LS34))*LS$3/365*_xlfn.DAYS($B35,$B34)&lt;0,0,($C$6-($C$3*$A34)+SUM(LS$6:LS34))*LS$3/365*_xlfn.DAYS($B35,$B34))</f>
        <v>0</v>
      </c>
      <c r="LT35" s="5">
        <f>IF(($C$6-($C$3*$A34)+SUM(LT$6:LT34))*LT$3/365*_xlfn.DAYS($B35,$B34)&lt;0,0,($C$6-($C$3*$A34)+SUM(LT$6:LT34))*LT$3/365*_xlfn.DAYS($B35,$B34))</f>
        <v>0</v>
      </c>
      <c r="LU35" s="5">
        <f>IF(($C$6-($C$3*$A34)+SUM(LU$6:LU34))*LU$3/365*_xlfn.DAYS($B35,$B34)&lt;0,0,($C$6-($C$3*$A34)+SUM(LU$6:LU34))*LU$3/365*_xlfn.DAYS($B35,$B34))</f>
        <v>0</v>
      </c>
      <c r="LV35" s="5">
        <f>IF(($C$6-($C$3*$A34)+SUM(LV$6:LV34))*LV$3/365*_xlfn.DAYS($B35,$B34)&lt;0,0,($C$6-($C$3*$A34)+SUM(LV$6:LV34))*LV$3/365*_xlfn.DAYS($B35,$B34))</f>
        <v>0</v>
      </c>
      <c r="LW35" s="5">
        <f>IF(($C$6-($C$3*$A34)+SUM(LW$6:LW34))*LW$3/365*_xlfn.DAYS($B35,$B34)&lt;0,0,($C$6-($C$3*$A34)+SUM(LW$6:LW34))*LW$3/365*_xlfn.DAYS($B35,$B34))</f>
        <v>0</v>
      </c>
      <c r="LX35" s="5">
        <f>IF(($C$6-($C$3*$A34)+SUM(LX$6:LX34))*LX$3/365*_xlfn.DAYS($B35,$B34)&lt;0,0,($C$6-($C$3*$A34)+SUM(LX$6:LX34))*LX$3/365*_xlfn.DAYS($B35,$B34))</f>
        <v>0</v>
      </c>
      <c r="LY35" s="5">
        <f>IF(($C$6-($C$3*$A34)+SUM(LY$6:LY34))*LY$3/365*_xlfn.DAYS($B35,$B34)&lt;0,0,($C$6-($C$3*$A34)+SUM(LY$6:LY34))*LY$3/365*_xlfn.DAYS($B35,$B34))</f>
        <v>0</v>
      </c>
      <c r="LZ35" s="5">
        <f>IF(($C$6-($C$3*$A34)+SUM(LZ$6:LZ34))*LZ$3/365*_xlfn.DAYS($B35,$B34)&lt;0,0,($C$6-($C$3*$A34)+SUM(LZ$6:LZ34))*LZ$3/365*_xlfn.DAYS($B35,$B34))</f>
        <v>0</v>
      </c>
      <c r="MA35" s="5">
        <f>IF(($C$6-($C$3*$A34)+SUM(MA$6:MA34))*MA$3/365*_xlfn.DAYS($B35,$B34)&lt;0,0,($C$6-($C$3*$A34)+SUM(MA$6:MA34))*MA$3/365*_xlfn.DAYS($B35,$B34))</f>
        <v>0</v>
      </c>
      <c r="MB35" s="5">
        <f>IF(($C$6-($C$3*$A34)+SUM(MB$6:MB34))*MB$3/365*_xlfn.DAYS($B35,$B34)&lt;0,0,($C$6-($C$3*$A34)+SUM(MB$6:MB34))*MB$3/365*_xlfn.DAYS($B35,$B34))</f>
        <v>0</v>
      </c>
      <c r="MC35" s="5">
        <f>IF(($C$6-($C$3*$A34)+SUM(MC$6:MC34))*MC$3/365*_xlfn.DAYS($B35,$B34)&lt;0,0,($C$6-($C$3*$A34)+SUM(MC$6:MC34))*MC$3/365*_xlfn.DAYS($B35,$B34))</f>
        <v>0</v>
      </c>
      <c r="MD35" s="5">
        <f>IF(($C$6-($C$3*$A34)+SUM(MD$6:MD34))*MD$3/365*_xlfn.DAYS($B35,$B34)&lt;0,0,($C$6-($C$3*$A34)+SUM(MD$6:MD34))*MD$3/365*_xlfn.DAYS($B35,$B34))</f>
        <v>0</v>
      </c>
      <c r="ME35" s="5">
        <f>IF(($C$6-($C$3*$A34)+SUM(ME$6:ME34))*ME$3/365*_xlfn.DAYS($B35,$B34)&lt;0,0,($C$6-($C$3*$A34)+SUM(ME$6:ME34))*ME$3/365*_xlfn.DAYS($B35,$B34))</f>
        <v>0</v>
      </c>
      <c r="MF35" s="5">
        <f>IF(($C$6-($C$3*$A34)+SUM(MF$6:MF34))*MF$3/365*_xlfn.DAYS($B35,$B34)&lt;0,0,($C$6-($C$3*$A34)+SUM(MF$6:MF34))*MF$3/365*_xlfn.DAYS($B35,$B34))</f>
        <v>0</v>
      </c>
      <c r="MG35" s="5">
        <f>IF(($C$6-($C$3*$A34)+SUM(MG$6:MG34))*MG$3/365*_xlfn.DAYS($B35,$B34)&lt;0,0,($C$6-($C$3*$A34)+SUM(MG$6:MG34))*MG$3/365*_xlfn.DAYS($B35,$B34))</f>
        <v>0</v>
      </c>
      <c r="MH35" s="5">
        <f>IF(($C$6-($C$3*$A34)+SUM(MH$6:MH34))*MH$3/365*_xlfn.DAYS($B35,$B34)&lt;0,0,($C$6-($C$3*$A34)+SUM(MH$6:MH34))*MH$3/365*_xlfn.DAYS($B35,$B34))</f>
        <v>0</v>
      </c>
      <c r="MI35" s="5">
        <f>IF(($C$6-($C$3*$A34)+SUM(MI$6:MI34))*MI$3/365*_xlfn.DAYS($B35,$B34)&lt;0,0,($C$6-($C$3*$A34)+SUM(MI$6:MI34))*MI$3/365*_xlfn.DAYS($B35,$B34))</f>
        <v>0</v>
      </c>
      <c r="MJ35" s="5">
        <f>IF(($C$6-($C$3*$A34)+SUM(MJ$6:MJ34))*MJ$3/365*_xlfn.DAYS($B35,$B34)&lt;0,0,($C$6-($C$3*$A34)+SUM(MJ$6:MJ34))*MJ$3/365*_xlfn.DAYS($B35,$B34))</f>
        <v>0</v>
      </c>
      <c r="MK35" s="5">
        <f>IF(($C$6-($C$3*$A34)+SUM(MK$6:MK34))*MK$3/365*_xlfn.DAYS($B35,$B34)&lt;0,0,($C$6-($C$3*$A34)+SUM(MK$6:MK34))*MK$3/365*_xlfn.DAYS($B35,$B34))</f>
        <v>0</v>
      </c>
      <c r="ML35" s="5">
        <f>IF(($C$6-($C$3*$A34)+SUM(ML$6:ML34))*ML$3/365*_xlfn.DAYS($B35,$B34)&lt;0,0,($C$6-($C$3*$A34)+SUM(ML$6:ML34))*ML$3/365*_xlfn.DAYS($B35,$B34))</f>
        <v>0</v>
      </c>
      <c r="MM35" s="5">
        <f>IF(($C$6-($C$3*$A34)+SUM(MM$6:MM34))*MM$3/365*_xlfn.DAYS($B35,$B34)&lt;0,0,($C$6-($C$3*$A34)+SUM(MM$6:MM34))*MM$3/365*_xlfn.DAYS($B35,$B34))</f>
        <v>0</v>
      </c>
      <c r="MN35" s="5">
        <f>IF(($C$6-($C$3*$A34)+SUM(MN$6:MN34))*MN$3/365*_xlfn.DAYS($B35,$B34)&lt;0,0,($C$6-($C$3*$A34)+SUM(MN$6:MN34))*MN$3/365*_xlfn.DAYS($B35,$B34))</f>
        <v>0</v>
      </c>
      <c r="MO35" s="5">
        <f>IF(($C$6-($C$3*$A34)+SUM(MO$6:MO34))*MO$3/365*_xlfn.DAYS($B35,$B34)&lt;0,0,($C$6-($C$3*$A34)+SUM(MO$6:MO34))*MO$3/365*_xlfn.DAYS($B35,$B34))</f>
        <v>0</v>
      </c>
      <c r="MP35" s="5">
        <f>IF(($C$6-($C$3*$A34)+SUM(MP$6:MP34))*MP$3/365*_xlfn.DAYS($B35,$B34)&lt;0,0,($C$6-($C$3*$A34)+SUM(MP$6:MP34))*MP$3/365*_xlfn.DAYS($B35,$B34))</f>
        <v>0</v>
      </c>
      <c r="MQ35" s="5">
        <f>IF(($C$6-($C$3*$A34)+SUM(MQ$6:MQ34))*MQ$3/365*_xlfn.DAYS($B35,$B34)&lt;0,0,($C$6-($C$3*$A34)+SUM(MQ$6:MQ34))*MQ$3/365*_xlfn.DAYS($B35,$B34))</f>
        <v>0</v>
      </c>
      <c r="MR35" s="5">
        <f>IF(($C$6-($C$3*$A34)+SUM(MR$6:MR34))*MR$3/365*_xlfn.DAYS($B35,$B34)&lt;0,0,($C$6-($C$3*$A34)+SUM(MR$6:MR34))*MR$3/365*_xlfn.DAYS($B35,$B34))</f>
        <v>0</v>
      </c>
      <c r="MS35" s="5">
        <f>IF(($C$6-($C$3*$A34)+SUM(MS$6:MS34))*MS$3/365*_xlfn.DAYS($B35,$B34)&lt;0,0,($C$6-($C$3*$A34)+SUM(MS$6:MS34))*MS$3/365*_xlfn.DAYS($B35,$B34))</f>
        <v>0</v>
      </c>
      <c r="MT35" s="5">
        <f>IF(($C$6-($C$3*$A34)+SUM(MT$6:MT34))*MT$3/365*_xlfn.DAYS($B35,$B34)&lt;0,0,($C$6-($C$3*$A34)+SUM(MT$6:MT34))*MT$3/365*_xlfn.DAYS($B35,$B34))</f>
        <v>0</v>
      </c>
      <c r="MU35" s="5">
        <f>IF(($C$6-($C$3*$A34)+SUM(MU$6:MU34))*MU$3/365*_xlfn.DAYS($B35,$B34)&lt;0,0,($C$6-($C$3*$A34)+SUM(MU$6:MU34))*MU$3/365*_xlfn.DAYS($B35,$B34))</f>
        <v>0</v>
      </c>
      <c r="MV35" s="5">
        <f>IF(($C$6-($C$3*$A34)+SUM(MV$6:MV34))*MV$3/365*_xlfn.DAYS($B35,$B34)&lt;0,0,($C$6-($C$3*$A34)+SUM(MV$6:MV34))*MV$3/365*_xlfn.DAYS($B35,$B34))</f>
        <v>0</v>
      </c>
      <c r="MW35" s="5" t="e">
        <f>IF(($C$6-($C$3*$A34)+SUM(MW$6:MW34))*MW$3/365*_xlfn.DAYS($B35,$B34)&lt;0,0,($C$6-($C$3*$A34)+SUM(MW$6:MW34))*MW$3/365*_xlfn.DAYS($B35,$B34))</f>
        <v>#VALUE!</v>
      </c>
      <c r="MX35" s="5" t="e">
        <f>IF(($C$6-($C$3*$A34)+SUM(MX$6:MX34))*MX$3/365*_xlfn.DAYS($B35,$B34)&lt;0,0,($C$6-($C$3*$A34)+SUM(MX$6:MX34))*MX$3/365*_xlfn.DAYS($B35,$B34))</f>
        <v>#VALUE!</v>
      </c>
      <c r="MY35" s="5" t="e">
        <f>IF(($C$6-($C$3*$A34)+SUM(MY$6:MY34))*MY$3/365*_xlfn.DAYS($B35,$B34)&lt;0,0,($C$6-($C$3*$A34)+SUM(MY$6:MY34))*MY$3/365*_xlfn.DAYS($B35,$B34))</f>
        <v>#VALUE!</v>
      </c>
      <c r="MZ35" s="5" t="e">
        <f>IF(($C$6-($C$3*$A34)+SUM(MZ$6:MZ34))*MZ$3/365*_xlfn.DAYS($B35,$B34)&lt;0,0,($C$6-($C$3*$A34)+SUM(MZ$6:MZ34))*MZ$3/365*_xlfn.DAYS($B35,$B34))</f>
        <v>#VALUE!</v>
      </c>
      <c r="NA35" s="5" t="e">
        <f>IF(($C$6-($C$3*$A34)+SUM(NA$6:NA34))*NA$3/365*_xlfn.DAYS($B35,$B34)&lt;0,0,($C$6-($C$3*$A34)+SUM(NA$6:NA34))*NA$3/365*_xlfn.DAYS($B35,$B34))</f>
        <v>#VALUE!</v>
      </c>
      <c r="NB35" s="5" t="e">
        <f>IF(($C$6-($C$3*$A34)+SUM(NB$6:NB34))*NB$3/365*_xlfn.DAYS($B35,$B34)&lt;0,0,($C$6-($C$3*$A34)+SUM(NB$6:NB34))*NB$3/365*_xlfn.DAYS($B35,$B34))</f>
        <v>#VALUE!</v>
      </c>
      <c r="NC35" s="5" t="e">
        <f>IF(($C$6-($C$3*$A34)+SUM(NC$6:NC34))*NC$3/365*_xlfn.DAYS($B35,$B34)&lt;0,0,($C$6-($C$3*$A34)+SUM(NC$6:NC34))*NC$3/365*_xlfn.DAYS($B35,$B34))</f>
        <v>#VALUE!</v>
      </c>
      <c r="ND35" s="5" t="e">
        <f>IF(($C$6-($C$3*$A34)+SUM(ND$6:ND34))*ND$3/365*_xlfn.DAYS($B35,$B34)&lt;0,0,($C$6-($C$3*$A34)+SUM(ND$6:ND34))*ND$3/365*_xlfn.DAYS($B35,$B34))</f>
        <v>#VALUE!</v>
      </c>
      <c r="NE35" s="5" t="e">
        <f>IF(($C$6-($C$3*$A34)+SUM(NE$6:NE34))*NE$3/365*_xlfn.DAYS($B35,$B34)&lt;0,0,($C$6-($C$3*$A34)+SUM(NE$6:NE34))*NE$3/365*_xlfn.DAYS($B35,$B34))</f>
        <v>#VALUE!</v>
      </c>
      <c r="NF35" s="5" t="e">
        <f>IF(($C$6-($C$3*$A34)+SUM(NF$6:NF34))*NF$3/365*_xlfn.DAYS($B35,$B34)&lt;0,0,($C$6-($C$3*$A34)+SUM(NF$6:NF34))*NF$3/365*_xlfn.DAYS($B35,$B34))</f>
        <v>#VALUE!</v>
      </c>
      <c r="NG35" s="5" t="e">
        <f>IF(($C$6-($C$3*$A34)+SUM(NG$6:NG34))*NG$3/365*_xlfn.DAYS($B35,$B34)&lt;0,0,($C$6-($C$3*$A34)+SUM(NG$6:NG34))*NG$3/365*_xlfn.DAYS($B35,$B34))</f>
        <v>#VALUE!</v>
      </c>
      <c r="NH35" s="5" t="e">
        <f>IF(($C$6-($C$3*$A34)+SUM(NH$6:NH34))*NH$3/365*_xlfn.DAYS($B35,$B34)&lt;0,0,($C$6-($C$3*$A34)+SUM(NH$6:NH34))*NH$3/365*_xlfn.DAYS($B35,$B34))</f>
        <v>#VALUE!</v>
      </c>
      <c r="NI35" s="5" t="e">
        <f>IF(($C$6-($C$3*$A34)+SUM(NI$6:NI34))*NI$3/365*_xlfn.DAYS($B35,$B34)&lt;0,0,($C$6-($C$3*$A34)+SUM(NI$6:NI34))*NI$3/365*_xlfn.DAYS($B35,$B34))</f>
        <v>#VALUE!</v>
      </c>
      <c r="NJ35" s="5" t="e">
        <f>IF(($C$6-($C$3*$A34)+SUM(NJ$6:NJ34))*NJ$3/365*_xlfn.DAYS($B35,$B34)&lt;0,0,($C$6-($C$3*$A34)+SUM(NJ$6:NJ34))*NJ$3/365*_xlfn.DAYS($B35,$B34))</f>
        <v>#VALUE!</v>
      </c>
      <c r="NK35" s="5" t="e">
        <f>IF(($C$6-($C$3*$A34)+SUM(NK$6:NK34))*NK$3/365*_xlfn.DAYS($B35,$B34)&lt;0,0,($C$6-($C$3*$A34)+SUM(NK$6:NK34))*NK$3/365*_xlfn.DAYS($B35,$B34))</f>
        <v>#VALUE!</v>
      </c>
      <c r="NL35" s="5" t="e">
        <f>IF(($C$6-($C$3*$A34)+SUM(NL$6:NL34))*NL$3/365*_xlfn.DAYS($B35,$B34)&lt;0,0,($C$6-($C$3*$A34)+SUM(NL$6:NL34))*NL$3/365*_xlfn.DAYS($B35,$B34))</f>
        <v>#VALUE!</v>
      </c>
      <c r="NM35" s="5" t="e">
        <f>IF(($C$6-($C$3*$A34)+SUM(NM$6:NM34))*NM$3/365*_xlfn.DAYS($B35,$B34)&lt;0,0,($C$6-($C$3*$A34)+SUM(NM$6:NM34))*NM$3/365*_xlfn.DAYS($B35,$B34))</f>
        <v>#VALUE!</v>
      </c>
      <c r="NN35" s="5" t="e">
        <f>IF(($C$6-($C$3*$A34)+SUM(NN$6:NN34))*NN$3/365*_xlfn.DAYS($B35,$B34)&lt;0,0,($C$6-($C$3*$A34)+SUM(NN$6:NN34))*NN$3/365*_xlfn.DAYS($B35,$B34))</f>
        <v>#VALUE!</v>
      </c>
      <c r="NO35" s="5" t="e">
        <f>IF(($C$6-($C$3*$A34)+SUM(NO$6:NO34))*NO$3/365*_xlfn.DAYS($B35,$B34)&lt;0,0,($C$6-($C$3*$A34)+SUM(NO$6:NO34))*NO$3/365*_xlfn.DAYS($B35,$B34))</f>
        <v>#VALUE!</v>
      </c>
      <c r="NP35" s="5" t="e">
        <f>IF(($C$6-($C$3*$A34)+SUM(NP$6:NP34))*NP$3/365*_xlfn.DAYS($B35,$B34)&lt;0,0,($C$6-($C$3*$A34)+SUM(NP$6:NP34))*NP$3/365*_xlfn.DAYS($B35,$B34))</f>
        <v>#VALUE!</v>
      </c>
      <c r="NQ35" s="5" t="e">
        <f>IF(($C$6-($C$3*$A34)+SUM(NQ$6:NQ34))*NQ$3/365*_xlfn.DAYS($B35,$B34)&lt;0,0,($C$6-($C$3*$A34)+SUM(NQ$6:NQ34))*NQ$3/365*_xlfn.DAYS($B35,$B34))</f>
        <v>#VALUE!</v>
      </c>
      <c r="NR35" s="5" t="e">
        <f>IF(($C$6-($C$3*$A34)+SUM(NR$6:NR34))*NR$3/365*_xlfn.DAYS($B35,$B34)&lt;0,0,($C$6-($C$3*$A34)+SUM(NR$6:NR34))*NR$3/365*_xlfn.DAYS($B35,$B34))</f>
        <v>#VALUE!</v>
      </c>
      <c r="NS35" s="5" t="e">
        <f>IF(($C$6-($C$3*$A34)+SUM(NS$6:NS34))*NS$3/365*_xlfn.DAYS($B35,$B34)&lt;0,0,($C$6-($C$3*$A34)+SUM(NS$6:NS34))*NS$3/365*_xlfn.DAYS($B35,$B34))</f>
        <v>#VALUE!</v>
      </c>
      <c r="NT35" s="5" t="e">
        <f>IF(($C$6-($C$3*$A34)+SUM(NT$6:NT34))*NT$3/365*_xlfn.DAYS($B35,$B34)&lt;0,0,($C$6-($C$3*$A34)+SUM(NT$6:NT34))*NT$3/365*_xlfn.DAYS($B35,$B34))</f>
        <v>#VALUE!</v>
      </c>
      <c r="NU35" s="5" t="e">
        <f>IF(($C$6-($C$3*$A34)+SUM(NU$6:NU34))*NU$3/365*_xlfn.DAYS($B35,$B34)&lt;0,0,($C$6-($C$3*$A34)+SUM(NU$6:NU34))*NU$3/365*_xlfn.DAYS($B35,$B34))</f>
        <v>#VALUE!</v>
      </c>
      <c r="NV35" s="5" t="e">
        <f>IF(($C$6-($C$3*$A34)+SUM(NV$6:NV34))*NV$3/365*_xlfn.DAYS($B35,$B34)&lt;0,0,($C$6-($C$3*$A34)+SUM(NV$6:NV34))*NV$3/365*_xlfn.DAYS($B35,$B34))</f>
        <v>#VALUE!</v>
      </c>
      <c r="NW35" s="5" t="e">
        <f>IF(($C$6-($C$3*$A34)+SUM(NW$6:NW34))*NW$3/365*_xlfn.DAYS($B35,$B34)&lt;0,0,($C$6-($C$3*$A34)+SUM(NW$6:NW34))*NW$3/365*_xlfn.DAYS($B35,$B34))</f>
        <v>#VALUE!</v>
      </c>
      <c r="NX35" s="5" t="e">
        <f>IF(($C$6-($C$3*$A34)+SUM(NX$6:NX34))*NX$3/365*_xlfn.DAYS($B35,$B34)&lt;0,0,($C$6-($C$3*$A34)+SUM(NX$6:NX34))*NX$3/365*_xlfn.DAYS($B35,$B34))</f>
        <v>#VALUE!</v>
      </c>
      <c r="NY35" s="5" t="e">
        <f>IF(($C$6-($C$3*$A34)+SUM(NY$6:NY34))*NY$3/365*_xlfn.DAYS($B35,$B34)&lt;0,0,($C$6-($C$3*$A34)+SUM(NY$6:NY34))*NY$3/365*_xlfn.DAYS($B35,$B34))</f>
        <v>#VALUE!</v>
      </c>
      <c r="NZ35" s="5" t="e">
        <f>IF(($C$6-($C$3*$A34)+SUM(NZ$6:NZ34))*NZ$3/365*_xlfn.DAYS($B35,$B34)&lt;0,0,($C$6-($C$3*$A34)+SUM(NZ$6:NZ34))*NZ$3/365*_xlfn.DAYS($B35,$B34))</f>
        <v>#VALUE!</v>
      </c>
      <c r="OA35" s="5" t="e">
        <f>IF(($C$6-($C$3*$A34)+SUM(OA$6:OA34))*OA$3/365*_xlfn.DAYS($B35,$B34)&lt;0,0,($C$6-($C$3*$A34)+SUM(OA$6:OA34))*OA$3/365*_xlfn.DAYS($B35,$B34))</f>
        <v>#VALUE!</v>
      </c>
      <c r="OB35" s="5" t="e">
        <f>IF(($C$6-($C$3*$A34)+SUM(OB$6:OB34))*OB$3/365*_xlfn.DAYS($B35,$B34)&lt;0,0,($C$6-($C$3*$A34)+SUM(OB$6:OB34))*OB$3/365*_xlfn.DAYS($B35,$B34))</f>
        <v>#VALUE!</v>
      </c>
      <c r="OC35" s="5" t="e">
        <f>IF(($C$6-($C$3*$A34)+SUM(OC$6:OC34))*OC$3/365*_xlfn.DAYS($B35,$B34)&lt;0,0,($C$6-($C$3*$A34)+SUM(OC$6:OC34))*OC$3/365*_xlfn.DAYS($B35,$B34))</f>
        <v>#VALUE!</v>
      </c>
      <c r="OD35" s="5" t="e">
        <f>IF(($C$6-($C$3*$A34)+SUM(OD$6:OD34))*OD$3/365*_xlfn.DAYS($B35,$B34)&lt;0,0,($C$6-($C$3*$A34)+SUM(OD$6:OD34))*OD$3/365*_xlfn.DAYS($B35,$B34))</f>
        <v>#VALUE!</v>
      </c>
      <c r="OE35" s="5" t="e">
        <f>IF(($C$6-($C$3*$A34)+SUM(OE$6:OE34))*OE$3/365*_xlfn.DAYS($B35,$B34)&lt;0,0,($C$6-($C$3*$A34)+SUM(OE$6:OE34))*OE$3/365*_xlfn.DAYS($B35,$B34))</f>
        <v>#VALUE!</v>
      </c>
      <c r="OF35" s="5" t="e">
        <f>IF(($C$6-($C$3*$A34)+SUM(OF$6:OF34))*OF$3/365*_xlfn.DAYS($B35,$B34)&lt;0,0,($C$6-($C$3*$A34)+SUM(OF$6:OF34))*OF$3/365*_xlfn.DAYS($B35,$B34))</f>
        <v>#VALUE!</v>
      </c>
      <c r="OG35" s="5" t="e">
        <f>IF(($C$6-($C$3*$A34)+SUM(OG$6:OG34))*OG$3/365*_xlfn.DAYS($B35,$B34)&lt;0,0,($C$6-($C$3*$A34)+SUM(OG$6:OG34))*OG$3/365*_xlfn.DAYS($B35,$B34))</f>
        <v>#VALUE!</v>
      </c>
      <c r="OH35" s="5" t="e">
        <f>IF(($C$6-($C$3*$A34)+SUM(OH$6:OH34))*OH$3/365*_xlfn.DAYS($B35,$B34)&lt;0,0,($C$6-($C$3*$A34)+SUM(OH$6:OH34))*OH$3/365*_xlfn.DAYS($B35,$B34))</f>
        <v>#VALUE!</v>
      </c>
      <c r="OI35" s="5" t="e">
        <f>IF(($C$6-($C$3*$A34)+SUM(OI$6:OI34))*OI$3/365*_xlfn.DAYS($B35,$B34)&lt;0,0,($C$6-($C$3*$A34)+SUM(OI$6:OI34))*OI$3/365*_xlfn.DAYS($B35,$B34))</f>
        <v>#VALUE!</v>
      </c>
      <c r="OJ35" s="5" t="e">
        <f>IF(($C$6-($C$3*$A34)+SUM(OJ$6:OJ34))*OJ$3/365*_xlfn.DAYS($B35,$B34)&lt;0,0,($C$6-($C$3*$A34)+SUM(OJ$6:OJ34))*OJ$3/365*_xlfn.DAYS($B35,$B34))</f>
        <v>#VALUE!</v>
      </c>
      <c r="OK35" s="5" t="e">
        <f>IF(($C$6-($C$3*$A34)+SUM(OK$6:OK34))*OK$3/365*_xlfn.DAYS($B35,$B34)&lt;0,0,($C$6-($C$3*$A34)+SUM(OK$6:OK34))*OK$3/365*_xlfn.DAYS($B35,$B34))</f>
        <v>#VALUE!</v>
      </c>
      <c r="OL35" s="5" t="e">
        <f>IF(($C$6-($C$3*$A34)+SUM(OL$6:OL34))*OL$3/365*_xlfn.DAYS($B35,$B34)&lt;0,0,($C$6-($C$3*$A34)+SUM(OL$6:OL34))*OL$3/365*_xlfn.DAYS($B35,$B34))</f>
        <v>#VALUE!</v>
      </c>
      <c r="OM35" s="5" t="e">
        <f>IF(($C$6-($C$3*$A34)+SUM(OM$6:OM34))*OM$3/365*_xlfn.DAYS($B35,$B34)&lt;0,0,($C$6-($C$3*$A34)+SUM(OM$6:OM34))*OM$3/365*_xlfn.DAYS($B35,$B34))</f>
        <v>#VALUE!</v>
      </c>
      <c r="ON35" s="5" t="e">
        <f>IF(($C$6-($C$3*$A34)+SUM(ON$6:ON34))*ON$3/365*_xlfn.DAYS($B35,$B34)&lt;0,0,($C$6-($C$3*$A34)+SUM(ON$6:ON34))*ON$3/365*_xlfn.DAYS($B35,$B34))</f>
        <v>#VALUE!</v>
      </c>
      <c r="OO35" s="5" t="e">
        <f>IF(($C$6-($C$3*$A34)+SUM(OO$6:OO34))*OO$3/365*_xlfn.DAYS($B35,$B34)&lt;0,0,($C$6-($C$3*$A34)+SUM(OO$6:OO34))*OO$3/365*_xlfn.DAYS($B35,$B34))</f>
        <v>#VALUE!</v>
      </c>
      <c r="OP35" s="5" t="e">
        <f>IF(($C$6-($C$3*$A34)+SUM(OP$6:OP34))*OP$3/365*_xlfn.DAYS($B35,$B34)&lt;0,0,($C$6-($C$3*$A34)+SUM(OP$6:OP34))*OP$3/365*_xlfn.DAYS($B35,$B34))</f>
        <v>#VALUE!</v>
      </c>
      <c r="OQ35" s="5" t="e">
        <f>IF(($C$6-($C$3*$A34)+SUM(OQ$6:OQ34))*OQ$3/365*_xlfn.DAYS($B35,$B34)&lt;0,0,($C$6-($C$3*$A34)+SUM(OQ$6:OQ34))*OQ$3/365*_xlfn.DAYS($B35,$B34))</f>
        <v>#VALUE!</v>
      </c>
      <c r="OR35" s="5" t="e">
        <f>IF(($C$6-($C$3*$A34)+SUM(OR$6:OR34))*OR$3/365*_xlfn.DAYS($B35,$B34)&lt;0,0,($C$6-($C$3*$A34)+SUM(OR$6:OR34))*OR$3/365*_xlfn.DAYS($B35,$B34))</f>
        <v>#VALUE!</v>
      </c>
      <c r="OS35" s="5" t="e">
        <f>IF(($C$6-($C$3*$A34)+SUM(OS$6:OS34))*OS$3/365*_xlfn.DAYS($B35,$B34)&lt;0,0,($C$6-($C$3*$A34)+SUM(OS$6:OS34))*OS$3/365*_xlfn.DAYS($B35,$B34))</f>
        <v>#VALUE!</v>
      </c>
      <c r="OT35" s="5" t="e">
        <f>IF(($C$6-($C$3*$A34)+SUM(OT$6:OT34))*OT$3/365*_xlfn.DAYS($B35,$B34)&lt;0,0,($C$6-($C$3*$A34)+SUM(OT$6:OT34))*OT$3/365*_xlfn.DAYS($B35,$B34))</f>
        <v>#VALUE!</v>
      </c>
      <c r="OU35" s="5" t="e">
        <f>IF(($C$6-($C$3*$A34)+SUM(OU$6:OU34))*OU$3/365*_xlfn.DAYS($B35,$B34)&lt;0,0,($C$6-($C$3*$A34)+SUM(OU$6:OU34))*OU$3/365*_xlfn.DAYS($B35,$B34))</f>
        <v>#VALUE!</v>
      </c>
      <c r="OV35" s="5" t="e">
        <f>IF(($C$6-($C$3*$A34)+SUM(OV$6:OV34))*OV$3/365*_xlfn.DAYS($B35,$B34)&lt;0,0,($C$6-($C$3*$A34)+SUM(OV$6:OV34))*OV$3/365*_xlfn.DAYS($B35,$B34))</f>
        <v>#VALUE!</v>
      </c>
      <c r="OW35" s="5" t="e">
        <f>IF(($C$6-($C$3*$A34)+SUM(OW$6:OW34))*OW$3/365*_xlfn.DAYS($B35,$B34)&lt;0,0,($C$6-($C$3*$A34)+SUM(OW$6:OW34))*OW$3/365*_xlfn.DAYS($B35,$B34))</f>
        <v>#VALUE!</v>
      </c>
      <c r="OX35" s="5" t="e">
        <f>IF(($C$6-($C$3*$A34)+SUM(OX$6:OX34))*OX$3/365*_xlfn.DAYS($B35,$B34)&lt;0,0,($C$6-($C$3*$A34)+SUM(OX$6:OX34))*OX$3/365*_xlfn.DAYS($B35,$B34))</f>
        <v>#VALUE!</v>
      </c>
      <c r="OY35" s="5" t="e">
        <f>IF(($C$6-($C$3*$A34)+SUM(OY$6:OY34))*OY$3/365*_xlfn.DAYS($B35,$B34)&lt;0,0,($C$6-($C$3*$A34)+SUM(OY$6:OY34))*OY$3/365*_xlfn.DAYS($B35,$B34))</f>
        <v>#VALUE!</v>
      </c>
      <c r="OZ35" s="5" t="e">
        <f>IF(($C$6-($C$3*$A34)+SUM(OZ$6:OZ34))*OZ$3/365*_xlfn.DAYS($B35,$B34)&lt;0,0,($C$6-($C$3*$A34)+SUM(OZ$6:OZ34))*OZ$3/365*_xlfn.DAYS($B35,$B34))</f>
        <v>#VALUE!</v>
      </c>
      <c r="PA35" s="5" t="e">
        <f>IF(($C$6-($C$3*$A34)+SUM(PA$6:PA34))*PA$3/365*_xlfn.DAYS($B35,$B34)&lt;0,0,($C$6-($C$3*$A34)+SUM(PA$6:PA34))*PA$3/365*_xlfn.DAYS($B35,$B34))</f>
        <v>#VALUE!</v>
      </c>
      <c r="PB35" s="5" t="e">
        <f>IF(($C$6-($C$3*$A34)+SUM(PB$6:PB34))*PB$3/365*_xlfn.DAYS($B35,$B34)&lt;0,0,($C$6-($C$3*$A34)+SUM(PB$6:PB34))*PB$3/365*_xlfn.DAYS($B35,$B34))</f>
        <v>#VALUE!</v>
      </c>
      <c r="PC35" s="5" t="e">
        <f>IF(($C$6-($C$3*$A34)+SUM(PC$6:PC34))*PC$3/365*_xlfn.DAYS($B35,$B34)&lt;0,0,($C$6-($C$3*$A34)+SUM(PC$6:PC34))*PC$3/365*_xlfn.DAYS($B35,$B34))</f>
        <v>#VALUE!</v>
      </c>
      <c r="PD35" s="5" t="e">
        <f>IF(($C$6-($C$3*$A34)+SUM(PD$6:PD34))*PD$3/365*_xlfn.DAYS($B35,$B34)&lt;0,0,($C$6-($C$3*$A34)+SUM(PD$6:PD34))*PD$3/365*_xlfn.DAYS($B35,$B34))</f>
        <v>#VALUE!</v>
      </c>
      <c r="PE35" s="5" t="e">
        <f>IF(($C$6-($C$3*$A34)+SUM(PE$6:PE34))*PE$3/365*_xlfn.DAYS($B35,$B34)&lt;0,0,($C$6-($C$3*$A34)+SUM(PE$6:PE34))*PE$3/365*_xlfn.DAYS($B35,$B34))</f>
        <v>#VALUE!</v>
      </c>
      <c r="PF35" s="5" t="e">
        <f>IF(($C$6-($C$3*$A34)+SUM(PF$6:PF34))*PF$3/365*_xlfn.DAYS($B35,$B34)&lt;0,0,($C$6-($C$3*$A34)+SUM(PF$6:PF34))*PF$3/365*_xlfn.DAYS($B35,$B34))</f>
        <v>#VALUE!</v>
      </c>
      <c r="PG35" s="5" t="e">
        <f>IF(($C$6-($C$3*$A34)+SUM(PG$6:PG34))*PG$3/365*_xlfn.DAYS($B35,$B34)&lt;0,0,($C$6-($C$3*$A34)+SUM(PG$6:PG34))*PG$3/365*_xlfn.DAYS($B35,$B34))</f>
        <v>#VALUE!</v>
      </c>
      <c r="PH35" s="5" t="e">
        <f>IF(($C$6-($C$3*$A34)+SUM(PH$6:PH34))*PH$3/365*_xlfn.DAYS($B35,$B34)&lt;0,0,($C$6-($C$3*$A34)+SUM(PH$6:PH34))*PH$3/365*_xlfn.DAYS($B35,$B34))</f>
        <v>#VALUE!</v>
      </c>
      <c r="PI35" s="5" t="e">
        <f>IF(($C$6-($C$3*$A34)+SUM(PI$6:PI34))*PI$3/365*_xlfn.DAYS($B35,$B34)&lt;0,0,($C$6-($C$3*$A34)+SUM(PI$6:PI34))*PI$3/365*_xlfn.DAYS($B35,$B34))</f>
        <v>#VALUE!</v>
      </c>
      <c r="PJ35" s="5" t="e">
        <f>IF(($C$6-($C$3*$A34)+SUM(PJ$6:PJ34))*PJ$3/365*_xlfn.DAYS($B35,$B34)&lt;0,0,($C$6-($C$3*$A34)+SUM(PJ$6:PJ34))*PJ$3/365*_xlfn.DAYS($B35,$B34))</f>
        <v>#VALUE!</v>
      </c>
      <c r="PK35" s="5" t="e">
        <f>IF(($C$6-($C$3*$A34)+SUM(PK$6:PK34))*PK$3/365*_xlfn.DAYS($B35,$B34)&lt;0,0,($C$6-($C$3*$A34)+SUM(PK$6:PK34))*PK$3/365*_xlfn.DAYS($B35,$B34))</f>
        <v>#VALUE!</v>
      </c>
      <c r="PL35" s="5" t="e">
        <f>IF(($C$6-($C$3*$A34)+SUM(PL$6:PL34))*PL$3/365*_xlfn.DAYS($B35,$B34)&lt;0,0,($C$6-($C$3*$A34)+SUM(PL$6:PL34))*PL$3/365*_xlfn.DAYS($B35,$B34))</f>
        <v>#VALUE!</v>
      </c>
      <c r="PM35" s="5" t="e">
        <f>IF(($C$6-($C$3*$A34)+SUM(PM$6:PM34))*PM$3/365*_xlfn.DAYS($B35,$B34)&lt;0,0,($C$6-($C$3*$A34)+SUM(PM$6:PM34))*PM$3/365*_xlfn.DAYS($B35,$B34))</f>
        <v>#VALUE!</v>
      </c>
      <c r="PN35" s="5" t="e">
        <f>IF(($C$6-($C$3*$A34)+SUM(PN$6:PN34))*PN$3/365*_xlfn.DAYS($B35,$B34)&lt;0,0,($C$6-($C$3*$A34)+SUM(PN$6:PN34))*PN$3/365*_xlfn.DAYS($B35,$B34))</f>
        <v>#VALUE!</v>
      </c>
      <c r="PO35" s="5" t="e">
        <f>IF(($C$6-($C$3*$A34)+SUM(PO$6:PO34))*PO$3/365*_xlfn.DAYS($B35,$B34)&lt;0,0,($C$6-($C$3*$A34)+SUM(PO$6:PO34))*PO$3/365*_xlfn.DAYS($B35,$B34))</f>
        <v>#VALUE!</v>
      </c>
      <c r="PP35" s="5" t="e">
        <f>IF(($C$6-($C$3*$A34)+SUM(PP$6:PP34))*PP$3/365*_xlfn.DAYS($B35,$B34)&lt;0,0,($C$6-($C$3*$A34)+SUM(PP$6:PP34))*PP$3/365*_xlfn.DAYS($B35,$B34))</f>
        <v>#VALUE!</v>
      </c>
      <c r="PQ35" s="5" t="e">
        <f>IF(($C$6-($C$3*$A34)+SUM(PQ$6:PQ34))*PQ$3/365*_xlfn.DAYS($B35,$B34)&lt;0,0,($C$6-($C$3*$A34)+SUM(PQ$6:PQ34))*PQ$3/365*_xlfn.DAYS($B35,$B34))</f>
        <v>#VALUE!</v>
      </c>
      <c r="PR35" s="5" t="e">
        <f>IF(($C$6-($C$3*$A34)+SUM(PR$6:PR34))*PR$3/365*_xlfn.DAYS($B35,$B34)&lt;0,0,($C$6-($C$3*$A34)+SUM(PR$6:PR34))*PR$3/365*_xlfn.DAYS($B35,$B34))</f>
        <v>#VALUE!</v>
      </c>
      <c r="PS35" s="5" t="e">
        <f>IF(($C$6-($C$3*$A34)+SUM(PS$6:PS34))*PS$3/365*_xlfn.DAYS($B35,$B34)&lt;0,0,($C$6-($C$3*$A34)+SUM(PS$6:PS34))*PS$3/365*_xlfn.DAYS($B35,$B34))</f>
        <v>#VALUE!</v>
      </c>
      <c r="PT35" s="5" t="e">
        <f>IF(($C$6-($C$3*$A34)+SUM(PT$6:PT34))*PT$3/365*_xlfn.DAYS($B35,$B34)&lt;0,0,($C$6-($C$3*$A34)+SUM(PT$6:PT34))*PT$3/365*_xlfn.DAYS($B35,$B34))</f>
        <v>#VALUE!</v>
      </c>
      <c r="PU35" s="5" t="e">
        <f>IF(($C$6-($C$3*$A34)+SUM(PU$6:PU34))*PU$3/365*_xlfn.DAYS($B35,$B34)&lt;0,0,($C$6-($C$3*$A34)+SUM(PU$6:PU34))*PU$3/365*_xlfn.DAYS($B35,$B34))</f>
        <v>#VALUE!</v>
      </c>
      <c r="PV35" s="5" t="e">
        <f>IF(($C$6-($C$3*$A34)+SUM(PV$6:PV34))*PV$3/365*_xlfn.DAYS($B35,$B34)&lt;0,0,($C$6-($C$3*$A34)+SUM(PV$6:PV34))*PV$3/365*_xlfn.DAYS($B35,$B34))</f>
        <v>#VALUE!</v>
      </c>
      <c r="PW35" s="5" t="e">
        <f>IF(($C$6-($C$3*$A34)+SUM(PW$6:PW34))*PW$3/365*_xlfn.DAYS($B35,$B34)&lt;0,0,($C$6-($C$3*$A34)+SUM(PW$6:PW34))*PW$3/365*_xlfn.DAYS($B35,$B34))</f>
        <v>#VALUE!</v>
      </c>
      <c r="PX35" s="5" t="e">
        <f>IF(($C$6-($C$3*$A34)+SUM(PX$6:PX34))*PX$3/365*_xlfn.DAYS($B35,$B34)&lt;0,0,($C$6-($C$3*$A34)+SUM(PX$6:PX34))*PX$3/365*_xlfn.DAYS($B35,$B34))</f>
        <v>#VALUE!</v>
      </c>
      <c r="PY35" s="5" t="e">
        <f>IF(($C$6-($C$3*$A34)+SUM(PY$6:PY34))*PY$3/365*_xlfn.DAYS($B35,$B34)&lt;0,0,($C$6-($C$3*$A34)+SUM(PY$6:PY34))*PY$3/365*_xlfn.DAYS($B35,$B34))</f>
        <v>#VALUE!</v>
      </c>
      <c r="PZ35" s="5" t="e">
        <f>IF(($C$6-($C$3*$A34)+SUM(PZ$6:PZ34))*PZ$3/365*_xlfn.DAYS($B35,$B34)&lt;0,0,($C$6-($C$3*$A34)+SUM(PZ$6:PZ34))*PZ$3/365*_xlfn.DAYS($B35,$B34))</f>
        <v>#VALUE!</v>
      </c>
      <c r="QA35" s="5" t="e">
        <f>IF(($C$6-($C$3*$A34)+SUM(QA$6:QA34))*QA$3/365*_xlfn.DAYS($B35,$B34)&lt;0,0,($C$6-($C$3*$A34)+SUM(QA$6:QA34))*QA$3/365*_xlfn.DAYS($B35,$B34))</f>
        <v>#VALUE!</v>
      </c>
      <c r="QB35" s="5" t="e">
        <f>IF(($C$6-($C$3*$A34)+SUM(QB$6:QB34))*QB$3/365*_xlfn.DAYS($B35,$B34)&lt;0,0,($C$6-($C$3*$A34)+SUM(QB$6:QB34))*QB$3/365*_xlfn.DAYS($B35,$B34))</f>
        <v>#VALUE!</v>
      </c>
      <c r="QC35" s="5" t="e">
        <f>IF(($C$6-($C$3*$A34)+SUM(QC$6:QC34))*QC$3/365*_xlfn.DAYS($B35,$B34)&lt;0,0,($C$6-($C$3*$A34)+SUM(QC$6:QC34))*QC$3/365*_xlfn.DAYS($B35,$B34))</f>
        <v>#VALUE!</v>
      </c>
      <c r="QD35" s="5" t="e">
        <f>IF(($C$6-($C$3*$A34)+SUM(QD$6:QD34))*QD$3/365*_xlfn.DAYS($B35,$B34)&lt;0,0,($C$6-($C$3*$A34)+SUM(QD$6:QD34))*QD$3/365*_xlfn.DAYS($B35,$B34))</f>
        <v>#VALUE!</v>
      </c>
      <c r="QE35" s="5" t="e">
        <f>IF(($C$6-($C$3*$A34)+SUM(QE$6:QE34))*QE$3/365*_xlfn.DAYS($B35,$B34)&lt;0,0,($C$6-($C$3*$A34)+SUM(QE$6:QE34))*QE$3/365*_xlfn.DAYS($B35,$B34))</f>
        <v>#VALUE!</v>
      </c>
      <c r="QF35" s="5" t="e">
        <f>IF(($C$6-($C$3*$A34)+SUM(QF$6:QF34))*QF$3/365*_xlfn.DAYS($B35,$B34)&lt;0,0,($C$6-($C$3*$A34)+SUM(QF$6:QF34))*QF$3/365*_xlfn.DAYS($B35,$B34))</f>
        <v>#VALUE!</v>
      </c>
      <c r="QG35" s="5" t="e">
        <f>IF(($C$6-($C$3*$A34)+SUM(QG$6:QG34))*QG$3/365*_xlfn.DAYS($B35,$B34)&lt;0,0,($C$6-($C$3*$A34)+SUM(QG$6:QG34))*QG$3/365*_xlfn.DAYS($B35,$B34))</f>
        <v>#VALUE!</v>
      </c>
      <c r="QH35" s="5" t="e">
        <f>IF(($C$6-($C$3*$A34)+SUM(QH$6:QH34))*QH$3/365*_xlfn.DAYS($B35,$B34)&lt;0,0,($C$6-($C$3*$A34)+SUM(QH$6:QH34))*QH$3/365*_xlfn.DAYS($B35,$B34))</f>
        <v>#VALUE!</v>
      </c>
      <c r="QI35" s="5" t="e">
        <f>IF(($C$6-($C$3*$A34)+SUM(QI$6:QI34))*QI$3/365*_xlfn.DAYS($B35,$B34)&lt;0,0,($C$6-($C$3*$A34)+SUM(QI$6:QI34))*QI$3/365*_xlfn.DAYS($B35,$B34))</f>
        <v>#VALUE!</v>
      </c>
      <c r="QJ35" s="5" t="e">
        <f>IF(($C$6-($C$3*$A34)+SUM(QJ$6:QJ34))*QJ$3/365*_xlfn.DAYS($B35,$B34)&lt;0,0,($C$6-($C$3*$A34)+SUM(QJ$6:QJ34))*QJ$3/365*_xlfn.DAYS($B35,$B34))</f>
        <v>#VALUE!</v>
      </c>
      <c r="QK35" s="5" t="e">
        <f>IF(($C$6-($C$3*$A34)+SUM(QK$6:QK34))*QK$3/365*_xlfn.DAYS($B35,$B34)&lt;0,0,($C$6-($C$3*$A34)+SUM(QK$6:QK34))*QK$3/365*_xlfn.DAYS($B35,$B34))</f>
        <v>#VALUE!</v>
      </c>
      <c r="QL35" s="5" t="e">
        <f>IF(($C$6-($C$3*$A34)+SUM(QL$6:QL34))*QL$3/365*_xlfn.DAYS($B35,$B34)&lt;0,0,($C$6-($C$3*$A34)+SUM(QL$6:QL34))*QL$3/365*_xlfn.DAYS($B35,$B34))</f>
        <v>#VALUE!</v>
      </c>
      <c r="QM35" s="5" t="e">
        <f>IF(($C$6-($C$3*$A34)+SUM(QM$6:QM34))*QM$3/365*_xlfn.DAYS($B35,$B34)&lt;0,0,($C$6-($C$3*$A34)+SUM(QM$6:QM34))*QM$3/365*_xlfn.DAYS($B35,$B34))</f>
        <v>#VALUE!</v>
      </c>
      <c r="QN35" s="5" t="e">
        <f>IF(($C$6-($C$3*$A34)+SUM(QN$6:QN34))*QN$3/365*_xlfn.DAYS($B35,$B34)&lt;0,0,($C$6-($C$3*$A34)+SUM(QN$6:QN34))*QN$3/365*_xlfn.DAYS($B35,$B34))</f>
        <v>#VALUE!</v>
      </c>
      <c r="QO35" s="5" t="e">
        <f>IF(($C$6-($C$3*$A34)+SUM(QO$6:QO34))*QO$3/365*_xlfn.DAYS($B35,$B34)&lt;0,0,($C$6-($C$3*$A34)+SUM(QO$6:QO34))*QO$3/365*_xlfn.DAYS($B35,$B34))</f>
        <v>#VALUE!</v>
      </c>
      <c r="QP35" s="5" t="e">
        <f>IF(($C$6-($C$3*$A34)+SUM(QP$6:QP34))*QP$3/365*_xlfn.DAYS($B35,$B34)&lt;0,0,($C$6-($C$3*$A34)+SUM(QP$6:QP34))*QP$3/365*_xlfn.DAYS($B35,$B34))</f>
        <v>#VALUE!</v>
      </c>
      <c r="QQ35" s="5" t="e">
        <f>IF(($C$6-($C$3*$A34)+SUM(QQ$6:QQ34))*QQ$3/365*_xlfn.DAYS($B35,$B34)&lt;0,0,($C$6-($C$3*$A34)+SUM(QQ$6:QQ34))*QQ$3/365*_xlfn.DAYS($B35,$B34))</f>
        <v>#VALUE!</v>
      </c>
      <c r="QR35" s="5" t="e">
        <f>IF(($C$6-($C$3*$A34)+SUM(QR$6:QR34))*QR$3/365*_xlfn.DAYS($B35,$B34)&lt;0,0,($C$6-($C$3*$A34)+SUM(QR$6:QR34))*QR$3/365*_xlfn.DAYS($B35,$B34))</f>
        <v>#VALUE!</v>
      </c>
      <c r="QS35" s="5" t="e">
        <f>IF(($C$6-($C$3*$A34)+SUM(QS$6:QS34))*QS$3/365*_xlfn.DAYS($B35,$B34)&lt;0,0,($C$6-($C$3*$A34)+SUM(QS$6:QS34))*QS$3/365*_xlfn.DAYS($B35,$B34))</f>
        <v>#VALUE!</v>
      </c>
      <c r="QT35" s="5" t="e">
        <f>IF(($C$6-($C$3*$A34)+SUM(QT$6:QT34))*QT$3/365*_xlfn.DAYS($B35,$B34)&lt;0,0,($C$6-($C$3*$A34)+SUM(QT$6:QT34))*QT$3/365*_xlfn.DAYS($B35,$B34))</f>
        <v>#VALUE!</v>
      </c>
      <c r="QU35" s="5" t="e">
        <f>IF(($C$6-($C$3*$A34)+SUM(QU$6:QU34))*QU$3/365*_xlfn.DAYS($B35,$B34)&lt;0,0,($C$6-($C$3*$A34)+SUM(QU$6:QU34))*QU$3/365*_xlfn.DAYS($B35,$B34))</f>
        <v>#VALUE!</v>
      </c>
      <c r="QV35" s="5" t="e">
        <f>IF(($C$6-($C$3*$A34)+SUM(QV$6:QV34))*QV$3/365*_xlfn.DAYS($B35,$B34)&lt;0,0,($C$6-($C$3*$A34)+SUM(QV$6:QV34))*QV$3/365*_xlfn.DAYS($B35,$B34))</f>
        <v>#VALUE!</v>
      </c>
      <c r="QW35" s="5" t="e">
        <f>IF(($C$6-($C$3*$A34)+SUM(QW$6:QW34))*QW$3/365*_xlfn.DAYS($B35,$B34)&lt;0,0,($C$6-($C$3*$A34)+SUM(QW$6:QW34))*QW$3/365*_xlfn.DAYS($B35,$B34))</f>
        <v>#VALUE!</v>
      </c>
      <c r="QX35" s="5" t="e">
        <f>IF(($C$6-($C$3*$A34)+SUM(QX$6:QX34))*QX$3/365*_xlfn.DAYS($B35,$B34)&lt;0,0,($C$6-($C$3*$A34)+SUM(QX$6:QX34))*QX$3/365*_xlfn.DAYS($B35,$B34))</f>
        <v>#VALUE!</v>
      </c>
      <c r="QY35" s="5" t="e">
        <f>IF(($C$6-($C$3*$A34)+SUM(QY$6:QY34))*QY$3/365*_xlfn.DAYS($B35,$B34)&lt;0,0,($C$6-($C$3*$A34)+SUM(QY$6:QY34))*QY$3/365*_xlfn.DAYS($B35,$B34))</f>
        <v>#VALUE!</v>
      </c>
      <c r="QZ35" s="5" t="e">
        <f>IF(($C$6-($C$3*$A34)+SUM(QZ$6:QZ34))*QZ$3/365*_xlfn.DAYS($B35,$B34)&lt;0,0,($C$6-($C$3*$A34)+SUM(QZ$6:QZ34))*QZ$3/365*_xlfn.DAYS($B35,$B34))</f>
        <v>#VALUE!</v>
      </c>
      <c r="RA35" s="5" t="e">
        <f>IF(($C$6-($C$3*$A34)+SUM(RA$6:RA34))*RA$3/365*_xlfn.DAYS($B35,$B34)&lt;0,0,($C$6-($C$3*$A34)+SUM(RA$6:RA34))*RA$3/365*_xlfn.DAYS($B35,$B34))</f>
        <v>#VALUE!</v>
      </c>
      <c r="RB35" s="5" t="e">
        <f>IF(($C$6-($C$3*$A34)+SUM(RB$6:RB34))*RB$3/365*_xlfn.DAYS($B35,$B34)&lt;0,0,($C$6-($C$3*$A34)+SUM(RB$6:RB34))*RB$3/365*_xlfn.DAYS($B35,$B34))</f>
        <v>#VALUE!</v>
      </c>
      <c r="RC35" s="5" t="e">
        <f>IF(($C$6-($C$3*$A34)+SUM(RC$6:RC34))*RC$3/365*_xlfn.DAYS($B35,$B34)&lt;0,0,($C$6-($C$3*$A34)+SUM(RC$6:RC34))*RC$3/365*_xlfn.DAYS($B35,$B34))</f>
        <v>#VALUE!</v>
      </c>
      <c r="RD35" s="5" t="e">
        <f>IF(($C$6-($C$3*$A34)+SUM(RD$6:RD34))*RD$3/365*_xlfn.DAYS($B35,$B34)&lt;0,0,($C$6-($C$3*$A34)+SUM(RD$6:RD34))*RD$3/365*_xlfn.DAYS($B35,$B34))</f>
        <v>#VALUE!</v>
      </c>
      <c r="RE35" s="5" t="e">
        <f>IF(($C$6-($C$3*$A34)+SUM(RE$6:RE34))*RE$3/365*_xlfn.DAYS($B35,$B34)&lt;0,0,($C$6-($C$3*$A34)+SUM(RE$6:RE34))*RE$3/365*_xlfn.DAYS($B35,$B34))</f>
        <v>#VALUE!</v>
      </c>
      <c r="RF35" s="5" t="e">
        <f>IF(($C$6-($C$3*$A34)+SUM(RF$6:RF34))*RF$3/365*_xlfn.DAYS($B35,$B34)&lt;0,0,($C$6-($C$3*$A34)+SUM(RF$6:RF34))*RF$3/365*_xlfn.DAYS($B35,$B34))</f>
        <v>#VALUE!</v>
      </c>
      <c r="RG35" s="5" t="e">
        <f>IF(($C$6-($C$3*$A34)+SUM(RG$6:RG34))*RG$3/365*_xlfn.DAYS($B35,$B34)&lt;0,0,($C$6-($C$3*$A34)+SUM(RG$6:RG34))*RG$3/365*_xlfn.DAYS($B35,$B34))</f>
        <v>#VALUE!</v>
      </c>
      <c r="RH35" s="5" t="e">
        <f>IF(($C$6-($C$3*$A34)+SUM(RH$6:RH34))*RH$3/365*_xlfn.DAYS($B35,$B34)&lt;0,0,($C$6-($C$3*$A34)+SUM(RH$6:RH34))*RH$3/365*_xlfn.DAYS($B35,$B34))</f>
        <v>#VALUE!</v>
      </c>
      <c r="RI35" s="5" t="e">
        <f>IF(($C$6-($C$3*$A34)+SUM(RI$6:RI34))*RI$3/365*_xlfn.DAYS($B35,$B34)&lt;0,0,($C$6-($C$3*$A34)+SUM(RI$6:RI34))*RI$3/365*_xlfn.DAYS($B35,$B34))</f>
        <v>#VALUE!</v>
      </c>
      <c r="RJ35" s="5" t="e">
        <f>IF(($C$6-($C$3*$A34)+SUM(RJ$6:RJ34))*RJ$3/365*_xlfn.DAYS($B35,$B34)&lt;0,0,($C$6-($C$3*$A34)+SUM(RJ$6:RJ34))*RJ$3/365*_xlfn.DAYS($B35,$B34))</f>
        <v>#VALUE!</v>
      </c>
      <c r="RK35" s="5" t="e">
        <f>IF(($C$6-($C$3*$A34)+SUM(RK$6:RK34))*RK$3/365*_xlfn.DAYS($B35,$B34)&lt;0,0,($C$6-($C$3*$A34)+SUM(RK$6:RK34))*RK$3/365*_xlfn.DAYS($B35,$B34))</f>
        <v>#VALUE!</v>
      </c>
      <c r="RL35" s="5" t="e">
        <f>IF(($C$6-($C$3*$A34)+SUM(RL$6:RL34))*RL$3/365*_xlfn.DAYS($B35,$B34)&lt;0,0,($C$6-($C$3*$A34)+SUM(RL$6:RL34))*RL$3/365*_xlfn.DAYS($B35,$B34))</f>
        <v>#VALUE!</v>
      </c>
      <c r="RM35" s="5" t="e">
        <f>IF(($C$6-($C$3*$A34)+SUM(RM$6:RM34))*RM$3/365*_xlfn.DAYS($B35,$B34)&lt;0,0,($C$6-($C$3*$A34)+SUM(RM$6:RM34))*RM$3/365*_xlfn.DAYS($B35,$B34))</f>
        <v>#VALUE!</v>
      </c>
      <c r="RN35" s="5" t="e">
        <f>IF(($C$6-($C$3*$A34)+SUM(RN$6:RN34))*RN$3/365*_xlfn.DAYS($B35,$B34)&lt;0,0,($C$6-($C$3*$A34)+SUM(RN$6:RN34))*RN$3/365*_xlfn.DAYS($B35,$B34))</f>
        <v>#VALUE!</v>
      </c>
      <c r="RO35" s="5" t="e">
        <f>IF(($C$6-($C$3*$A34)+SUM(RO$6:RO34))*RO$3/365*_xlfn.DAYS($B35,$B34)&lt;0,0,($C$6-($C$3*$A34)+SUM(RO$6:RO34))*RO$3/365*_xlfn.DAYS($B35,$B34))</f>
        <v>#VALUE!</v>
      </c>
      <c r="RP35" s="5" t="e">
        <f>IF(($C$6-($C$3*$A34)+SUM(RP$6:RP34))*RP$3/365*_xlfn.DAYS($B35,$B34)&lt;0,0,($C$6-($C$3*$A34)+SUM(RP$6:RP34))*RP$3/365*_xlfn.DAYS($B35,$B34))</f>
        <v>#VALUE!</v>
      </c>
      <c r="RQ35" s="5" t="e">
        <f>IF(($C$6-($C$3*$A34)+SUM(RQ$6:RQ34))*RQ$3/365*_xlfn.DAYS($B35,$B34)&lt;0,0,($C$6-($C$3*$A34)+SUM(RQ$6:RQ34))*RQ$3/365*_xlfn.DAYS($B35,$B34))</f>
        <v>#VALUE!</v>
      </c>
      <c r="RR35" s="5" t="e">
        <f>IF(($C$6-($C$3*$A34)+SUM(RR$6:RR34))*RR$3/365*_xlfn.DAYS($B35,$B34)&lt;0,0,($C$6-($C$3*$A34)+SUM(RR$6:RR34))*RR$3/365*_xlfn.DAYS($B35,$B34))</f>
        <v>#VALUE!</v>
      </c>
      <c r="RS35" s="5" t="e">
        <f>IF(($C$6-($C$3*$A34)+SUM(RS$6:RS34))*RS$3/365*_xlfn.DAYS($B35,$B34)&lt;0,0,($C$6-($C$3*$A34)+SUM(RS$6:RS34))*RS$3/365*_xlfn.DAYS($B35,$B34))</f>
        <v>#VALUE!</v>
      </c>
      <c r="RT35" s="5" t="e">
        <f>IF(($C$6-($C$3*$A34)+SUM(RT$6:RT34))*RT$3/365*_xlfn.DAYS($B35,$B34)&lt;0,0,($C$6-($C$3*$A34)+SUM(RT$6:RT34))*RT$3/365*_xlfn.DAYS($B35,$B34))</f>
        <v>#VALUE!</v>
      </c>
      <c r="RU35" s="5" t="e">
        <f>IF(($C$6-($C$3*$A34)+SUM(RU$6:RU34))*RU$3/365*_xlfn.DAYS($B35,$B34)&lt;0,0,($C$6-($C$3*$A34)+SUM(RU$6:RU34))*RU$3/365*_xlfn.DAYS($B35,$B34))</f>
        <v>#VALUE!</v>
      </c>
      <c r="RV35" s="5" t="e">
        <f>IF(($C$6-($C$3*$A34)+SUM(RV$6:RV34))*RV$3/365*_xlfn.DAYS($B35,$B34)&lt;0,0,($C$6-($C$3*$A34)+SUM(RV$6:RV34))*RV$3/365*_xlfn.DAYS($B35,$B34))</f>
        <v>#VALUE!</v>
      </c>
      <c r="RW35" s="5" t="e">
        <f>IF(($C$6-($C$3*$A34)+SUM(RW$6:RW34))*RW$3/365*_xlfn.DAYS($B35,$B34)&lt;0,0,($C$6-($C$3*$A34)+SUM(RW$6:RW34))*RW$3/365*_xlfn.DAYS($B35,$B34))</f>
        <v>#VALUE!</v>
      </c>
      <c r="RX35" s="5" t="e">
        <f>IF(($C$6-($C$3*$A34)+SUM(RX$6:RX34))*RX$3/365*_xlfn.DAYS($B35,$B34)&lt;0,0,($C$6-($C$3*$A34)+SUM(RX$6:RX34))*RX$3/365*_xlfn.DAYS($B35,$B34))</f>
        <v>#VALUE!</v>
      </c>
      <c r="RY35" s="5" t="e">
        <f>IF(($C$6-($C$3*$A34)+SUM(RY$6:RY34))*RY$3/365*_xlfn.DAYS($B35,$B34)&lt;0,0,($C$6-($C$3*$A34)+SUM(RY$6:RY34))*RY$3/365*_xlfn.DAYS($B35,$B34))</f>
        <v>#VALUE!</v>
      </c>
      <c r="RZ35" s="5" t="e">
        <f>IF(($C$6-($C$3*$A34)+SUM(RZ$6:RZ34))*RZ$3/365*_xlfn.DAYS($B35,$B34)&lt;0,0,($C$6-($C$3*$A34)+SUM(RZ$6:RZ34))*RZ$3/365*_xlfn.DAYS($B35,$B34))</f>
        <v>#VALUE!</v>
      </c>
      <c r="SA35" s="5" t="e">
        <f>IF(($C$6-($C$3*$A34)+SUM(SA$6:SA34))*SA$3/365*_xlfn.DAYS($B35,$B34)&lt;0,0,($C$6-($C$3*$A34)+SUM(SA$6:SA34))*SA$3/365*_xlfn.DAYS($B35,$B34))</f>
        <v>#VALUE!</v>
      </c>
      <c r="SB35" s="5" t="e">
        <f>IF(($C$6-($C$3*$A34)+SUM(SB$6:SB34))*SB$3/365*_xlfn.DAYS($B35,$B34)&lt;0,0,($C$6-($C$3*$A34)+SUM(SB$6:SB34))*SB$3/365*_xlfn.DAYS($B35,$B34))</f>
        <v>#VALUE!</v>
      </c>
      <c r="SC35" s="5" t="e">
        <f>IF(($C$6-($C$3*$A34)+SUM(SC$6:SC34))*SC$3/365*_xlfn.DAYS($B35,$B34)&lt;0,0,($C$6-($C$3*$A34)+SUM(SC$6:SC34))*SC$3/365*_xlfn.DAYS($B35,$B34))</f>
        <v>#VALUE!</v>
      </c>
      <c r="SD35" s="5" t="e">
        <f>IF(($C$6-($C$3*$A34)+SUM(SD$6:SD34))*SD$3/365*_xlfn.DAYS($B35,$B34)&lt;0,0,($C$6-($C$3*$A34)+SUM(SD$6:SD34))*SD$3/365*_xlfn.DAYS($B35,$B34))</f>
        <v>#VALUE!</v>
      </c>
      <c r="SE35" s="5" t="e">
        <f>IF(($C$6-($C$3*$A34)+SUM(SE$6:SE34))*SE$3/365*_xlfn.DAYS($B35,$B34)&lt;0,0,($C$6-($C$3*$A34)+SUM(SE$6:SE34))*SE$3/365*_xlfn.DAYS($B35,$B34))</f>
        <v>#VALUE!</v>
      </c>
      <c r="SF35" s="5" t="e">
        <f>IF(($C$6-($C$3*$A34)+SUM(SF$6:SF34))*SF$3/365*_xlfn.DAYS($B35,$B34)&lt;0,0,($C$6-($C$3*$A34)+SUM(SF$6:SF34))*SF$3/365*_xlfn.DAYS($B35,$B34))</f>
        <v>#VALUE!</v>
      </c>
      <c r="SG35" s="5" t="e">
        <f>IF(($C$6-($C$3*$A34)+SUM(SG$6:SG34))*SG$3/365*_xlfn.DAYS($B35,$B34)&lt;0,0,($C$6-($C$3*$A34)+SUM(SG$6:SG34))*SG$3/365*_xlfn.DAYS($B35,$B34))</f>
        <v>#VALUE!</v>
      </c>
      <c r="SH35" s="5" t="e">
        <f>IF(($C$6-($C$3*$A34)+SUM(SH$6:SH34))*SH$3/365*_xlfn.DAYS($B35,$B34)&lt;0,0,($C$6-($C$3*$A34)+SUM(SH$6:SH34))*SH$3/365*_xlfn.DAYS($B35,$B34))</f>
        <v>#VALUE!</v>
      </c>
      <c r="SI35" s="5" t="e">
        <f>IF(($C$6-($C$3*$A34)+SUM(SI$6:SI34))*SI$3/365*_xlfn.DAYS($B35,$B34)&lt;0,0,($C$6-($C$3*$A34)+SUM(SI$6:SI34))*SI$3/365*_xlfn.DAYS($B35,$B34))</f>
        <v>#VALUE!</v>
      </c>
    </row>
    <row r="36" spans="1:503" x14ac:dyDescent="0.25">
      <c r="A36">
        <v>31</v>
      </c>
      <c r="B36" s="1">
        <f>IFERROR(VLOOKUP(IF(WEEKDAY(Sheet3!A31)=7,Sheet3!A31+2,IF(WEEKDAY(Sheet3!A31)=1,Sheet3!A31+1,Sheet3!A31)),Sheet3!D32:F47,3,FALSE),IF(WEEKDAY(Sheet3!A31)=7,Sheet3!A31+2,IF(WEEKDAY(Sheet3!A31)=1,Sheet3!A31+1,Sheet3!A31)))</f>
        <v>45161</v>
      </c>
      <c r="C36" s="4">
        <f t="shared" si="34"/>
        <v>0</v>
      </c>
      <c r="D36" s="5">
        <f t="shared" si="33"/>
        <v>0</v>
      </c>
      <c r="E36" s="5">
        <f>IF(($C$6-($C$3*$A35)+SUM(E$6:E35))*E$3/365*_xlfn.DAYS($B36,$B35)&lt;0,0,($C$6-($C$3*$A35)+SUM(E$6:E35))*E$3/365*_xlfn.DAYS($B36,$B35))</f>
        <v>0</v>
      </c>
      <c r="F36" s="5">
        <f>IF(($C$6-($C$3*$A35)+SUM(F$6:F35))*F$3/365*_xlfn.DAYS($B36,$B35)&lt;0,0,($C$6-($C$3*$A35)+SUM(F$6:F35))*F$3/365*_xlfn.DAYS($B36,$B35))</f>
        <v>0</v>
      </c>
      <c r="G36" s="5">
        <f>IF(($C$6-($C$3*$A35)+SUM(G$6:G35))*G$3/365*_xlfn.DAYS($B36,$B35)&lt;0,0,($C$6-($C$3*$A35)+SUM(G$6:G35))*G$3/365*_xlfn.DAYS($B36,$B35))</f>
        <v>0</v>
      </c>
      <c r="H36" s="5">
        <f>IF(($C$6-($C$3*$A35)+SUM(H$6:H35))*H$3/365*_xlfn.DAYS($B36,$B35)&lt;0,0,($C$6-($C$3*$A35)+SUM(H$6:H35))*H$3/365*_xlfn.DAYS($B36,$B35))</f>
        <v>0</v>
      </c>
      <c r="I36" s="5">
        <f>IF(($C$6-($C$3*$A35)+SUM(I$6:I35))*I$3/365*_xlfn.DAYS($B36,$B35)&lt;0,0,($C$6-($C$3*$A35)+SUM(I$6:I35))*I$3/365*_xlfn.DAYS($B36,$B35))</f>
        <v>0</v>
      </c>
      <c r="J36" s="5">
        <f>IF(($C$6-($C$3*$A35)+SUM(J$6:J35))*J$3/365*_xlfn.DAYS($B36,$B35)&lt;0,0,($C$6-($C$3*$A35)+SUM(J$6:J35))*J$3/365*_xlfn.DAYS($B36,$B35))</f>
        <v>0</v>
      </c>
      <c r="K36" s="5">
        <f>IF(($C$6-($C$3*$A35)+SUM(K$6:K35))*K$3/365*_xlfn.DAYS($B36,$B35)&lt;0,0,($C$6-($C$3*$A35)+SUM(K$6:K35))*K$3/365*_xlfn.DAYS($B36,$B35))</f>
        <v>0</v>
      </c>
      <c r="L36" s="5">
        <f>IF(($C$6-($C$3*$A35)+SUM(L$6:L35))*L$3/365*_xlfn.DAYS($B36,$B35)&lt;0,0,($C$6-($C$3*$A35)+SUM(L$6:L35))*L$3/365*_xlfn.DAYS($B36,$B35))</f>
        <v>0</v>
      </c>
      <c r="M36" s="5">
        <f>IF(($C$6-($C$3*$A35)+SUM(M$6:M35))*M$3/365*_xlfn.DAYS($B36,$B35)&lt;0,0,($C$6-($C$3*$A35)+SUM(M$6:M35))*M$3/365*_xlfn.DAYS($B36,$B35))</f>
        <v>0</v>
      </c>
      <c r="N36" s="5">
        <f>IF(($C$6-($C$3*$A35)+SUM(N$6:N35))*N$3/365*_xlfn.DAYS($B36,$B35)&lt;0,0,($C$6-($C$3*$A35)+SUM(N$6:N35))*N$3/365*_xlfn.DAYS($B36,$B35))</f>
        <v>0</v>
      </c>
      <c r="O36" s="5">
        <f>IF(($C$6-($C$3*$A35)+SUM(O$6:O35))*O$3/365*_xlfn.DAYS($B36,$B35)&lt;0,0,($C$6-($C$3*$A35)+SUM(O$6:O35))*O$3/365*_xlfn.DAYS($B36,$B35))</f>
        <v>0</v>
      </c>
      <c r="P36" s="5">
        <f>IF(($C$6-($C$3*$A35)+SUM(P$6:P35))*P$3/365*_xlfn.DAYS($B36,$B35)&lt;0,0,($C$6-($C$3*$A35)+SUM(P$6:P35))*P$3/365*_xlfn.DAYS($B36,$B35))</f>
        <v>0</v>
      </c>
      <c r="Q36" s="5">
        <f>IF(($C$6-($C$3*$A35)+SUM(Q$6:Q35))*Q$3/365*_xlfn.DAYS($B36,$B35)&lt;0,0,($C$6-($C$3*$A35)+SUM(Q$6:Q35))*Q$3/365*_xlfn.DAYS($B36,$B35))</f>
        <v>0</v>
      </c>
      <c r="R36" s="5">
        <f>IF(($C$6-($C$3*$A35)+SUM(R$6:R35))*R$3/365*_xlfn.DAYS($B36,$B35)&lt;0,0,($C$6-($C$3*$A35)+SUM(R$6:R35))*R$3/365*_xlfn.DAYS($B36,$B35))</f>
        <v>0</v>
      </c>
      <c r="S36" s="5">
        <f>IF(($C$6-($C$3*$A35)+SUM(S$6:S35))*S$3/365*_xlfn.DAYS($B36,$B35)&lt;0,0,($C$6-($C$3*$A35)+SUM(S$6:S35))*S$3/365*_xlfn.DAYS($B36,$B35))</f>
        <v>0</v>
      </c>
      <c r="T36" s="5">
        <f>IF(($C$6-($C$3*$A35)+SUM(T$6:T35))*T$3/365*_xlfn.DAYS($B36,$B35)&lt;0,0,($C$6-($C$3*$A35)+SUM(T$6:T35))*T$3/365*_xlfn.DAYS($B36,$B35))</f>
        <v>0</v>
      </c>
      <c r="U36" s="5">
        <f>IF(($C$6-($C$3*$A35)+SUM(U$6:U35))*U$3/365*_xlfn.DAYS($B36,$B35)&lt;0,0,($C$6-($C$3*$A35)+SUM(U$6:U35))*U$3/365*_xlfn.DAYS($B36,$B35))</f>
        <v>0</v>
      </c>
      <c r="V36" s="5">
        <f>IF(($C$6-($C$3*$A35)+SUM(V$6:V35))*V$3/365*_xlfn.DAYS($B36,$B35)&lt;0,0,($C$6-($C$3*$A35)+SUM(V$6:V35))*V$3/365*_xlfn.DAYS($B36,$B35))</f>
        <v>0</v>
      </c>
      <c r="W36" s="5">
        <f>IF(($C$6-($C$3*$A35)+SUM(W$6:W35))*W$3/365*_xlfn.DAYS($B36,$B35)&lt;0,0,($C$6-($C$3*$A35)+SUM(W$6:W35))*W$3/365*_xlfn.DAYS($B36,$B35))</f>
        <v>0</v>
      </c>
      <c r="X36" s="5">
        <f>IF(($C$6-($C$3*$A35)+SUM(X$6:X35))*X$3/365*_xlfn.DAYS($B36,$B35)&lt;0,0,($C$6-($C$3*$A35)+SUM(X$6:X35))*X$3/365*_xlfn.DAYS($B36,$B35))</f>
        <v>0</v>
      </c>
      <c r="Y36" s="5">
        <f>IF(($C$6-($C$3*$A35)+SUM(Y$6:Y35))*Y$3/365*_xlfn.DAYS($B36,$B35)&lt;0,0,($C$6-($C$3*$A35)+SUM(Y$6:Y35))*Y$3/365*_xlfn.DAYS($B36,$B35))</f>
        <v>0</v>
      </c>
      <c r="Z36" s="5">
        <f>IF(($C$6-($C$3*$A35)+SUM(Z$6:Z35))*Z$3/365*_xlfn.DAYS($B36,$B35)&lt;0,0,($C$6-($C$3*$A35)+SUM(Z$6:Z35))*Z$3/365*_xlfn.DAYS($B36,$B35))</f>
        <v>0</v>
      </c>
      <c r="AA36" s="5">
        <f>IF(($C$6-($C$3*$A35)+SUM(AA$6:AA35))*AA$3/365*_xlfn.DAYS($B36,$B35)&lt;0,0,($C$6-($C$3*$A35)+SUM(AA$6:AA35))*AA$3/365*_xlfn.DAYS($B36,$B35))</f>
        <v>0</v>
      </c>
      <c r="AB36" s="5">
        <f>IF(($C$6-($C$3*$A35)+SUM(AB$6:AB35))*AB$3/365*_xlfn.DAYS($B36,$B35)&lt;0,0,($C$6-($C$3*$A35)+SUM(AB$6:AB35))*AB$3/365*_xlfn.DAYS($B36,$B35))</f>
        <v>0</v>
      </c>
      <c r="AC36" s="5">
        <f>IF(($C$6-($C$3*$A35)+SUM(AC$6:AC35))*AC$3/365*_xlfn.DAYS($B36,$B35)&lt;0,0,($C$6-($C$3*$A35)+SUM(AC$6:AC35))*AC$3/365*_xlfn.DAYS($B36,$B35))</f>
        <v>0</v>
      </c>
      <c r="AD36" s="5">
        <f>IF(($C$6-($C$3*$A35)+SUM(AD$6:AD35))*AD$3/365*_xlfn.DAYS($B36,$B35)&lt;0,0,($C$6-($C$3*$A35)+SUM(AD$6:AD35))*AD$3/365*_xlfn.DAYS($B36,$B35))</f>
        <v>0</v>
      </c>
      <c r="AE36" s="5">
        <f>IF(($C$6-($C$3*$A35)+SUM(AE$6:AE35))*AE$3/365*_xlfn.DAYS($B36,$B35)&lt;0,0,($C$6-($C$3*$A35)+SUM(AE$6:AE35))*AE$3/365*_xlfn.DAYS($B36,$B35))</f>
        <v>0</v>
      </c>
      <c r="AF36" s="5">
        <f>IF(($C$6-($C$3*$A35)+SUM(AF$6:AF35))*AF$3/365*_xlfn.DAYS($B36,$B35)&lt;0,0,($C$6-($C$3*$A35)+SUM(AF$6:AF35))*AF$3/365*_xlfn.DAYS($B36,$B35))</f>
        <v>0</v>
      </c>
      <c r="AG36" s="5">
        <f>IF(($C$6-($C$3*$A35)+SUM(AG$6:AG35))*AG$3/365*_xlfn.DAYS($B36,$B35)&lt;0,0,($C$6-($C$3*$A35)+SUM(AG$6:AG35))*AG$3/365*_xlfn.DAYS($B36,$B35))</f>
        <v>0</v>
      </c>
      <c r="AH36" s="5">
        <f>IF(($C$6-($C$3*$A35)+SUM(AH$6:AH35))*AH$3/365*_xlfn.DAYS($B36,$B35)&lt;0,0,($C$6-($C$3*$A35)+SUM(AH$6:AH35))*AH$3/365*_xlfn.DAYS($B36,$B35))</f>
        <v>0</v>
      </c>
      <c r="AI36" s="5">
        <f>IF(($C$6-($C$3*$A35)+SUM(AI$6:AI35))*AI$3/365*_xlfn.DAYS($B36,$B35)&lt;0,0,($C$6-($C$3*$A35)+SUM(AI$6:AI35))*AI$3/365*_xlfn.DAYS($B36,$B35))</f>
        <v>0</v>
      </c>
      <c r="AJ36" s="5">
        <f>IF(($C$6-($C$3*$A35)+SUM(AJ$6:AJ35))*AJ$3/365*_xlfn.DAYS($B36,$B35)&lt;0,0,($C$6-($C$3*$A35)+SUM(AJ$6:AJ35))*AJ$3/365*_xlfn.DAYS($B36,$B35))</f>
        <v>0</v>
      </c>
      <c r="AK36" s="5">
        <f>IF(($C$6-($C$3*$A35)+SUM(AK$6:AK35))*AK$3/365*_xlfn.DAYS($B36,$B35)&lt;0,0,($C$6-($C$3*$A35)+SUM(AK$6:AK35))*AK$3/365*_xlfn.DAYS($B36,$B35))</f>
        <v>0</v>
      </c>
      <c r="AL36" s="5">
        <f>IF(($C$6-($C$3*$A35)+SUM(AL$6:AL35))*AL$3/365*_xlfn.DAYS($B36,$B35)&lt;0,0,($C$6-($C$3*$A35)+SUM(AL$6:AL35))*AL$3/365*_xlfn.DAYS($B36,$B35))</f>
        <v>0</v>
      </c>
      <c r="AM36" s="5">
        <f>IF(($C$6-($C$3*$A35)+SUM(AM$6:AM35))*AM$3/365*_xlfn.DAYS($B36,$B35)&lt;0,0,($C$6-($C$3*$A35)+SUM(AM$6:AM35))*AM$3/365*_xlfn.DAYS($B36,$B35))</f>
        <v>0</v>
      </c>
      <c r="AN36" s="5">
        <f>IF(($C$6-($C$3*$A35)+SUM(AN$6:AN35))*AN$3/365*_xlfn.DAYS($B36,$B35)&lt;0,0,($C$6-($C$3*$A35)+SUM(AN$6:AN35))*AN$3/365*_xlfn.DAYS($B36,$B35))</f>
        <v>0</v>
      </c>
      <c r="AO36" s="5">
        <f>IF(($C$6-($C$3*$A35)+SUM(AO$6:AO35))*AO$3/365*_xlfn.DAYS($B36,$B35)&lt;0,0,($C$6-($C$3*$A35)+SUM(AO$6:AO35))*AO$3/365*_xlfn.DAYS($B36,$B35))</f>
        <v>0</v>
      </c>
      <c r="AP36" s="5">
        <f>IF(($C$6-($C$3*$A35)+SUM(AP$6:AP35))*AP$3/365*_xlfn.DAYS($B36,$B35)&lt;0,0,($C$6-($C$3*$A35)+SUM(AP$6:AP35))*AP$3/365*_xlfn.DAYS($B36,$B35))</f>
        <v>0</v>
      </c>
      <c r="AQ36" s="5">
        <f>IF(($C$6-($C$3*$A35)+SUM(AQ$6:AQ35))*AQ$3/365*_xlfn.DAYS($B36,$B35)&lt;0,0,($C$6-($C$3*$A35)+SUM(AQ$6:AQ35))*AQ$3/365*_xlfn.DAYS($B36,$B35))</f>
        <v>0</v>
      </c>
      <c r="AR36" s="5">
        <f>IF(($C$6-($C$3*$A35)+SUM(AR$6:AR35))*AR$3/365*_xlfn.DAYS($B36,$B35)&lt;0,0,($C$6-($C$3*$A35)+SUM(AR$6:AR35))*AR$3/365*_xlfn.DAYS($B36,$B35))</f>
        <v>0</v>
      </c>
      <c r="AS36" s="5">
        <f>IF(($C$6-($C$3*$A35)+SUM(AS$6:AS35))*AS$3/365*_xlfn.DAYS($B36,$B35)&lt;0,0,($C$6-($C$3*$A35)+SUM(AS$6:AS35))*AS$3/365*_xlfn.DAYS($B36,$B35))</f>
        <v>0</v>
      </c>
      <c r="AT36" s="5">
        <f>IF(($C$6-($C$3*$A35)+SUM(AT$6:AT35))*AT$3/365*_xlfn.DAYS($B36,$B35)&lt;0,0,($C$6-($C$3*$A35)+SUM(AT$6:AT35))*AT$3/365*_xlfn.DAYS($B36,$B35))</f>
        <v>0</v>
      </c>
      <c r="AU36" s="5">
        <f>IF(($C$6-($C$3*$A35)+SUM(AU$6:AU35))*AU$3/365*_xlfn.DAYS($B36,$B35)&lt;0,0,($C$6-($C$3*$A35)+SUM(AU$6:AU35))*AU$3/365*_xlfn.DAYS($B36,$B35))</f>
        <v>0</v>
      </c>
      <c r="AV36" s="5">
        <f>IF(($C$6-($C$3*$A35)+SUM(AV$6:AV35))*AV$3/365*_xlfn.DAYS($B36,$B35)&lt;0,0,($C$6-($C$3*$A35)+SUM(AV$6:AV35))*AV$3/365*_xlfn.DAYS($B36,$B35))</f>
        <v>0</v>
      </c>
      <c r="AW36" s="5">
        <f>IF(($C$6-($C$3*$A35)+SUM(AW$6:AW35))*AW$3/365*_xlfn.DAYS($B36,$B35)&lt;0,0,($C$6-($C$3*$A35)+SUM(AW$6:AW35))*AW$3/365*_xlfn.DAYS($B36,$B35))</f>
        <v>0</v>
      </c>
      <c r="AX36" s="5">
        <f>IF(($C$6-($C$3*$A35)+SUM(AX$6:AX35))*AX$3/365*_xlfn.DAYS($B36,$B35)&lt;0,0,($C$6-($C$3*$A35)+SUM(AX$6:AX35))*AX$3/365*_xlfn.DAYS($B36,$B35))</f>
        <v>0</v>
      </c>
      <c r="AY36" s="5">
        <f>IF(($C$6-($C$3*$A35)+SUM(AY$6:AY35))*AY$3/365*_xlfn.DAYS($B36,$B35)&lt;0,0,($C$6-($C$3*$A35)+SUM(AY$6:AY35))*AY$3/365*_xlfn.DAYS($B36,$B35))</f>
        <v>0</v>
      </c>
      <c r="AZ36" s="5">
        <f>IF(($C$6-($C$3*$A35)+SUM(AZ$6:AZ35))*AZ$3/365*_xlfn.DAYS($B36,$B35)&lt;0,0,($C$6-($C$3*$A35)+SUM(AZ$6:AZ35))*AZ$3/365*_xlfn.DAYS($B36,$B35))</f>
        <v>0</v>
      </c>
      <c r="BA36" s="5">
        <f>IF(($C$6-($C$3*$A35)+SUM(BA$6:BA35))*BA$3/365*_xlfn.DAYS($B36,$B35)&lt;0,0,($C$6-($C$3*$A35)+SUM(BA$6:BA35))*BA$3/365*_xlfn.DAYS($B36,$B35))</f>
        <v>0</v>
      </c>
      <c r="BB36" s="5">
        <f>IF(($C$6-($C$3*$A35)+SUM(BB$6:BB35))*BB$3/365*_xlfn.DAYS($B36,$B35)&lt;0,0,($C$6-($C$3*$A35)+SUM(BB$6:BB35))*BB$3/365*_xlfn.DAYS($B36,$B35))</f>
        <v>0</v>
      </c>
      <c r="BC36" s="5">
        <f>IF(($C$6-($C$3*$A35)+SUM(BC$6:BC35))*BC$3/365*_xlfn.DAYS($B36,$B35)&lt;0,0,($C$6-($C$3*$A35)+SUM(BC$6:BC35))*BC$3/365*_xlfn.DAYS($B36,$B35))</f>
        <v>0</v>
      </c>
      <c r="BD36" s="5">
        <f>IF(($C$6-($C$3*$A35)+SUM(BD$6:BD35))*BD$3/365*_xlfn.DAYS($B36,$B35)&lt;0,0,($C$6-($C$3*$A35)+SUM(BD$6:BD35))*BD$3/365*_xlfn.DAYS($B36,$B35))</f>
        <v>0</v>
      </c>
      <c r="BE36" s="5">
        <f>IF(($C$6-($C$3*$A35)+SUM(BE$6:BE35))*BE$3/365*_xlfn.DAYS($B36,$B35)&lt;0,0,($C$6-($C$3*$A35)+SUM(BE$6:BE35))*BE$3/365*_xlfn.DAYS($B36,$B35))</f>
        <v>0</v>
      </c>
      <c r="BF36" s="5">
        <f>IF(($C$6-($C$3*$A35)+SUM(BF$6:BF35))*BF$3/365*_xlfn.DAYS($B36,$B35)&lt;0,0,($C$6-($C$3*$A35)+SUM(BF$6:BF35))*BF$3/365*_xlfn.DAYS($B36,$B35))</f>
        <v>0</v>
      </c>
      <c r="BG36" s="5">
        <f>IF(($C$6-($C$3*$A35)+SUM(BG$6:BG35))*BG$3/365*_xlfn.DAYS($B36,$B35)&lt;0,0,($C$6-($C$3*$A35)+SUM(BG$6:BG35))*BG$3/365*_xlfn.DAYS($B36,$B35))</f>
        <v>0</v>
      </c>
      <c r="BH36" s="5">
        <f>IF(($C$6-($C$3*$A35)+SUM(BH$6:BH35))*BH$3/365*_xlfn.DAYS($B36,$B35)&lt;0,0,($C$6-($C$3*$A35)+SUM(BH$6:BH35))*BH$3/365*_xlfn.DAYS($B36,$B35))</f>
        <v>0</v>
      </c>
      <c r="BI36" s="5">
        <f>IF(($C$6-($C$3*$A35)+SUM(BI$6:BI35))*BI$3/365*_xlfn.DAYS($B36,$B35)&lt;0,0,($C$6-($C$3*$A35)+SUM(BI$6:BI35))*BI$3/365*_xlfn.DAYS($B36,$B35))</f>
        <v>0</v>
      </c>
      <c r="BJ36" s="5">
        <f>IF(($C$6-($C$3*$A35)+SUM(BJ$6:BJ35))*BJ$3/365*_xlfn.DAYS($B36,$B35)&lt;0,0,($C$6-($C$3*$A35)+SUM(BJ$6:BJ35))*BJ$3/365*_xlfn.DAYS($B36,$B35))</f>
        <v>0</v>
      </c>
      <c r="BK36" s="5">
        <f>IF(($C$6-($C$3*$A35)+SUM(BK$6:BK35))*BK$3/365*_xlfn.DAYS($B36,$B35)&lt;0,0,($C$6-($C$3*$A35)+SUM(BK$6:BK35))*BK$3/365*_xlfn.DAYS($B36,$B35))</f>
        <v>0</v>
      </c>
      <c r="BL36" s="5">
        <f>IF(($C$6-($C$3*$A35)+SUM(BL$6:BL35))*BL$3/365*_xlfn.DAYS($B36,$B35)&lt;0,0,($C$6-($C$3*$A35)+SUM(BL$6:BL35))*BL$3/365*_xlfn.DAYS($B36,$B35))</f>
        <v>0</v>
      </c>
      <c r="BM36" s="5">
        <f>IF(($C$6-($C$3*$A35)+SUM(BM$6:BM35))*BM$3/365*_xlfn.DAYS($B36,$B35)&lt;0,0,($C$6-($C$3*$A35)+SUM(BM$6:BM35))*BM$3/365*_xlfn.DAYS($B36,$B35))</f>
        <v>0</v>
      </c>
      <c r="BN36" s="5">
        <f>IF(($C$6-($C$3*$A35)+SUM(BN$6:BN35))*BN$3/365*_xlfn.DAYS($B36,$B35)&lt;0,0,($C$6-($C$3*$A35)+SUM(BN$6:BN35))*BN$3/365*_xlfn.DAYS($B36,$B35))</f>
        <v>0</v>
      </c>
      <c r="BO36" s="5">
        <f>IF(($C$6-($C$3*$A35)+SUM(BO$6:BO35))*BO$3/365*_xlfn.DAYS($B36,$B35)&lt;0,0,($C$6-($C$3*$A35)+SUM(BO$6:BO35))*BO$3/365*_xlfn.DAYS($B36,$B35))</f>
        <v>0</v>
      </c>
      <c r="BP36" s="5">
        <f>IF(($C$6-($C$3*$A35)+SUM(BP$6:BP35))*BP$3/365*_xlfn.DAYS($B36,$B35)&lt;0,0,($C$6-($C$3*$A35)+SUM(BP$6:BP35))*BP$3/365*_xlfn.DAYS($B36,$B35))</f>
        <v>0</v>
      </c>
      <c r="BQ36" s="5">
        <f>IF(($C$6-($C$3*$A35)+SUM(BQ$6:BQ35))*BQ$3/365*_xlfn.DAYS($B36,$B35)&lt;0,0,($C$6-($C$3*$A35)+SUM(BQ$6:BQ35))*BQ$3/365*_xlfn.DAYS($B36,$B35))</f>
        <v>0</v>
      </c>
      <c r="BR36" s="5">
        <f>IF(($C$6-($C$3*$A35)+SUM(BR$6:BR35))*BR$3/365*_xlfn.DAYS($B36,$B35)&lt;0,0,($C$6-($C$3*$A35)+SUM(BR$6:BR35))*BR$3/365*_xlfn.DAYS($B36,$B35))</f>
        <v>0</v>
      </c>
      <c r="BS36" s="5">
        <f>IF(($C$6-($C$3*$A35)+SUM(BS$6:BS35))*BS$3/365*_xlfn.DAYS($B36,$B35)&lt;0,0,($C$6-($C$3*$A35)+SUM(BS$6:BS35))*BS$3/365*_xlfn.DAYS($B36,$B35))</f>
        <v>0</v>
      </c>
      <c r="BT36" s="5">
        <f>IF(($C$6-($C$3*$A35)+SUM(BT$6:BT35))*BT$3/365*_xlfn.DAYS($B36,$B35)&lt;0,0,($C$6-($C$3*$A35)+SUM(BT$6:BT35))*BT$3/365*_xlfn.DAYS($B36,$B35))</f>
        <v>0</v>
      </c>
      <c r="BU36" s="5">
        <f>IF(($C$6-($C$3*$A35)+SUM(BU$6:BU35))*BU$3/365*_xlfn.DAYS($B36,$B35)&lt;0,0,($C$6-($C$3*$A35)+SUM(BU$6:BU35))*BU$3/365*_xlfn.DAYS($B36,$B35))</f>
        <v>0</v>
      </c>
      <c r="BV36" s="5">
        <f>IF(($C$6-($C$3*$A35)+SUM(BV$6:BV35))*BV$3/365*_xlfn.DAYS($B36,$B35)&lt;0,0,($C$6-($C$3*$A35)+SUM(BV$6:BV35))*BV$3/365*_xlfn.DAYS($B36,$B35))</f>
        <v>0</v>
      </c>
      <c r="BW36" s="5">
        <f>IF(($C$6-($C$3*$A35)+SUM(BW$6:BW35))*BW$3/365*_xlfn.DAYS($B36,$B35)&lt;0,0,($C$6-($C$3*$A35)+SUM(BW$6:BW35))*BW$3/365*_xlfn.DAYS($B36,$B35))</f>
        <v>0</v>
      </c>
      <c r="BX36" s="5">
        <f>IF(($C$6-($C$3*$A35)+SUM(BX$6:BX35))*BX$3/365*_xlfn.DAYS($B36,$B35)&lt;0,0,($C$6-($C$3*$A35)+SUM(BX$6:BX35))*BX$3/365*_xlfn.DAYS($B36,$B35))</f>
        <v>0</v>
      </c>
      <c r="BY36" s="5">
        <f>IF(($C$6-($C$3*$A35)+SUM(BY$6:BY35))*BY$3/365*_xlfn.DAYS($B36,$B35)&lt;0,0,($C$6-($C$3*$A35)+SUM(BY$6:BY35))*BY$3/365*_xlfn.DAYS($B36,$B35))</f>
        <v>0</v>
      </c>
      <c r="BZ36" s="5">
        <f>IF(($C$6-($C$3*$A35)+SUM(BZ$6:BZ35))*BZ$3/365*_xlfn.DAYS($B36,$B35)&lt;0,0,($C$6-($C$3*$A35)+SUM(BZ$6:BZ35))*BZ$3/365*_xlfn.DAYS($B36,$B35))</f>
        <v>0</v>
      </c>
      <c r="CA36" s="5">
        <f>IF(($C$6-($C$3*$A35)+SUM(CA$6:CA35))*CA$3/365*_xlfn.DAYS($B36,$B35)&lt;0,0,($C$6-($C$3*$A35)+SUM(CA$6:CA35))*CA$3/365*_xlfn.DAYS($B36,$B35))</f>
        <v>0</v>
      </c>
      <c r="CB36" s="5">
        <f>IF(($C$6-($C$3*$A35)+SUM(CB$6:CB35))*CB$3/365*_xlfn.DAYS($B36,$B35)&lt;0,0,($C$6-($C$3*$A35)+SUM(CB$6:CB35))*CB$3/365*_xlfn.DAYS($B36,$B35))</f>
        <v>0</v>
      </c>
      <c r="CC36" s="5">
        <f>IF(($C$6-($C$3*$A35)+SUM(CC$6:CC35))*CC$3/365*_xlfn.DAYS($B36,$B35)&lt;0,0,($C$6-($C$3*$A35)+SUM(CC$6:CC35))*CC$3/365*_xlfn.DAYS($B36,$B35))</f>
        <v>0</v>
      </c>
      <c r="CD36" s="5">
        <f>IF(($C$6-($C$3*$A35)+SUM(CD$6:CD35))*CD$3/365*_xlfn.DAYS($B36,$B35)&lt;0,0,($C$6-($C$3*$A35)+SUM(CD$6:CD35))*CD$3/365*_xlfn.DAYS($B36,$B35))</f>
        <v>0</v>
      </c>
      <c r="CE36" s="5">
        <f>IF(($C$6-($C$3*$A35)+SUM(CE$6:CE35))*CE$3/365*_xlfn.DAYS($B36,$B35)&lt;0,0,($C$6-($C$3*$A35)+SUM(CE$6:CE35))*CE$3/365*_xlfn.DAYS($B36,$B35))</f>
        <v>0</v>
      </c>
      <c r="CF36" s="5">
        <f>IF(($C$6-($C$3*$A35)+SUM(CF$6:CF35))*CF$3/365*_xlfn.DAYS($B36,$B35)&lt;0,0,($C$6-($C$3*$A35)+SUM(CF$6:CF35))*CF$3/365*_xlfn.DAYS($B36,$B35))</f>
        <v>0</v>
      </c>
      <c r="CG36" s="5">
        <f>IF(($C$6-($C$3*$A35)+SUM(CG$6:CG35))*CG$3/365*_xlfn.DAYS($B36,$B35)&lt;0,0,($C$6-($C$3*$A35)+SUM(CG$6:CG35))*CG$3/365*_xlfn.DAYS($B36,$B35))</f>
        <v>0</v>
      </c>
      <c r="CH36" s="5">
        <f>IF(($C$6-($C$3*$A35)+SUM(CH$6:CH35))*CH$3/365*_xlfn.DAYS($B36,$B35)&lt;0,0,($C$6-($C$3*$A35)+SUM(CH$6:CH35))*CH$3/365*_xlfn.DAYS($B36,$B35))</f>
        <v>0</v>
      </c>
      <c r="CI36" s="5">
        <f>IF(($C$6-($C$3*$A35)+SUM(CI$6:CI35))*CI$3/365*_xlfn.DAYS($B36,$B35)&lt;0,0,($C$6-($C$3*$A35)+SUM(CI$6:CI35))*CI$3/365*_xlfn.DAYS($B36,$B35))</f>
        <v>0</v>
      </c>
      <c r="CJ36" s="5">
        <f>IF(($C$6-($C$3*$A35)+SUM(CJ$6:CJ35))*CJ$3/365*_xlfn.DAYS($B36,$B35)&lt;0,0,($C$6-($C$3*$A35)+SUM(CJ$6:CJ35))*CJ$3/365*_xlfn.DAYS($B36,$B35))</f>
        <v>0</v>
      </c>
      <c r="CK36" s="5">
        <f>IF(($C$6-($C$3*$A35)+SUM(CK$6:CK35))*CK$3/365*_xlfn.DAYS($B36,$B35)&lt;0,0,($C$6-($C$3*$A35)+SUM(CK$6:CK35))*CK$3/365*_xlfn.DAYS($B36,$B35))</f>
        <v>0</v>
      </c>
      <c r="CL36" s="5">
        <f>IF(($C$6-($C$3*$A35)+SUM(CL$6:CL35))*CL$3/365*_xlfn.DAYS($B36,$B35)&lt;0,0,($C$6-($C$3*$A35)+SUM(CL$6:CL35))*CL$3/365*_xlfn.DAYS($B36,$B35))</f>
        <v>0</v>
      </c>
      <c r="CM36" s="5">
        <f>IF(($C$6-($C$3*$A35)+SUM(CM$6:CM35))*CM$3/365*_xlfn.DAYS($B36,$B35)&lt;0,0,($C$6-($C$3*$A35)+SUM(CM$6:CM35))*CM$3/365*_xlfn.DAYS($B36,$B35))</f>
        <v>0</v>
      </c>
      <c r="CN36" s="5">
        <f>IF(($C$6-($C$3*$A35)+SUM(CN$6:CN35))*CN$3/365*_xlfn.DAYS($B36,$B35)&lt;0,0,($C$6-($C$3*$A35)+SUM(CN$6:CN35))*CN$3/365*_xlfn.DAYS($B36,$B35))</f>
        <v>0</v>
      </c>
      <c r="CO36" s="5">
        <f>IF(($C$6-($C$3*$A35)+SUM(CO$6:CO35))*CO$3/365*_xlfn.DAYS($B36,$B35)&lt;0,0,($C$6-($C$3*$A35)+SUM(CO$6:CO35))*CO$3/365*_xlfn.DAYS($B36,$B35))</f>
        <v>0</v>
      </c>
      <c r="CP36" s="5">
        <f>IF(($C$6-($C$3*$A35)+SUM(CP$6:CP35))*CP$3/365*_xlfn.DAYS($B36,$B35)&lt;0,0,($C$6-($C$3*$A35)+SUM(CP$6:CP35))*CP$3/365*_xlfn.DAYS($B36,$B35))</f>
        <v>0</v>
      </c>
      <c r="CQ36" s="5">
        <f>IF(($C$6-($C$3*$A35)+SUM(CQ$6:CQ35))*CQ$3/365*_xlfn.DAYS($B36,$B35)&lt;0,0,($C$6-($C$3*$A35)+SUM(CQ$6:CQ35))*CQ$3/365*_xlfn.DAYS($B36,$B35))</f>
        <v>0</v>
      </c>
      <c r="CR36" s="5">
        <f>IF(($C$6-($C$3*$A35)+SUM(CR$6:CR35))*CR$3/365*_xlfn.DAYS($B36,$B35)&lt;0,0,($C$6-($C$3*$A35)+SUM(CR$6:CR35))*CR$3/365*_xlfn.DAYS($B36,$B35))</f>
        <v>0</v>
      </c>
      <c r="CS36" s="5">
        <f>IF(($C$6-($C$3*$A35)+SUM(CS$6:CS35))*CS$3/365*_xlfn.DAYS($B36,$B35)&lt;0,0,($C$6-($C$3*$A35)+SUM(CS$6:CS35))*CS$3/365*_xlfn.DAYS($B36,$B35))</f>
        <v>0</v>
      </c>
      <c r="CT36" s="5">
        <f>IF(($C$6-($C$3*$A35)+SUM(CT$6:CT35))*CT$3/365*_xlfn.DAYS($B36,$B35)&lt;0,0,($C$6-($C$3*$A35)+SUM(CT$6:CT35))*CT$3/365*_xlfn.DAYS($B36,$B35))</f>
        <v>0</v>
      </c>
      <c r="CU36" s="5">
        <f>IF(($C$6-($C$3*$A35)+SUM(CU$6:CU35))*CU$3/365*_xlfn.DAYS($B36,$B35)&lt;0,0,($C$6-($C$3*$A35)+SUM(CU$6:CU35))*CU$3/365*_xlfn.DAYS($B36,$B35))</f>
        <v>0</v>
      </c>
      <c r="CV36" s="5">
        <f>IF(($C$6-($C$3*$A35)+SUM(CV$6:CV35))*CV$3/365*_xlfn.DAYS($B36,$B35)&lt;0,0,($C$6-($C$3*$A35)+SUM(CV$6:CV35))*CV$3/365*_xlfn.DAYS($B36,$B35))</f>
        <v>0</v>
      </c>
      <c r="CW36" s="5">
        <f>IF(($C$6-($C$3*$A35)+SUM(CW$6:CW35))*CW$3/365*_xlfn.DAYS($B36,$B35)&lt;0,0,($C$6-($C$3*$A35)+SUM(CW$6:CW35))*CW$3/365*_xlfn.DAYS($B36,$B35))</f>
        <v>0</v>
      </c>
      <c r="CX36" s="5">
        <f>IF(($C$6-($C$3*$A35)+SUM(CX$6:CX35))*CX$3/365*_xlfn.DAYS($B36,$B35)&lt;0,0,($C$6-($C$3*$A35)+SUM(CX$6:CX35))*CX$3/365*_xlfn.DAYS($B36,$B35))</f>
        <v>0</v>
      </c>
      <c r="CY36" s="5">
        <f>IF(($C$6-($C$3*$A35)+SUM(CY$6:CY35))*CY$3/365*_xlfn.DAYS($B36,$B35)&lt;0,0,($C$6-($C$3*$A35)+SUM(CY$6:CY35))*CY$3/365*_xlfn.DAYS($B36,$B35))</f>
        <v>0</v>
      </c>
      <c r="CZ36" s="5">
        <f>IF(($C$6-($C$3*$A35)+SUM(CZ$6:CZ35))*CZ$3/365*_xlfn.DAYS($B36,$B35)&lt;0,0,($C$6-($C$3*$A35)+SUM(CZ$6:CZ35))*CZ$3/365*_xlfn.DAYS($B36,$B35))</f>
        <v>0</v>
      </c>
      <c r="DA36" s="5">
        <f>IF(($C$6-($C$3*$A35)+SUM(DA$6:DA35))*DA$3/365*_xlfn.DAYS($B36,$B35)&lt;0,0,($C$6-($C$3*$A35)+SUM(DA$6:DA35))*DA$3/365*_xlfn.DAYS($B36,$B35))</f>
        <v>0</v>
      </c>
      <c r="DB36" s="5">
        <f>IF(($C$6-($C$3*$A35)+SUM(DB$6:DB35))*DB$3/365*_xlfn.DAYS($B36,$B35)&lt;0,0,($C$6-($C$3*$A35)+SUM(DB$6:DB35))*DB$3/365*_xlfn.DAYS($B36,$B35))</f>
        <v>0</v>
      </c>
      <c r="DC36" s="5">
        <f>IF(($C$6-($C$3*$A35)+SUM(DC$6:DC35))*DC$3/365*_xlfn.DAYS($B36,$B35)&lt;0,0,($C$6-($C$3*$A35)+SUM(DC$6:DC35))*DC$3/365*_xlfn.DAYS($B36,$B35))</f>
        <v>0</v>
      </c>
      <c r="DD36" s="5">
        <f>IF(($C$6-($C$3*$A35)+SUM(DD$6:DD35))*DD$3/365*_xlfn.DAYS($B36,$B35)&lt;0,0,($C$6-($C$3*$A35)+SUM(DD$6:DD35))*DD$3/365*_xlfn.DAYS($B36,$B35))</f>
        <v>0</v>
      </c>
      <c r="DE36" s="5">
        <f>IF(($C$6-($C$3*$A35)+SUM(DE$6:DE35))*DE$3/365*_xlfn.DAYS($B36,$B35)&lt;0,0,($C$6-($C$3*$A35)+SUM(DE$6:DE35))*DE$3/365*_xlfn.DAYS($B36,$B35))</f>
        <v>0</v>
      </c>
      <c r="DF36" s="5">
        <f>IF(($C$6-($C$3*$A35)+SUM(DF$6:DF35))*DF$3/365*_xlfn.DAYS($B36,$B35)&lt;0,0,($C$6-($C$3*$A35)+SUM(DF$6:DF35))*DF$3/365*_xlfn.DAYS($B36,$B35))</f>
        <v>0</v>
      </c>
      <c r="DG36" s="5">
        <f>IF(($C$6-($C$3*$A35)+SUM(DG$6:DG35))*DG$3/365*_xlfn.DAYS($B36,$B35)&lt;0,0,($C$6-($C$3*$A35)+SUM(DG$6:DG35))*DG$3/365*_xlfn.DAYS($B36,$B35))</f>
        <v>0</v>
      </c>
      <c r="DH36" s="5">
        <f>IF(($C$6-($C$3*$A35)+SUM(DH$6:DH35))*DH$3/365*_xlfn.DAYS($B36,$B35)&lt;0,0,($C$6-($C$3*$A35)+SUM(DH$6:DH35))*DH$3/365*_xlfn.DAYS($B36,$B35))</f>
        <v>0</v>
      </c>
      <c r="DI36" s="5">
        <f>IF(($C$6-($C$3*$A35)+SUM(DI$6:DI35))*DI$3/365*_xlfn.DAYS($B36,$B35)&lt;0,0,($C$6-($C$3*$A35)+SUM(DI$6:DI35))*DI$3/365*_xlfn.DAYS($B36,$B35))</f>
        <v>0</v>
      </c>
      <c r="DJ36" s="5">
        <f>IF(($C$6-($C$3*$A35)+SUM(DJ$6:DJ35))*DJ$3/365*_xlfn.DAYS($B36,$B35)&lt;0,0,($C$6-($C$3*$A35)+SUM(DJ$6:DJ35))*DJ$3/365*_xlfn.DAYS($B36,$B35))</f>
        <v>0</v>
      </c>
      <c r="DK36" s="5">
        <f>IF(($C$6-($C$3*$A35)+SUM(DK$6:DK35))*DK$3/365*_xlfn.DAYS($B36,$B35)&lt;0,0,($C$6-($C$3*$A35)+SUM(DK$6:DK35))*DK$3/365*_xlfn.DAYS($B36,$B35))</f>
        <v>0</v>
      </c>
      <c r="DL36" s="5">
        <f>IF(($C$6-($C$3*$A35)+SUM(DL$6:DL35))*DL$3/365*_xlfn.DAYS($B36,$B35)&lt;0,0,($C$6-($C$3*$A35)+SUM(DL$6:DL35))*DL$3/365*_xlfn.DAYS($B36,$B35))</f>
        <v>0</v>
      </c>
      <c r="DM36" s="5">
        <f>IF(($C$6-($C$3*$A35)+SUM(DM$6:DM35))*DM$3/365*_xlfn.DAYS($B36,$B35)&lt;0,0,($C$6-($C$3*$A35)+SUM(DM$6:DM35))*DM$3/365*_xlfn.DAYS($B36,$B35))</f>
        <v>0</v>
      </c>
      <c r="DN36" s="5">
        <f>IF(($C$6-($C$3*$A35)+SUM(DN$6:DN35))*DN$3/365*_xlfn.DAYS($B36,$B35)&lt;0,0,($C$6-($C$3*$A35)+SUM(DN$6:DN35))*DN$3/365*_xlfn.DAYS($B36,$B35))</f>
        <v>0</v>
      </c>
      <c r="DO36" s="5">
        <f>IF(($C$6-($C$3*$A35)+SUM(DO$6:DO35))*DO$3/365*_xlfn.DAYS($B36,$B35)&lt;0,0,($C$6-($C$3*$A35)+SUM(DO$6:DO35))*DO$3/365*_xlfn.DAYS($B36,$B35))</f>
        <v>0</v>
      </c>
      <c r="DP36" s="5">
        <f>IF(($C$6-($C$3*$A35)+SUM(DP$6:DP35))*DP$3/365*_xlfn.DAYS($B36,$B35)&lt;0,0,($C$6-($C$3*$A35)+SUM(DP$6:DP35))*DP$3/365*_xlfn.DAYS($B36,$B35))</f>
        <v>0</v>
      </c>
      <c r="DQ36" s="5">
        <f>IF(($C$6-($C$3*$A35)+SUM(DQ$6:DQ35))*DQ$3/365*_xlfn.DAYS($B36,$B35)&lt;0,0,($C$6-($C$3*$A35)+SUM(DQ$6:DQ35))*DQ$3/365*_xlfn.DAYS($B36,$B35))</f>
        <v>0</v>
      </c>
      <c r="DR36" s="5">
        <f>IF(($C$6-($C$3*$A35)+SUM(DR$6:DR35))*DR$3/365*_xlfn.DAYS($B36,$B35)&lt;0,0,($C$6-($C$3*$A35)+SUM(DR$6:DR35))*DR$3/365*_xlfn.DAYS($B36,$B35))</f>
        <v>0</v>
      </c>
      <c r="DS36" s="5">
        <f>IF(($C$6-($C$3*$A35)+SUM(DS$6:DS35))*DS$3/365*_xlfn.DAYS($B36,$B35)&lt;0,0,($C$6-($C$3*$A35)+SUM(DS$6:DS35))*DS$3/365*_xlfn.DAYS($B36,$B35))</f>
        <v>0</v>
      </c>
      <c r="DT36" s="5">
        <f>IF(($C$6-($C$3*$A35)+SUM(DT$6:DT35))*DT$3/365*_xlfn.DAYS($B36,$B35)&lt;0,0,($C$6-($C$3*$A35)+SUM(DT$6:DT35))*DT$3/365*_xlfn.DAYS($B36,$B35))</f>
        <v>0</v>
      </c>
      <c r="DU36" s="5">
        <f>IF(($C$6-($C$3*$A35)+SUM(DU$6:DU35))*DU$3/365*_xlfn.DAYS($B36,$B35)&lt;0,0,($C$6-($C$3*$A35)+SUM(DU$6:DU35))*DU$3/365*_xlfn.DAYS($B36,$B35))</f>
        <v>0</v>
      </c>
      <c r="DV36" s="5">
        <f>IF(($C$6-($C$3*$A35)+SUM(DV$6:DV35))*DV$3/365*_xlfn.DAYS($B36,$B35)&lt;0,0,($C$6-($C$3*$A35)+SUM(DV$6:DV35))*DV$3/365*_xlfn.DAYS($B36,$B35))</f>
        <v>0</v>
      </c>
      <c r="DW36" s="5">
        <f>IF(($C$6-($C$3*$A35)+SUM(DW$6:DW35))*DW$3/365*_xlfn.DAYS($B36,$B35)&lt;0,0,($C$6-($C$3*$A35)+SUM(DW$6:DW35))*DW$3/365*_xlfn.DAYS($B36,$B35))</f>
        <v>0</v>
      </c>
      <c r="DX36" s="5">
        <f>IF(($C$6-($C$3*$A35)+SUM(DX$6:DX35))*DX$3/365*_xlfn.DAYS($B36,$B35)&lt;0,0,($C$6-($C$3*$A35)+SUM(DX$6:DX35))*DX$3/365*_xlfn.DAYS($B36,$B35))</f>
        <v>0</v>
      </c>
      <c r="DY36" s="5">
        <f>IF(($C$6-($C$3*$A35)+SUM(DY$6:DY35))*DY$3/365*_xlfn.DAYS($B36,$B35)&lt;0,0,($C$6-($C$3*$A35)+SUM(DY$6:DY35))*DY$3/365*_xlfn.DAYS($B36,$B35))</f>
        <v>0</v>
      </c>
      <c r="DZ36" s="5">
        <f>IF(($C$6-($C$3*$A35)+SUM(DZ$6:DZ35))*DZ$3/365*_xlfn.DAYS($B36,$B35)&lt;0,0,($C$6-($C$3*$A35)+SUM(DZ$6:DZ35))*DZ$3/365*_xlfn.DAYS($B36,$B35))</f>
        <v>0</v>
      </c>
      <c r="EA36" s="5">
        <f>IF(($C$6-($C$3*$A35)+SUM(EA$6:EA35))*EA$3/365*_xlfn.DAYS($B36,$B35)&lt;0,0,($C$6-($C$3*$A35)+SUM(EA$6:EA35))*EA$3/365*_xlfn.DAYS($B36,$B35))</f>
        <v>0</v>
      </c>
      <c r="EB36" s="5">
        <f>IF(($C$6-($C$3*$A35)+SUM(EB$6:EB35))*EB$3/365*_xlfn.DAYS($B36,$B35)&lt;0,0,($C$6-($C$3*$A35)+SUM(EB$6:EB35))*EB$3/365*_xlfn.DAYS($B36,$B35))</f>
        <v>0</v>
      </c>
      <c r="EC36" s="5">
        <f>IF(($C$6-($C$3*$A35)+SUM(EC$6:EC35))*EC$3/365*_xlfn.DAYS($B36,$B35)&lt;0,0,($C$6-($C$3*$A35)+SUM(EC$6:EC35))*EC$3/365*_xlfn.DAYS($B36,$B35))</f>
        <v>0</v>
      </c>
      <c r="ED36" s="5">
        <f>IF(($C$6-($C$3*$A35)+SUM(ED$6:ED35))*ED$3/365*_xlfn.DAYS($B36,$B35)&lt;0,0,($C$6-($C$3*$A35)+SUM(ED$6:ED35))*ED$3/365*_xlfn.DAYS($B36,$B35))</f>
        <v>0</v>
      </c>
      <c r="EE36" s="5">
        <f>IF(($C$6-($C$3*$A35)+SUM(EE$6:EE35))*EE$3/365*_xlfn.DAYS($B36,$B35)&lt;0,0,($C$6-($C$3*$A35)+SUM(EE$6:EE35))*EE$3/365*_xlfn.DAYS($B36,$B35))</f>
        <v>0</v>
      </c>
      <c r="EF36" s="5">
        <f>IF(($C$6-($C$3*$A35)+SUM(EF$6:EF35))*EF$3/365*_xlfn.DAYS($B36,$B35)&lt;0,0,($C$6-($C$3*$A35)+SUM(EF$6:EF35))*EF$3/365*_xlfn.DAYS($B36,$B35))</f>
        <v>0</v>
      </c>
      <c r="EG36" s="5">
        <f>IF(($C$6-($C$3*$A35)+SUM(EG$6:EG35))*EG$3/365*_xlfn.DAYS($B36,$B35)&lt;0,0,($C$6-($C$3*$A35)+SUM(EG$6:EG35))*EG$3/365*_xlfn.DAYS($B36,$B35))</f>
        <v>0</v>
      </c>
      <c r="EH36" s="5">
        <f>IF(($C$6-($C$3*$A35)+SUM(EH$6:EH35))*EH$3/365*_xlfn.DAYS($B36,$B35)&lt;0,0,($C$6-($C$3*$A35)+SUM(EH$6:EH35))*EH$3/365*_xlfn.DAYS($B36,$B35))</f>
        <v>0</v>
      </c>
      <c r="EI36" s="5">
        <f>IF(($C$6-($C$3*$A35)+SUM(EI$6:EI35))*EI$3/365*_xlfn.DAYS($B36,$B35)&lt;0,0,($C$6-($C$3*$A35)+SUM(EI$6:EI35))*EI$3/365*_xlfn.DAYS($B36,$B35))</f>
        <v>0</v>
      </c>
      <c r="EJ36" s="5">
        <f>IF(($C$6-($C$3*$A35)+SUM(EJ$6:EJ35))*EJ$3/365*_xlfn.DAYS($B36,$B35)&lt;0,0,($C$6-($C$3*$A35)+SUM(EJ$6:EJ35))*EJ$3/365*_xlfn.DAYS($B36,$B35))</f>
        <v>0</v>
      </c>
      <c r="EK36" s="5">
        <f>IF(($C$6-($C$3*$A35)+SUM(EK$6:EK35))*EK$3/365*_xlfn.DAYS($B36,$B35)&lt;0,0,($C$6-($C$3*$A35)+SUM(EK$6:EK35))*EK$3/365*_xlfn.DAYS($B36,$B35))</f>
        <v>0</v>
      </c>
      <c r="EL36" s="5">
        <f>IF(($C$6-($C$3*$A35)+SUM(EL$6:EL35))*EL$3/365*_xlfn.DAYS($B36,$B35)&lt;0,0,($C$6-($C$3*$A35)+SUM(EL$6:EL35))*EL$3/365*_xlfn.DAYS($B36,$B35))</f>
        <v>0</v>
      </c>
      <c r="EM36" s="5">
        <f>IF(($C$6-($C$3*$A35)+SUM(EM$6:EM35))*EM$3/365*_xlfn.DAYS($B36,$B35)&lt;0,0,($C$6-($C$3*$A35)+SUM(EM$6:EM35))*EM$3/365*_xlfn.DAYS($B36,$B35))</f>
        <v>0</v>
      </c>
      <c r="EN36" s="5">
        <f>IF(($C$6-($C$3*$A35)+SUM(EN$6:EN35))*EN$3/365*_xlfn.DAYS($B36,$B35)&lt;0,0,($C$6-($C$3*$A35)+SUM(EN$6:EN35))*EN$3/365*_xlfn.DAYS($B36,$B35))</f>
        <v>0</v>
      </c>
      <c r="EO36" s="5">
        <f>IF(($C$6-($C$3*$A35)+SUM(EO$6:EO35))*EO$3/365*_xlfn.DAYS($B36,$B35)&lt;0,0,($C$6-($C$3*$A35)+SUM(EO$6:EO35))*EO$3/365*_xlfn.DAYS($B36,$B35))</f>
        <v>0</v>
      </c>
      <c r="EP36" s="5">
        <f>IF(($C$6-($C$3*$A35)+SUM(EP$6:EP35))*EP$3/365*_xlfn.DAYS($B36,$B35)&lt;0,0,($C$6-($C$3*$A35)+SUM(EP$6:EP35))*EP$3/365*_xlfn.DAYS($B36,$B35))</f>
        <v>0</v>
      </c>
      <c r="EQ36" s="5">
        <f>IF(($C$6-($C$3*$A35)+SUM(EQ$6:EQ35))*EQ$3/365*_xlfn.DAYS($B36,$B35)&lt;0,0,($C$6-($C$3*$A35)+SUM(EQ$6:EQ35))*EQ$3/365*_xlfn.DAYS($B36,$B35))</f>
        <v>0</v>
      </c>
      <c r="ER36" s="5">
        <f>IF(($C$6-($C$3*$A35)+SUM(ER$6:ER35))*ER$3/365*_xlfn.DAYS($B36,$B35)&lt;0,0,($C$6-($C$3*$A35)+SUM(ER$6:ER35))*ER$3/365*_xlfn.DAYS($B36,$B35))</f>
        <v>0</v>
      </c>
      <c r="ES36" s="5">
        <f>IF(($C$6-($C$3*$A35)+SUM(ES$6:ES35))*ES$3/365*_xlfn.DAYS($B36,$B35)&lt;0,0,($C$6-($C$3*$A35)+SUM(ES$6:ES35))*ES$3/365*_xlfn.DAYS($B36,$B35))</f>
        <v>0</v>
      </c>
      <c r="ET36" s="5">
        <f>IF(($C$6-($C$3*$A35)+SUM(ET$6:ET35))*ET$3/365*_xlfn.DAYS($B36,$B35)&lt;0,0,($C$6-($C$3*$A35)+SUM(ET$6:ET35))*ET$3/365*_xlfn.DAYS($B36,$B35))</f>
        <v>0</v>
      </c>
      <c r="EU36" s="5">
        <f>IF(($C$6-($C$3*$A35)+SUM(EU$6:EU35))*EU$3/365*_xlfn.DAYS($B36,$B35)&lt;0,0,($C$6-($C$3*$A35)+SUM(EU$6:EU35))*EU$3/365*_xlfn.DAYS($B36,$B35))</f>
        <v>0</v>
      </c>
      <c r="EV36" s="5">
        <f>IF(($C$6-($C$3*$A35)+SUM(EV$6:EV35))*EV$3/365*_xlfn.DAYS($B36,$B35)&lt;0,0,($C$6-($C$3*$A35)+SUM(EV$6:EV35))*EV$3/365*_xlfn.DAYS($B36,$B35))</f>
        <v>0</v>
      </c>
      <c r="EW36" s="5">
        <f>IF(($C$6-($C$3*$A35)+SUM(EW$6:EW35))*EW$3/365*_xlfn.DAYS($B36,$B35)&lt;0,0,($C$6-($C$3*$A35)+SUM(EW$6:EW35))*EW$3/365*_xlfn.DAYS($B36,$B35))</f>
        <v>0</v>
      </c>
      <c r="EX36" s="5">
        <f>IF(($C$6-($C$3*$A35)+SUM(EX$6:EX35))*EX$3/365*_xlfn.DAYS($B36,$B35)&lt;0,0,($C$6-($C$3*$A35)+SUM(EX$6:EX35))*EX$3/365*_xlfn.DAYS($B36,$B35))</f>
        <v>0</v>
      </c>
      <c r="EY36" s="5">
        <f>IF(($C$6-($C$3*$A35)+SUM(EY$6:EY35))*EY$3/365*_xlfn.DAYS($B36,$B35)&lt;0,0,($C$6-($C$3*$A35)+SUM(EY$6:EY35))*EY$3/365*_xlfn.DAYS($B36,$B35))</f>
        <v>0</v>
      </c>
      <c r="EZ36" s="5">
        <f>IF(($C$6-($C$3*$A35)+SUM(EZ$6:EZ35))*EZ$3/365*_xlfn.DAYS($B36,$B35)&lt;0,0,($C$6-($C$3*$A35)+SUM(EZ$6:EZ35))*EZ$3/365*_xlfn.DAYS($B36,$B35))</f>
        <v>0</v>
      </c>
      <c r="FA36" s="5">
        <f>IF(($C$6-($C$3*$A35)+SUM(FA$6:FA35))*FA$3/365*_xlfn.DAYS($B36,$B35)&lt;0,0,($C$6-($C$3*$A35)+SUM(FA$6:FA35))*FA$3/365*_xlfn.DAYS($B36,$B35))</f>
        <v>0</v>
      </c>
      <c r="FB36" s="5">
        <f>IF(($C$6-($C$3*$A35)+SUM(FB$6:FB35))*FB$3/365*_xlfn.DAYS($B36,$B35)&lt;0,0,($C$6-($C$3*$A35)+SUM(FB$6:FB35))*FB$3/365*_xlfn.DAYS($B36,$B35))</f>
        <v>0</v>
      </c>
      <c r="FC36" s="5">
        <f>IF(($C$6-($C$3*$A35)+SUM(FC$6:FC35))*FC$3/365*_xlfn.DAYS($B36,$B35)&lt;0,0,($C$6-($C$3*$A35)+SUM(FC$6:FC35))*FC$3/365*_xlfn.DAYS($B36,$B35))</f>
        <v>0</v>
      </c>
      <c r="FD36" s="5">
        <f>IF(($C$6-($C$3*$A35)+SUM(FD$6:FD35))*FD$3/365*_xlfn.DAYS($B36,$B35)&lt;0,0,($C$6-($C$3*$A35)+SUM(FD$6:FD35))*FD$3/365*_xlfn.DAYS($B36,$B35))</f>
        <v>0</v>
      </c>
      <c r="FE36" s="5">
        <f>IF(($C$6-($C$3*$A35)+SUM(FE$6:FE35))*FE$3/365*_xlfn.DAYS($B36,$B35)&lt;0,0,($C$6-($C$3*$A35)+SUM(FE$6:FE35))*FE$3/365*_xlfn.DAYS($B36,$B35))</f>
        <v>0</v>
      </c>
      <c r="FF36" s="5">
        <f>IF(($C$6-($C$3*$A35)+SUM(FF$6:FF35))*FF$3/365*_xlfn.DAYS($B36,$B35)&lt;0,0,($C$6-($C$3*$A35)+SUM(FF$6:FF35))*FF$3/365*_xlfn.DAYS($B36,$B35))</f>
        <v>0</v>
      </c>
      <c r="FG36" s="5">
        <f>IF(($C$6-($C$3*$A35)+SUM(FG$6:FG35))*FG$3/365*_xlfn.DAYS($B36,$B35)&lt;0,0,($C$6-($C$3*$A35)+SUM(FG$6:FG35))*FG$3/365*_xlfn.DAYS($B36,$B35))</f>
        <v>0</v>
      </c>
      <c r="FH36" s="5">
        <f>IF(($C$6-($C$3*$A35)+SUM(FH$6:FH35))*FH$3/365*_xlfn.DAYS($B36,$B35)&lt;0,0,($C$6-($C$3*$A35)+SUM(FH$6:FH35))*FH$3/365*_xlfn.DAYS($B36,$B35))</f>
        <v>0</v>
      </c>
      <c r="FI36" s="5">
        <f>IF(($C$6-($C$3*$A35)+SUM(FI$6:FI35))*FI$3/365*_xlfn.DAYS($B36,$B35)&lt;0,0,($C$6-($C$3*$A35)+SUM(FI$6:FI35))*FI$3/365*_xlfn.DAYS($B36,$B35))</f>
        <v>0</v>
      </c>
      <c r="FJ36" s="5">
        <f>IF(($C$6-($C$3*$A35)+SUM(FJ$6:FJ35))*FJ$3/365*_xlfn.DAYS($B36,$B35)&lt;0,0,($C$6-($C$3*$A35)+SUM(FJ$6:FJ35))*FJ$3/365*_xlfn.DAYS($B36,$B35))</f>
        <v>0</v>
      </c>
      <c r="FK36" s="5">
        <f>IF(($C$6-($C$3*$A35)+SUM(FK$6:FK35))*FK$3/365*_xlfn.DAYS($B36,$B35)&lt;0,0,($C$6-($C$3*$A35)+SUM(FK$6:FK35))*FK$3/365*_xlfn.DAYS($B36,$B35))</f>
        <v>0</v>
      </c>
      <c r="FL36" s="5">
        <f>IF(($C$6-($C$3*$A35)+SUM(FL$6:FL35))*FL$3/365*_xlfn.DAYS($B36,$B35)&lt;0,0,($C$6-($C$3*$A35)+SUM(FL$6:FL35))*FL$3/365*_xlfn.DAYS($B36,$B35))</f>
        <v>0</v>
      </c>
      <c r="FM36" s="5">
        <f>IF(($C$6-($C$3*$A35)+SUM(FM$6:FM35))*FM$3/365*_xlfn.DAYS($B36,$B35)&lt;0,0,($C$6-($C$3*$A35)+SUM(FM$6:FM35))*FM$3/365*_xlfn.DAYS($B36,$B35))</f>
        <v>0</v>
      </c>
      <c r="FN36" s="5">
        <f>IF(($C$6-($C$3*$A35)+SUM(FN$6:FN35))*FN$3/365*_xlfn.DAYS($B36,$B35)&lt;0,0,($C$6-($C$3*$A35)+SUM(FN$6:FN35))*FN$3/365*_xlfn.DAYS($B36,$B35))</f>
        <v>0</v>
      </c>
      <c r="FO36" s="5">
        <f>IF(($C$6-($C$3*$A35)+SUM(FO$6:FO35))*FO$3/365*_xlfn.DAYS($B36,$B35)&lt;0,0,($C$6-($C$3*$A35)+SUM(FO$6:FO35))*FO$3/365*_xlfn.DAYS($B36,$B35))</f>
        <v>0</v>
      </c>
      <c r="FP36" s="5">
        <f>IF(($C$6-($C$3*$A35)+SUM(FP$6:FP35))*FP$3/365*_xlfn.DAYS($B36,$B35)&lt;0,0,($C$6-($C$3*$A35)+SUM(FP$6:FP35))*FP$3/365*_xlfn.DAYS($B36,$B35))</f>
        <v>0</v>
      </c>
      <c r="FQ36" s="5">
        <f>IF(($C$6-($C$3*$A35)+SUM(FQ$6:FQ35))*FQ$3/365*_xlfn.DAYS($B36,$B35)&lt;0,0,($C$6-($C$3*$A35)+SUM(FQ$6:FQ35))*FQ$3/365*_xlfn.DAYS($B36,$B35))</f>
        <v>0</v>
      </c>
      <c r="FR36" s="5">
        <f>IF(($C$6-($C$3*$A35)+SUM(FR$6:FR35))*FR$3/365*_xlfn.DAYS($B36,$B35)&lt;0,0,($C$6-($C$3*$A35)+SUM(FR$6:FR35))*FR$3/365*_xlfn.DAYS($B36,$B35))</f>
        <v>0</v>
      </c>
      <c r="FS36" s="5">
        <f>IF(($C$6-($C$3*$A35)+SUM(FS$6:FS35))*FS$3/365*_xlfn.DAYS($B36,$B35)&lt;0,0,($C$6-($C$3*$A35)+SUM(FS$6:FS35))*FS$3/365*_xlfn.DAYS($B36,$B35))</f>
        <v>0</v>
      </c>
      <c r="FT36" s="5">
        <f>IF(($C$6-($C$3*$A35)+SUM(FT$6:FT35))*FT$3/365*_xlfn.DAYS($B36,$B35)&lt;0,0,($C$6-($C$3*$A35)+SUM(FT$6:FT35))*FT$3/365*_xlfn.DAYS($B36,$B35))</f>
        <v>0</v>
      </c>
      <c r="FU36" s="5">
        <f>IF(($C$6-($C$3*$A35)+SUM(FU$6:FU35))*FU$3/365*_xlfn.DAYS($B36,$B35)&lt;0,0,($C$6-($C$3*$A35)+SUM(FU$6:FU35))*FU$3/365*_xlfn.DAYS($B36,$B35))</f>
        <v>0</v>
      </c>
      <c r="FV36" s="5">
        <f>IF(($C$6-($C$3*$A35)+SUM(FV$6:FV35))*FV$3/365*_xlfn.DAYS($B36,$B35)&lt;0,0,($C$6-($C$3*$A35)+SUM(FV$6:FV35))*FV$3/365*_xlfn.DAYS($B36,$B35))</f>
        <v>0</v>
      </c>
      <c r="FW36" s="5">
        <f>IF(($C$6-($C$3*$A35)+SUM(FW$6:FW35))*FW$3/365*_xlfn.DAYS($B36,$B35)&lt;0,0,($C$6-($C$3*$A35)+SUM(FW$6:FW35))*FW$3/365*_xlfn.DAYS($B36,$B35))</f>
        <v>0</v>
      </c>
      <c r="FX36" s="5">
        <f>IF(($C$6-($C$3*$A35)+SUM(FX$6:FX35))*FX$3/365*_xlfn.DAYS($B36,$B35)&lt;0,0,($C$6-($C$3*$A35)+SUM(FX$6:FX35))*FX$3/365*_xlfn.DAYS($B36,$B35))</f>
        <v>0</v>
      </c>
      <c r="FY36" s="5">
        <f>IF(($C$6-($C$3*$A35)+SUM(FY$6:FY35))*FY$3/365*_xlfn.DAYS($B36,$B35)&lt;0,0,($C$6-($C$3*$A35)+SUM(FY$6:FY35))*FY$3/365*_xlfn.DAYS($B36,$B35))</f>
        <v>0</v>
      </c>
      <c r="FZ36" s="5">
        <f>IF(($C$6-($C$3*$A35)+SUM(FZ$6:FZ35))*FZ$3/365*_xlfn.DAYS($B36,$B35)&lt;0,0,($C$6-($C$3*$A35)+SUM(FZ$6:FZ35))*FZ$3/365*_xlfn.DAYS($B36,$B35))</f>
        <v>0</v>
      </c>
      <c r="GA36" s="5">
        <f>IF(($C$6-($C$3*$A35)+SUM(GA$6:GA35))*GA$3/365*_xlfn.DAYS($B36,$B35)&lt;0,0,($C$6-($C$3*$A35)+SUM(GA$6:GA35))*GA$3/365*_xlfn.DAYS($B36,$B35))</f>
        <v>0</v>
      </c>
      <c r="GB36" s="5">
        <f>IF(($C$6-($C$3*$A35)+SUM(GB$6:GB35))*GB$3/365*_xlfn.DAYS($B36,$B35)&lt;0,0,($C$6-($C$3*$A35)+SUM(GB$6:GB35))*GB$3/365*_xlfn.DAYS($B36,$B35))</f>
        <v>0</v>
      </c>
      <c r="GC36" s="5">
        <f>IF(($C$6-($C$3*$A35)+SUM(GC$6:GC35))*GC$3/365*_xlfn.DAYS($B36,$B35)&lt;0,0,($C$6-($C$3*$A35)+SUM(GC$6:GC35))*GC$3/365*_xlfn.DAYS($B36,$B35))</f>
        <v>0</v>
      </c>
      <c r="GD36" s="5">
        <f>IF(($C$6-($C$3*$A35)+SUM(GD$6:GD35))*GD$3/365*_xlfn.DAYS($B36,$B35)&lt;0,0,($C$6-($C$3*$A35)+SUM(GD$6:GD35))*GD$3/365*_xlfn.DAYS($B36,$B35))</f>
        <v>0</v>
      </c>
      <c r="GE36" s="5">
        <f>IF(($C$6-($C$3*$A35)+SUM(GE$6:GE35))*GE$3/365*_xlfn.DAYS($B36,$B35)&lt;0,0,($C$6-($C$3*$A35)+SUM(GE$6:GE35))*GE$3/365*_xlfn.DAYS($B36,$B35))</f>
        <v>0</v>
      </c>
      <c r="GF36" s="5">
        <f>IF(($C$6-($C$3*$A35)+SUM(GF$6:GF35))*GF$3/365*_xlfn.DAYS($B36,$B35)&lt;0,0,($C$6-($C$3*$A35)+SUM(GF$6:GF35))*GF$3/365*_xlfn.DAYS($B36,$B35))</f>
        <v>0</v>
      </c>
      <c r="GG36" s="5">
        <f>IF(($C$6-($C$3*$A35)+SUM(GG$6:GG35))*GG$3/365*_xlfn.DAYS($B36,$B35)&lt;0,0,($C$6-($C$3*$A35)+SUM(GG$6:GG35))*GG$3/365*_xlfn.DAYS($B36,$B35))</f>
        <v>0</v>
      </c>
      <c r="GH36" s="5">
        <f>IF(($C$6-($C$3*$A35)+SUM(GH$6:GH35))*GH$3/365*_xlfn.DAYS($B36,$B35)&lt;0,0,($C$6-($C$3*$A35)+SUM(GH$6:GH35))*GH$3/365*_xlfn.DAYS($B36,$B35))</f>
        <v>0</v>
      </c>
      <c r="GI36" s="5">
        <f>IF(($C$6-($C$3*$A35)+SUM(GI$6:GI35))*GI$3/365*_xlfn.DAYS($B36,$B35)&lt;0,0,($C$6-($C$3*$A35)+SUM(GI$6:GI35))*GI$3/365*_xlfn.DAYS($B36,$B35))</f>
        <v>0</v>
      </c>
      <c r="GJ36" s="5">
        <f>IF(($C$6-($C$3*$A35)+SUM(GJ$6:GJ35))*GJ$3/365*_xlfn.DAYS($B36,$B35)&lt;0,0,($C$6-($C$3*$A35)+SUM(GJ$6:GJ35))*GJ$3/365*_xlfn.DAYS($B36,$B35))</f>
        <v>0</v>
      </c>
      <c r="GK36" s="5">
        <f>IF(($C$6-($C$3*$A35)+SUM(GK$6:GK35))*GK$3/365*_xlfn.DAYS($B36,$B35)&lt;0,0,($C$6-($C$3*$A35)+SUM(GK$6:GK35))*GK$3/365*_xlfn.DAYS($B36,$B35))</f>
        <v>0</v>
      </c>
      <c r="GL36" s="5">
        <f>IF(($C$6-($C$3*$A35)+SUM(GL$6:GL35))*GL$3/365*_xlfn.DAYS($B36,$B35)&lt;0,0,($C$6-($C$3*$A35)+SUM(GL$6:GL35))*GL$3/365*_xlfn.DAYS($B36,$B35))</f>
        <v>0</v>
      </c>
      <c r="GM36" s="5">
        <f>IF(($C$6-($C$3*$A35)+SUM(GM$6:GM35))*GM$3/365*_xlfn.DAYS($B36,$B35)&lt;0,0,($C$6-($C$3*$A35)+SUM(GM$6:GM35))*GM$3/365*_xlfn.DAYS($B36,$B35))</f>
        <v>0</v>
      </c>
      <c r="GN36" s="5">
        <f>IF(($C$6-($C$3*$A35)+SUM(GN$6:GN35))*GN$3/365*_xlfn.DAYS($B36,$B35)&lt;0,0,($C$6-($C$3*$A35)+SUM(GN$6:GN35))*GN$3/365*_xlfn.DAYS($B36,$B35))</f>
        <v>0</v>
      </c>
      <c r="GO36" s="5">
        <f>IF(($C$6-($C$3*$A35)+SUM(GO$6:GO35))*GO$3/365*_xlfn.DAYS($B36,$B35)&lt;0,0,($C$6-($C$3*$A35)+SUM(GO$6:GO35))*GO$3/365*_xlfn.DAYS($B36,$B35))</f>
        <v>0</v>
      </c>
      <c r="GP36" s="5">
        <f>IF(($C$6-($C$3*$A35)+SUM(GP$6:GP35))*GP$3/365*_xlfn.DAYS($B36,$B35)&lt;0,0,($C$6-($C$3*$A35)+SUM(GP$6:GP35))*GP$3/365*_xlfn.DAYS($B36,$B35))</f>
        <v>0</v>
      </c>
      <c r="GQ36" s="5">
        <f>IF(($C$6-($C$3*$A35)+SUM(GQ$6:GQ35))*GQ$3/365*_xlfn.DAYS($B36,$B35)&lt;0,0,($C$6-($C$3*$A35)+SUM(GQ$6:GQ35))*GQ$3/365*_xlfn.DAYS($B36,$B35))</f>
        <v>0</v>
      </c>
      <c r="GR36" s="5">
        <f>IF(($C$6-($C$3*$A35)+SUM(GR$6:GR35))*GR$3/365*_xlfn.DAYS($B36,$B35)&lt;0,0,($C$6-($C$3*$A35)+SUM(GR$6:GR35))*GR$3/365*_xlfn.DAYS($B36,$B35))</f>
        <v>0</v>
      </c>
      <c r="GS36" s="5">
        <f>IF(($C$6-($C$3*$A35)+SUM(GS$6:GS35))*GS$3/365*_xlfn.DAYS($B36,$B35)&lt;0,0,($C$6-($C$3*$A35)+SUM(GS$6:GS35))*GS$3/365*_xlfn.DAYS($B36,$B35))</f>
        <v>0</v>
      </c>
      <c r="GT36" s="5">
        <f>IF(($C$6-($C$3*$A35)+SUM(GT$6:GT35))*GT$3/365*_xlfn.DAYS($B36,$B35)&lt;0,0,($C$6-($C$3*$A35)+SUM(GT$6:GT35))*GT$3/365*_xlfn.DAYS($B36,$B35))</f>
        <v>0</v>
      </c>
      <c r="GU36" s="5">
        <f>IF(($C$6-($C$3*$A35)+SUM(GU$6:GU35))*GU$3/365*_xlfn.DAYS($B36,$B35)&lt;0,0,($C$6-($C$3*$A35)+SUM(GU$6:GU35))*GU$3/365*_xlfn.DAYS($B36,$B35))</f>
        <v>0</v>
      </c>
      <c r="GV36" s="5">
        <f>IF(($C$6-($C$3*$A35)+SUM(GV$6:GV35))*GV$3/365*_xlfn.DAYS($B36,$B35)&lt;0,0,($C$6-($C$3*$A35)+SUM(GV$6:GV35))*GV$3/365*_xlfn.DAYS($B36,$B35))</f>
        <v>0</v>
      </c>
      <c r="GW36" s="5">
        <f>IF(($C$6-($C$3*$A35)+SUM(GW$6:GW35))*GW$3/365*_xlfn.DAYS($B36,$B35)&lt;0,0,($C$6-($C$3*$A35)+SUM(GW$6:GW35))*GW$3/365*_xlfn.DAYS($B36,$B35))</f>
        <v>0</v>
      </c>
      <c r="GX36" s="5">
        <f>IF(($C$6-($C$3*$A35)+SUM(GX$6:GX35))*GX$3/365*_xlfn.DAYS($B36,$B35)&lt;0,0,($C$6-($C$3*$A35)+SUM(GX$6:GX35))*GX$3/365*_xlfn.DAYS($B36,$B35))</f>
        <v>0</v>
      </c>
      <c r="GY36" s="5">
        <f>IF(($C$6-($C$3*$A35)+SUM(GY$6:GY35))*GY$3/365*_xlfn.DAYS($B36,$B35)&lt;0,0,($C$6-($C$3*$A35)+SUM(GY$6:GY35))*GY$3/365*_xlfn.DAYS($B36,$B35))</f>
        <v>0</v>
      </c>
      <c r="GZ36" s="5">
        <f>IF(($C$6-($C$3*$A35)+SUM(GZ$6:GZ35))*GZ$3/365*_xlfn.DAYS($B36,$B35)&lt;0,0,($C$6-($C$3*$A35)+SUM(GZ$6:GZ35))*GZ$3/365*_xlfn.DAYS($B36,$B35))</f>
        <v>0</v>
      </c>
      <c r="HA36" s="5">
        <f>IF(($C$6-($C$3*$A35)+SUM(HA$6:HA35))*HA$3/365*_xlfn.DAYS($B36,$B35)&lt;0,0,($C$6-($C$3*$A35)+SUM(HA$6:HA35))*HA$3/365*_xlfn.DAYS($B36,$B35))</f>
        <v>0</v>
      </c>
      <c r="HB36" s="5">
        <f>IF(($C$6-($C$3*$A35)+SUM(HB$6:HB35))*HB$3/365*_xlfn.DAYS($B36,$B35)&lt;0,0,($C$6-($C$3*$A35)+SUM(HB$6:HB35))*HB$3/365*_xlfn.DAYS($B36,$B35))</f>
        <v>0</v>
      </c>
      <c r="HC36" s="5">
        <f>IF(($C$6-($C$3*$A35)+SUM(HC$6:HC35))*HC$3/365*_xlfn.DAYS($B36,$B35)&lt;0,0,($C$6-($C$3*$A35)+SUM(HC$6:HC35))*HC$3/365*_xlfn.DAYS($B36,$B35))</f>
        <v>0</v>
      </c>
      <c r="HD36" s="5">
        <f>IF(($C$6-($C$3*$A35)+SUM(HD$6:HD35))*HD$3/365*_xlfn.DAYS($B36,$B35)&lt;0,0,($C$6-($C$3*$A35)+SUM(HD$6:HD35))*HD$3/365*_xlfn.DAYS($B36,$B35))</f>
        <v>0</v>
      </c>
      <c r="HE36" s="5">
        <f>IF(($C$6-($C$3*$A35)+SUM(HE$6:HE35))*HE$3/365*_xlfn.DAYS($B36,$B35)&lt;0,0,($C$6-($C$3*$A35)+SUM(HE$6:HE35))*HE$3/365*_xlfn.DAYS($B36,$B35))</f>
        <v>0</v>
      </c>
      <c r="HF36" s="5">
        <f>IF(($C$6-($C$3*$A35)+SUM(HF$6:HF35))*HF$3/365*_xlfn.DAYS($B36,$B35)&lt;0,0,($C$6-($C$3*$A35)+SUM(HF$6:HF35))*HF$3/365*_xlfn.DAYS($B36,$B35))</f>
        <v>0</v>
      </c>
      <c r="HG36" s="5">
        <f>IF(($C$6-($C$3*$A35)+SUM(HG$6:HG35))*HG$3/365*_xlfn.DAYS($B36,$B35)&lt;0,0,($C$6-($C$3*$A35)+SUM(HG$6:HG35))*HG$3/365*_xlfn.DAYS($B36,$B35))</f>
        <v>0</v>
      </c>
      <c r="HH36" s="5">
        <f>IF(($C$6-($C$3*$A35)+SUM(HH$6:HH35))*HH$3/365*_xlfn.DAYS($B36,$B35)&lt;0,0,($C$6-($C$3*$A35)+SUM(HH$6:HH35))*HH$3/365*_xlfn.DAYS($B36,$B35))</f>
        <v>0</v>
      </c>
      <c r="HI36" s="5">
        <f>IF(($C$6-($C$3*$A35)+SUM(HI$6:HI35))*HI$3/365*_xlfn.DAYS($B36,$B35)&lt;0,0,($C$6-($C$3*$A35)+SUM(HI$6:HI35))*HI$3/365*_xlfn.DAYS($B36,$B35))</f>
        <v>0</v>
      </c>
      <c r="HJ36" s="5">
        <f>IF(($C$6-($C$3*$A35)+SUM(HJ$6:HJ35))*HJ$3/365*_xlfn.DAYS($B36,$B35)&lt;0,0,($C$6-($C$3*$A35)+SUM(HJ$6:HJ35))*HJ$3/365*_xlfn.DAYS($B36,$B35))</f>
        <v>0</v>
      </c>
      <c r="HK36" s="5">
        <f>IF(($C$6-($C$3*$A35)+SUM(HK$6:HK35))*HK$3/365*_xlfn.DAYS($B36,$B35)&lt;0,0,($C$6-($C$3*$A35)+SUM(HK$6:HK35))*HK$3/365*_xlfn.DAYS($B36,$B35))</f>
        <v>0</v>
      </c>
      <c r="HL36" s="5">
        <f>IF(($C$6-($C$3*$A35)+SUM(HL$6:HL35))*HL$3/365*_xlfn.DAYS($B36,$B35)&lt;0,0,($C$6-($C$3*$A35)+SUM(HL$6:HL35))*HL$3/365*_xlfn.DAYS($B36,$B35))</f>
        <v>0</v>
      </c>
      <c r="HM36" s="5">
        <f>IF(($C$6-($C$3*$A35)+SUM(HM$6:HM35))*HM$3/365*_xlfn.DAYS($B36,$B35)&lt;0,0,($C$6-($C$3*$A35)+SUM(HM$6:HM35))*HM$3/365*_xlfn.DAYS($B36,$B35))</f>
        <v>0</v>
      </c>
      <c r="HN36" s="5">
        <f>IF(($C$6-($C$3*$A35)+SUM(HN$6:HN35))*HN$3/365*_xlfn.DAYS($B36,$B35)&lt;0,0,($C$6-($C$3*$A35)+SUM(HN$6:HN35))*HN$3/365*_xlfn.DAYS($B36,$B35))</f>
        <v>0</v>
      </c>
      <c r="HO36" s="5">
        <f>IF(($C$6-($C$3*$A35)+SUM(HO$6:HO35))*HO$3/365*_xlfn.DAYS($B36,$B35)&lt;0,0,($C$6-($C$3*$A35)+SUM(HO$6:HO35))*HO$3/365*_xlfn.DAYS($B36,$B35))</f>
        <v>0</v>
      </c>
      <c r="HP36" s="5">
        <f>IF(($C$6-($C$3*$A35)+SUM(HP$6:HP35))*HP$3/365*_xlfn.DAYS($B36,$B35)&lt;0,0,($C$6-($C$3*$A35)+SUM(HP$6:HP35))*HP$3/365*_xlfn.DAYS($B36,$B35))</f>
        <v>0</v>
      </c>
      <c r="HQ36" s="5">
        <f>IF(($C$6-($C$3*$A35)+SUM(HQ$6:HQ35))*HQ$3/365*_xlfn.DAYS($B36,$B35)&lt;0,0,($C$6-($C$3*$A35)+SUM(HQ$6:HQ35))*HQ$3/365*_xlfn.DAYS($B36,$B35))</f>
        <v>0</v>
      </c>
      <c r="HR36" s="5">
        <f>IF(($C$6-($C$3*$A35)+SUM(HR$6:HR35))*HR$3/365*_xlfn.DAYS($B36,$B35)&lt;0,0,($C$6-($C$3*$A35)+SUM(HR$6:HR35))*HR$3/365*_xlfn.DAYS($B36,$B35))</f>
        <v>0</v>
      </c>
      <c r="HS36" s="5">
        <f>IF(($C$6-($C$3*$A35)+SUM(HS$6:HS35))*HS$3/365*_xlfn.DAYS($B36,$B35)&lt;0,0,($C$6-($C$3*$A35)+SUM(HS$6:HS35))*HS$3/365*_xlfn.DAYS($B36,$B35))</f>
        <v>0</v>
      </c>
      <c r="HT36" s="5">
        <f>IF(($C$6-($C$3*$A35)+SUM(HT$6:HT35))*HT$3/365*_xlfn.DAYS($B36,$B35)&lt;0,0,($C$6-($C$3*$A35)+SUM(HT$6:HT35))*HT$3/365*_xlfn.DAYS($B36,$B35))</f>
        <v>0</v>
      </c>
      <c r="HU36" s="5">
        <f>IF(($C$6-($C$3*$A35)+SUM(HU$6:HU35))*HU$3/365*_xlfn.DAYS($B36,$B35)&lt;0,0,($C$6-($C$3*$A35)+SUM(HU$6:HU35))*HU$3/365*_xlfn.DAYS($B36,$B35))</f>
        <v>0</v>
      </c>
      <c r="HV36" s="5">
        <f>IF(($C$6-($C$3*$A35)+SUM(HV$6:HV35))*HV$3/365*_xlfn.DAYS($B36,$B35)&lt;0,0,($C$6-($C$3*$A35)+SUM(HV$6:HV35))*HV$3/365*_xlfn.DAYS($B36,$B35))</f>
        <v>0</v>
      </c>
      <c r="HW36" s="5">
        <f>IF(($C$6-($C$3*$A35)+SUM(HW$6:HW35))*HW$3/365*_xlfn.DAYS($B36,$B35)&lt;0,0,($C$6-($C$3*$A35)+SUM(HW$6:HW35))*HW$3/365*_xlfn.DAYS($B36,$B35))</f>
        <v>0</v>
      </c>
      <c r="HX36" s="5">
        <f>IF(($C$6-($C$3*$A35)+SUM(HX$6:HX35))*HX$3/365*_xlfn.DAYS($B36,$B35)&lt;0,0,($C$6-($C$3*$A35)+SUM(HX$6:HX35))*HX$3/365*_xlfn.DAYS($B36,$B35))</f>
        <v>0</v>
      </c>
      <c r="HY36" s="5">
        <f>IF(($C$6-($C$3*$A35)+SUM(HY$6:HY35))*HY$3/365*_xlfn.DAYS($B36,$B35)&lt;0,0,($C$6-($C$3*$A35)+SUM(HY$6:HY35))*HY$3/365*_xlfn.DAYS($B36,$B35))</f>
        <v>0</v>
      </c>
      <c r="HZ36" s="5">
        <f>IF(($C$6-($C$3*$A35)+SUM(HZ$6:HZ35))*HZ$3/365*_xlfn.DAYS($B36,$B35)&lt;0,0,($C$6-($C$3*$A35)+SUM(HZ$6:HZ35))*HZ$3/365*_xlfn.DAYS($B36,$B35))</f>
        <v>0</v>
      </c>
      <c r="IA36" s="5">
        <f>IF(($C$6-($C$3*$A35)+SUM(IA$6:IA35))*IA$3/365*_xlfn.DAYS($B36,$B35)&lt;0,0,($C$6-($C$3*$A35)+SUM(IA$6:IA35))*IA$3/365*_xlfn.DAYS($B36,$B35))</f>
        <v>0</v>
      </c>
      <c r="IB36" s="5">
        <f>IF(($C$6-($C$3*$A35)+SUM(IB$6:IB35))*IB$3/365*_xlfn.DAYS($B36,$B35)&lt;0,0,($C$6-($C$3*$A35)+SUM(IB$6:IB35))*IB$3/365*_xlfn.DAYS($B36,$B35))</f>
        <v>0</v>
      </c>
      <c r="IC36" s="5">
        <f>IF(($C$6-($C$3*$A35)+SUM(IC$6:IC35))*IC$3/365*_xlfn.DAYS($B36,$B35)&lt;0,0,($C$6-($C$3*$A35)+SUM(IC$6:IC35))*IC$3/365*_xlfn.DAYS($B36,$B35))</f>
        <v>0</v>
      </c>
      <c r="ID36" s="5">
        <f>IF(($C$6-($C$3*$A35)+SUM(ID$6:ID35))*ID$3/365*_xlfn.DAYS($B36,$B35)&lt;0,0,($C$6-($C$3*$A35)+SUM(ID$6:ID35))*ID$3/365*_xlfn.DAYS($B36,$B35))</f>
        <v>0</v>
      </c>
      <c r="IE36" s="5">
        <f>IF(($C$6-($C$3*$A35)+SUM(IE$6:IE35))*IE$3/365*_xlfn.DAYS($B36,$B35)&lt;0,0,($C$6-($C$3*$A35)+SUM(IE$6:IE35))*IE$3/365*_xlfn.DAYS($B36,$B35))</f>
        <v>0</v>
      </c>
      <c r="IF36" s="5">
        <f>IF(($C$6-($C$3*$A35)+SUM(IF$6:IF35))*IF$3/365*_xlfn.DAYS($B36,$B35)&lt;0,0,($C$6-($C$3*$A35)+SUM(IF$6:IF35))*IF$3/365*_xlfn.DAYS($B36,$B35))</f>
        <v>0</v>
      </c>
      <c r="IG36" s="5">
        <f>IF(($C$6-($C$3*$A35)+SUM(IG$6:IG35))*IG$3/365*_xlfn.DAYS($B36,$B35)&lt;0,0,($C$6-($C$3*$A35)+SUM(IG$6:IG35))*IG$3/365*_xlfn.DAYS($B36,$B35))</f>
        <v>0</v>
      </c>
      <c r="IH36" s="5">
        <f>IF(($C$6-($C$3*$A35)+SUM(IH$6:IH35))*IH$3/365*_xlfn.DAYS($B36,$B35)&lt;0,0,($C$6-($C$3*$A35)+SUM(IH$6:IH35))*IH$3/365*_xlfn.DAYS($B36,$B35))</f>
        <v>0</v>
      </c>
      <c r="II36" s="5">
        <f>IF(($C$6-($C$3*$A35)+SUM(II$6:II35))*II$3/365*_xlfn.DAYS($B36,$B35)&lt;0,0,($C$6-($C$3*$A35)+SUM(II$6:II35))*II$3/365*_xlfn.DAYS($B36,$B35))</f>
        <v>0</v>
      </c>
      <c r="IJ36" s="5">
        <f>IF(($C$6-($C$3*$A35)+SUM(IJ$6:IJ35))*IJ$3/365*_xlfn.DAYS($B36,$B35)&lt;0,0,($C$6-($C$3*$A35)+SUM(IJ$6:IJ35))*IJ$3/365*_xlfn.DAYS($B36,$B35))</f>
        <v>0</v>
      </c>
      <c r="IK36" s="5">
        <f>IF(($C$6-($C$3*$A35)+SUM(IK$6:IK35))*IK$3/365*_xlfn.DAYS($B36,$B35)&lt;0,0,($C$6-($C$3*$A35)+SUM(IK$6:IK35))*IK$3/365*_xlfn.DAYS($B36,$B35))</f>
        <v>0</v>
      </c>
      <c r="IL36" s="5">
        <f>IF(($C$6-($C$3*$A35)+SUM(IL$6:IL35))*IL$3/365*_xlfn.DAYS($B36,$B35)&lt;0,0,($C$6-($C$3*$A35)+SUM(IL$6:IL35))*IL$3/365*_xlfn.DAYS($B36,$B35))</f>
        <v>0</v>
      </c>
      <c r="IM36" s="5">
        <f>IF(($C$6-($C$3*$A35)+SUM(IM$6:IM35))*IM$3/365*_xlfn.DAYS($B36,$B35)&lt;0,0,($C$6-($C$3*$A35)+SUM(IM$6:IM35))*IM$3/365*_xlfn.DAYS($B36,$B35))</f>
        <v>0</v>
      </c>
      <c r="IN36" s="5">
        <f>IF(($C$6-($C$3*$A35)+SUM(IN$6:IN35))*IN$3/365*_xlfn.DAYS($B36,$B35)&lt;0,0,($C$6-($C$3*$A35)+SUM(IN$6:IN35))*IN$3/365*_xlfn.DAYS($B36,$B35))</f>
        <v>0</v>
      </c>
      <c r="IO36" s="5">
        <f>IF(($C$6-($C$3*$A35)+SUM(IO$6:IO35))*IO$3/365*_xlfn.DAYS($B36,$B35)&lt;0,0,($C$6-($C$3*$A35)+SUM(IO$6:IO35))*IO$3/365*_xlfn.DAYS($B36,$B35))</f>
        <v>0</v>
      </c>
      <c r="IP36" s="5">
        <f>IF(($C$6-($C$3*$A35)+SUM(IP$6:IP35))*IP$3/365*_xlfn.DAYS($B36,$B35)&lt;0,0,($C$6-($C$3*$A35)+SUM(IP$6:IP35))*IP$3/365*_xlfn.DAYS($B36,$B35))</f>
        <v>0</v>
      </c>
      <c r="IQ36" s="5">
        <f>IF(($C$6-($C$3*$A35)+SUM(IQ$6:IQ35))*IQ$3/365*_xlfn.DAYS($B36,$B35)&lt;0,0,($C$6-($C$3*$A35)+SUM(IQ$6:IQ35))*IQ$3/365*_xlfn.DAYS($B36,$B35))</f>
        <v>0</v>
      </c>
      <c r="IR36" s="5">
        <f>IF(($C$6-($C$3*$A35)+SUM(IR$6:IR35))*IR$3/365*_xlfn.DAYS($B36,$B35)&lt;0,0,($C$6-($C$3*$A35)+SUM(IR$6:IR35))*IR$3/365*_xlfn.DAYS($B36,$B35))</f>
        <v>0</v>
      </c>
      <c r="IS36" s="5">
        <f>IF(($C$6-($C$3*$A35)+SUM(IS$6:IS35))*IS$3/365*_xlfn.DAYS($B36,$B35)&lt;0,0,($C$6-($C$3*$A35)+SUM(IS$6:IS35))*IS$3/365*_xlfn.DAYS($B36,$B35))</f>
        <v>0</v>
      </c>
      <c r="IT36" s="5">
        <f>IF(($C$6-($C$3*$A35)+SUM(IT$6:IT35))*IT$3/365*_xlfn.DAYS($B36,$B35)&lt;0,0,($C$6-($C$3*$A35)+SUM(IT$6:IT35))*IT$3/365*_xlfn.DAYS($B36,$B35))</f>
        <v>0</v>
      </c>
      <c r="IU36" s="5">
        <f>IF(($C$6-($C$3*$A35)+SUM(IU$6:IU35))*IU$3/365*_xlfn.DAYS($B36,$B35)&lt;0,0,($C$6-($C$3*$A35)+SUM(IU$6:IU35))*IU$3/365*_xlfn.DAYS($B36,$B35))</f>
        <v>0</v>
      </c>
      <c r="IV36" s="5">
        <f>IF(($C$6-($C$3*$A35)+SUM(IV$6:IV35))*IV$3/365*_xlfn.DAYS($B36,$B35)&lt;0,0,($C$6-($C$3*$A35)+SUM(IV$6:IV35))*IV$3/365*_xlfn.DAYS($B36,$B35))</f>
        <v>0</v>
      </c>
      <c r="IW36" s="5">
        <f>IF(($C$6-($C$3*$A35)+SUM(IW$6:IW35))*IW$3/365*_xlfn.DAYS($B36,$B35)&lt;0,0,($C$6-($C$3*$A35)+SUM(IW$6:IW35))*IW$3/365*_xlfn.DAYS($B36,$B35))</f>
        <v>0</v>
      </c>
      <c r="IX36" s="5">
        <f>IF(($C$6-($C$3*$A35)+SUM(IX$6:IX35))*IX$3/365*_xlfn.DAYS($B36,$B35)&lt;0,0,($C$6-($C$3*$A35)+SUM(IX$6:IX35))*IX$3/365*_xlfn.DAYS($B36,$B35))</f>
        <v>0</v>
      </c>
      <c r="IY36" s="5">
        <f>IF(($C$6-($C$3*$A35)+SUM(IY$6:IY35))*IY$3/365*_xlfn.DAYS($B36,$B35)&lt;0,0,($C$6-($C$3*$A35)+SUM(IY$6:IY35))*IY$3/365*_xlfn.DAYS($B36,$B35))</f>
        <v>0</v>
      </c>
      <c r="IZ36" s="5">
        <f>IF(($C$6-($C$3*$A35)+SUM(IZ$6:IZ35))*IZ$3/365*_xlfn.DAYS($B36,$B35)&lt;0,0,($C$6-($C$3*$A35)+SUM(IZ$6:IZ35))*IZ$3/365*_xlfn.DAYS($B36,$B35))</f>
        <v>0</v>
      </c>
      <c r="JA36" s="5">
        <f>IF(($C$6-($C$3*$A35)+SUM(JA$6:JA35))*JA$3/365*_xlfn.DAYS($B36,$B35)&lt;0,0,($C$6-($C$3*$A35)+SUM(JA$6:JA35))*JA$3/365*_xlfn.DAYS($B36,$B35))</f>
        <v>0</v>
      </c>
      <c r="JB36" s="5">
        <f>IF(($C$6-($C$3*$A35)+SUM(JB$6:JB35))*JB$3/365*_xlfn.DAYS($B36,$B35)&lt;0,0,($C$6-($C$3*$A35)+SUM(JB$6:JB35))*JB$3/365*_xlfn.DAYS($B36,$B35))</f>
        <v>0</v>
      </c>
      <c r="JC36" s="5">
        <f>IF(($C$6-($C$3*$A35)+SUM(JC$6:JC35))*JC$3/365*_xlfn.DAYS($B36,$B35)&lt;0,0,($C$6-($C$3*$A35)+SUM(JC$6:JC35))*JC$3/365*_xlfn.DAYS($B36,$B35))</f>
        <v>0</v>
      </c>
      <c r="JD36" s="5">
        <f>IF(($C$6-($C$3*$A35)+SUM(JD$6:JD35))*JD$3/365*_xlfn.DAYS($B36,$B35)&lt;0,0,($C$6-($C$3*$A35)+SUM(JD$6:JD35))*JD$3/365*_xlfn.DAYS($B36,$B35))</f>
        <v>0</v>
      </c>
      <c r="JE36" s="5">
        <f>IF(($C$6-($C$3*$A35)+SUM(JE$6:JE35))*JE$3/365*_xlfn.DAYS($B36,$B35)&lt;0,0,($C$6-($C$3*$A35)+SUM(JE$6:JE35))*JE$3/365*_xlfn.DAYS($B36,$B35))</f>
        <v>0</v>
      </c>
      <c r="JF36" s="5">
        <f>IF(($C$6-($C$3*$A35)+SUM(JF$6:JF35))*JF$3/365*_xlfn.DAYS($B36,$B35)&lt;0,0,($C$6-($C$3*$A35)+SUM(JF$6:JF35))*JF$3/365*_xlfn.DAYS($B36,$B35))</f>
        <v>0</v>
      </c>
      <c r="JG36" s="5">
        <f>IF(($C$6-($C$3*$A35)+SUM(JG$6:JG35))*JG$3/365*_xlfn.DAYS($B36,$B35)&lt;0,0,($C$6-($C$3*$A35)+SUM(JG$6:JG35))*JG$3/365*_xlfn.DAYS($B36,$B35))</f>
        <v>0</v>
      </c>
      <c r="JH36" s="5">
        <f>IF(($C$6-($C$3*$A35)+SUM(JH$6:JH35))*JH$3/365*_xlfn.DAYS($B36,$B35)&lt;0,0,($C$6-($C$3*$A35)+SUM(JH$6:JH35))*JH$3/365*_xlfn.DAYS($B36,$B35))</f>
        <v>0</v>
      </c>
      <c r="JI36" s="5">
        <f>IF(($C$6-($C$3*$A35)+SUM(JI$6:JI35))*JI$3/365*_xlfn.DAYS($B36,$B35)&lt;0,0,($C$6-($C$3*$A35)+SUM(JI$6:JI35))*JI$3/365*_xlfn.DAYS($B36,$B35))</f>
        <v>0</v>
      </c>
      <c r="JJ36" s="5">
        <f>IF(($C$6-($C$3*$A35)+SUM(JJ$6:JJ35))*JJ$3/365*_xlfn.DAYS($B36,$B35)&lt;0,0,($C$6-($C$3*$A35)+SUM(JJ$6:JJ35))*JJ$3/365*_xlfn.DAYS($B36,$B35))</f>
        <v>0</v>
      </c>
      <c r="JK36" s="5">
        <f>IF(($C$6-($C$3*$A35)+SUM(JK$6:JK35))*JK$3/365*_xlfn.DAYS($B36,$B35)&lt;0,0,($C$6-($C$3*$A35)+SUM(JK$6:JK35))*JK$3/365*_xlfn.DAYS($B36,$B35))</f>
        <v>0</v>
      </c>
      <c r="JL36" s="5">
        <f>IF(($C$6-($C$3*$A35)+SUM(JL$6:JL35))*JL$3/365*_xlfn.DAYS($B36,$B35)&lt;0,0,($C$6-($C$3*$A35)+SUM(JL$6:JL35))*JL$3/365*_xlfn.DAYS($B36,$B35))</f>
        <v>0</v>
      </c>
      <c r="JM36" s="5">
        <f>IF(($C$6-($C$3*$A35)+SUM(JM$6:JM35))*JM$3/365*_xlfn.DAYS($B36,$B35)&lt;0,0,($C$6-($C$3*$A35)+SUM(JM$6:JM35))*JM$3/365*_xlfn.DAYS($B36,$B35))</f>
        <v>0</v>
      </c>
      <c r="JN36" s="5">
        <f>IF(($C$6-($C$3*$A35)+SUM(JN$6:JN35))*JN$3/365*_xlfn.DAYS($B36,$B35)&lt;0,0,($C$6-($C$3*$A35)+SUM(JN$6:JN35))*JN$3/365*_xlfn.DAYS($B36,$B35))</f>
        <v>0</v>
      </c>
      <c r="JO36" s="5">
        <f>IF(($C$6-($C$3*$A35)+SUM(JO$6:JO35))*JO$3/365*_xlfn.DAYS($B36,$B35)&lt;0,0,($C$6-($C$3*$A35)+SUM(JO$6:JO35))*JO$3/365*_xlfn.DAYS($B36,$B35))</f>
        <v>0</v>
      </c>
      <c r="JP36" s="5">
        <f>IF(($C$6-($C$3*$A35)+SUM(JP$6:JP35))*JP$3/365*_xlfn.DAYS($B36,$B35)&lt;0,0,($C$6-($C$3*$A35)+SUM(JP$6:JP35))*JP$3/365*_xlfn.DAYS($B36,$B35))</f>
        <v>0</v>
      </c>
      <c r="JQ36" s="5">
        <f>IF(($C$6-($C$3*$A35)+SUM(JQ$6:JQ35))*JQ$3/365*_xlfn.DAYS($B36,$B35)&lt;0,0,($C$6-($C$3*$A35)+SUM(JQ$6:JQ35))*JQ$3/365*_xlfn.DAYS($B36,$B35))</f>
        <v>0</v>
      </c>
      <c r="JR36" s="5">
        <f>IF(($C$6-($C$3*$A35)+SUM(JR$6:JR35))*JR$3/365*_xlfn.DAYS($B36,$B35)&lt;0,0,($C$6-($C$3*$A35)+SUM(JR$6:JR35))*JR$3/365*_xlfn.DAYS($B36,$B35))</f>
        <v>0</v>
      </c>
      <c r="JS36" s="5">
        <f>IF(($C$6-($C$3*$A35)+SUM(JS$6:JS35))*JS$3/365*_xlfn.DAYS($B36,$B35)&lt;0,0,($C$6-($C$3*$A35)+SUM(JS$6:JS35))*JS$3/365*_xlfn.DAYS($B36,$B35))</f>
        <v>0</v>
      </c>
      <c r="JT36" s="5">
        <f>IF(($C$6-($C$3*$A35)+SUM(JT$6:JT35))*JT$3/365*_xlfn.DAYS($B36,$B35)&lt;0,0,($C$6-($C$3*$A35)+SUM(JT$6:JT35))*JT$3/365*_xlfn.DAYS($B36,$B35))</f>
        <v>0</v>
      </c>
      <c r="JU36" s="5">
        <f>IF(($C$6-($C$3*$A35)+SUM(JU$6:JU35))*JU$3/365*_xlfn.DAYS($B36,$B35)&lt;0,0,($C$6-($C$3*$A35)+SUM(JU$6:JU35))*JU$3/365*_xlfn.DAYS($B36,$B35))</f>
        <v>0</v>
      </c>
      <c r="JV36" s="5">
        <f>IF(($C$6-($C$3*$A35)+SUM(JV$6:JV35))*JV$3/365*_xlfn.DAYS($B36,$B35)&lt;0,0,($C$6-($C$3*$A35)+SUM(JV$6:JV35))*JV$3/365*_xlfn.DAYS($B36,$B35))</f>
        <v>0</v>
      </c>
      <c r="JW36" s="5">
        <f>IF(($C$6-($C$3*$A35)+SUM(JW$6:JW35))*JW$3/365*_xlfn.DAYS($B36,$B35)&lt;0,0,($C$6-($C$3*$A35)+SUM(JW$6:JW35))*JW$3/365*_xlfn.DAYS($B36,$B35))</f>
        <v>0</v>
      </c>
      <c r="JX36" s="5">
        <f>IF(($C$6-($C$3*$A35)+SUM(JX$6:JX35))*JX$3/365*_xlfn.DAYS($B36,$B35)&lt;0,0,($C$6-($C$3*$A35)+SUM(JX$6:JX35))*JX$3/365*_xlfn.DAYS($B36,$B35))</f>
        <v>0</v>
      </c>
      <c r="JY36" s="5">
        <f>IF(($C$6-($C$3*$A35)+SUM(JY$6:JY35))*JY$3/365*_xlfn.DAYS($B36,$B35)&lt;0,0,($C$6-($C$3*$A35)+SUM(JY$6:JY35))*JY$3/365*_xlfn.DAYS($B36,$B35))</f>
        <v>0</v>
      </c>
      <c r="JZ36" s="5">
        <f>IF(($C$6-($C$3*$A35)+SUM(JZ$6:JZ35))*JZ$3/365*_xlfn.DAYS($B36,$B35)&lt;0,0,($C$6-($C$3*$A35)+SUM(JZ$6:JZ35))*JZ$3/365*_xlfn.DAYS($B36,$B35))</f>
        <v>0</v>
      </c>
      <c r="KA36" s="5">
        <f>IF(($C$6-($C$3*$A35)+SUM(KA$6:KA35))*KA$3/365*_xlfn.DAYS($B36,$B35)&lt;0,0,($C$6-($C$3*$A35)+SUM(KA$6:KA35))*KA$3/365*_xlfn.DAYS($B36,$B35))</f>
        <v>0</v>
      </c>
      <c r="KB36" s="5">
        <f>IF(($C$6-($C$3*$A35)+SUM(KB$6:KB35))*KB$3/365*_xlfn.DAYS($B36,$B35)&lt;0,0,($C$6-($C$3*$A35)+SUM(KB$6:KB35))*KB$3/365*_xlfn.DAYS($B36,$B35))</f>
        <v>0</v>
      </c>
      <c r="KC36" s="5">
        <f>IF(($C$6-($C$3*$A35)+SUM(KC$6:KC35))*KC$3/365*_xlfn.DAYS($B36,$B35)&lt;0,0,($C$6-($C$3*$A35)+SUM(KC$6:KC35))*KC$3/365*_xlfn.DAYS($B36,$B35))</f>
        <v>0</v>
      </c>
      <c r="KD36" s="5">
        <f>IF(($C$6-($C$3*$A35)+SUM(KD$6:KD35))*KD$3/365*_xlfn.DAYS($B36,$B35)&lt;0,0,($C$6-($C$3*$A35)+SUM(KD$6:KD35))*KD$3/365*_xlfn.DAYS($B36,$B35))</f>
        <v>0</v>
      </c>
      <c r="KE36" s="5">
        <f>IF(($C$6-($C$3*$A35)+SUM(KE$6:KE35))*KE$3/365*_xlfn.DAYS($B36,$B35)&lt;0,0,($C$6-($C$3*$A35)+SUM(KE$6:KE35))*KE$3/365*_xlfn.DAYS($B36,$B35))</f>
        <v>0</v>
      </c>
      <c r="KF36" s="5">
        <f>IF(($C$6-($C$3*$A35)+SUM(KF$6:KF35))*KF$3/365*_xlfn.DAYS($B36,$B35)&lt;0,0,($C$6-($C$3*$A35)+SUM(KF$6:KF35))*KF$3/365*_xlfn.DAYS($B36,$B35))</f>
        <v>0</v>
      </c>
      <c r="KG36" s="5">
        <f>IF(($C$6-($C$3*$A35)+SUM(KG$6:KG35))*KG$3/365*_xlfn.DAYS($B36,$B35)&lt;0,0,($C$6-($C$3*$A35)+SUM(KG$6:KG35))*KG$3/365*_xlfn.DAYS($B36,$B35))</f>
        <v>0</v>
      </c>
      <c r="KH36" s="5">
        <f>IF(($C$6-($C$3*$A35)+SUM(KH$6:KH35))*KH$3/365*_xlfn.DAYS($B36,$B35)&lt;0,0,($C$6-($C$3*$A35)+SUM(KH$6:KH35))*KH$3/365*_xlfn.DAYS($B36,$B35))</f>
        <v>0</v>
      </c>
      <c r="KI36" s="5">
        <f>IF(($C$6-($C$3*$A35)+SUM(KI$6:KI35))*KI$3/365*_xlfn.DAYS($B36,$B35)&lt;0,0,($C$6-($C$3*$A35)+SUM(KI$6:KI35))*KI$3/365*_xlfn.DAYS($B36,$B35))</f>
        <v>0</v>
      </c>
      <c r="KJ36" s="5">
        <f>IF(($C$6-($C$3*$A35)+SUM(KJ$6:KJ35))*KJ$3/365*_xlfn.DAYS($B36,$B35)&lt;0,0,($C$6-($C$3*$A35)+SUM(KJ$6:KJ35))*KJ$3/365*_xlfn.DAYS($B36,$B35))</f>
        <v>0</v>
      </c>
      <c r="KK36" s="5">
        <f>IF(($C$6-($C$3*$A35)+SUM(KK$6:KK35))*KK$3/365*_xlfn.DAYS($B36,$B35)&lt;0,0,($C$6-($C$3*$A35)+SUM(KK$6:KK35))*KK$3/365*_xlfn.DAYS($B36,$B35))</f>
        <v>0</v>
      </c>
      <c r="KL36" s="5">
        <f>IF(($C$6-($C$3*$A35)+SUM(KL$6:KL35))*KL$3/365*_xlfn.DAYS($B36,$B35)&lt;0,0,($C$6-($C$3*$A35)+SUM(KL$6:KL35))*KL$3/365*_xlfn.DAYS($B36,$B35))</f>
        <v>0</v>
      </c>
      <c r="KM36" s="5">
        <f>IF(($C$6-($C$3*$A35)+SUM(KM$6:KM35))*KM$3/365*_xlfn.DAYS($B36,$B35)&lt;0,0,($C$6-($C$3*$A35)+SUM(KM$6:KM35))*KM$3/365*_xlfn.DAYS($B36,$B35))</f>
        <v>0</v>
      </c>
      <c r="KN36" s="5">
        <f>IF(($C$6-($C$3*$A35)+SUM(KN$6:KN35))*KN$3/365*_xlfn.DAYS($B36,$B35)&lt;0,0,($C$6-($C$3*$A35)+SUM(KN$6:KN35))*KN$3/365*_xlfn.DAYS($B36,$B35))</f>
        <v>0</v>
      </c>
      <c r="KO36" s="5">
        <f>IF(($C$6-($C$3*$A35)+SUM(KO$6:KO35))*KO$3/365*_xlfn.DAYS($B36,$B35)&lt;0,0,($C$6-($C$3*$A35)+SUM(KO$6:KO35))*KO$3/365*_xlfn.DAYS($B36,$B35))</f>
        <v>0</v>
      </c>
      <c r="KP36" s="5">
        <f>IF(($C$6-($C$3*$A35)+SUM(KP$6:KP35))*KP$3/365*_xlfn.DAYS($B36,$B35)&lt;0,0,($C$6-($C$3*$A35)+SUM(KP$6:KP35))*KP$3/365*_xlfn.DAYS($B36,$B35))</f>
        <v>0</v>
      </c>
      <c r="KQ36" s="5">
        <f>IF(($C$6-($C$3*$A35)+SUM(KQ$6:KQ35))*KQ$3/365*_xlfn.DAYS($B36,$B35)&lt;0,0,($C$6-($C$3*$A35)+SUM(KQ$6:KQ35))*KQ$3/365*_xlfn.DAYS($B36,$B35))</f>
        <v>0</v>
      </c>
      <c r="KR36" s="5">
        <f>IF(($C$6-($C$3*$A35)+SUM(KR$6:KR35))*KR$3/365*_xlfn.DAYS($B36,$B35)&lt;0,0,($C$6-($C$3*$A35)+SUM(KR$6:KR35))*KR$3/365*_xlfn.DAYS($B36,$B35))</f>
        <v>0</v>
      </c>
      <c r="KS36" s="5">
        <f>IF(($C$6-($C$3*$A35)+SUM(KS$6:KS35))*KS$3/365*_xlfn.DAYS($B36,$B35)&lt;0,0,($C$6-($C$3*$A35)+SUM(KS$6:KS35))*KS$3/365*_xlfn.DAYS($B36,$B35))</f>
        <v>0</v>
      </c>
      <c r="KT36" s="5">
        <f>IF(($C$6-($C$3*$A35)+SUM(KT$6:KT35))*KT$3/365*_xlfn.DAYS($B36,$B35)&lt;0,0,($C$6-($C$3*$A35)+SUM(KT$6:KT35))*KT$3/365*_xlfn.DAYS($B36,$B35))</f>
        <v>0</v>
      </c>
      <c r="KU36" s="5">
        <f>IF(($C$6-($C$3*$A35)+SUM(KU$6:KU35))*KU$3/365*_xlfn.DAYS($B36,$B35)&lt;0,0,($C$6-($C$3*$A35)+SUM(KU$6:KU35))*KU$3/365*_xlfn.DAYS($B36,$B35))</f>
        <v>0</v>
      </c>
      <c r="KV36" s="5">
        <f>IF(($C$6-($C$3*$A35)+SUM(KV$6:KV35))*KV$3/365*_xlfn.DAYS($B36,$B35)&lt;0,0,($C$6-($C$3*$A35)+SUM(KV$6:KV35))*KV$3/365*_xlfn.DAYS($B36,$B35))</f>
        <v>0</v>
      </c>
      <c r="KW36" s="5">
        <f>IF(($C$6-($C$3*$A35)+SUM(KW$6:KW35))*KW$3/365*_xlfn.DAYS($B36,$B35)&lt;0,0,($C$6-($C$3*$A35)+SUM(KW$6:KW35))*KW$3/365*_xlfn.DAYS($B36,$B35))</f>
        <v>0</v>
      </c>
      <c r="KX36" s="5">
        <f>IF(($C$6-($C$3*$A35)+SUM(KX$6:KX35))*KX$3/365*_xlfn.DAYS($B36,$B35)&lt;0,0,($C$6-($C$3*$A35)+SUM(KX$6:KX35))*KX$3/365*_xlfn.DAYS($B36,$B35))</f>
        <v>0</v>
      </c>
      <c r="KY36" s="5">
        <f>IF(($C$6-($C$3*$A35)+SUM(KY$6:KY35))*KY$3/365*_xlfn.DAYS($B36,$B35)&lt;0,0,($C$6-($C$3*$A35)+SUM(KY$6:KY35))*KY$3/365*_xlfn.DAYS($B36,$B35))</f>
        <v>0</v>
      </c>
      <c r="KZ36" s="5">
        <f>IF(($C$6-($C$3*$A35)+SUM(KZ$6:KZ35))*KZ$3/365*_xlfn.DAYS($B36,$B35)&lt;0,0,($C$6-($C$3*$A35)+SUM(KZ$6:KZ35))*KZ$3/365*_xlfn.DAYS($B36,$B35))</f>
        <v>0</v>
      </c>
      <c r="LA36" s="5">
        <f>IF(($C$6-($C$3*$A35)+SUM(LA$6:LA35))*LA$3/365*_xlfn.DAYS($B36,$B35)&lt;0,0,($C$6-($C$3*$A35)+SUM(LA$6:LA35))*LA$3/365*_xlfn.DAYS($B36,$B35))</f>
        <v>0</v>
      </c>
      <c r="LB36" s="5">
        <f>IF(($C$6-($C$3*$A35)+SUM(LB$6:LB35))*LB$3/365*_xlfn.DAYS($B36,$B35)&lt;0,0,($C$6-($C$3*$A35)+SUM(LB$6:LB35))*LB$3/365*_xlfn.DAYS($B36,$B35))</f>
        <v>0</v>
      </c>
      <c r="LC36" s="5">
        <f>IF(($C$6-($C$3*$A35)+SUM(LC$6:LC35))*LC$3/365*_xlfn.DAYS($B36,$B35)&lt;0,0,($C$6-($C$3*$A35)+SUM(LC$6:LC35))*LC$3/365*_xlfn.DAYS($B36,$B35))</f>
        <v>0</v>
      </c>
      <c r="LD36" s="5">
        <f>IF(($C$6-($C$3*$A35)+SUM(LD$6:LD35))*LD$3/365*_xlfn.DAYS($B36,$B35)&lt;0,0,($C$6-($C$3*$A35)+SUM(LD$6:LD35))*LD$3/365*_xlfn.DAYS($B36,$B35))</f>
        <v>0</v>
      </c>
      <c r="LE36" s="5">
        <f>IF(($C$6-($C$3*$A35)+SUM(LE$6:LE35))*LE$3/365*_xlfn.DAYS($B36,$B35)&lt;0,0,($C$6-($C$3*$A35)+SUM(LE$6:LE35))*LE$3/365*_xlfn.DAYS($B36,$B35))</f>
        <v>0</v>
      </c>
      <c r="LF36" s="5">
        <f>IF(($C$6-($C$3*$A35)+SUM(LF$6:LF35))*LF$3/365*_xlfn.DAYS($B36,$B35)&lt;0,0,($C$6-($C$3*$A35)+SUM(LF$6:LF35))*LF$3/365*_xlfn.DAYS($B36,$B35))</f>
        <v>0</v>
      </c>
      <c r="LG36" s="5">
        <f>IF(($C$6-($C$3*$A35)+SUM(LG$6:LG35))*LG$3/365*_xlfn.DAYS($B36,$B35)&lt;0,0,($C$6-($C$3*$A35)+SUM(LG$6:LG35))*LG$3/365*_xlfn.DAYS($B36,$B35))</f>
        <v>0</v>
      </c>
      <c r="LH36" s="5">
        <f>IF(($C$6-($C$3*$A35)+SUM(LH$6:LH35))*LH$3/365*_xlfn.DAYS($B36,$B35)&lt;0,0,($C$6-($C$3*$A35)+SUM(LH$6:LH35))*LH$3/365*_xlfn.DAYS($B36,$B35))</f>
        <v>0</v>
      </c>
      <c r="LI36" s="5">
        <f>IF(($C$6-($C$3*$A35)+SUM(LI$6:LI35))*LI$3/365*_xlfn.DAYS($B36,$B35)&lt;0,0,($C$6-($C$3*$A35)+SUM(LI$6:LI35))*LI$3/365*_xlfn.DAYS($B36,$B35))</f>
        <v>0</v>
      </c>
      <c r="LJ36" s="5">
        <f>IF(($C$6-($C$3*$A35)+SUM(LJ$6:LJ35))*LJ$3/365*_xlfn.DAYS($B36,$B35)&lt;0,0,($C$6-($C$3*$A35)+SUM(LJ$6:LJ35))*LJ$3/365*_xlfn.DAYS($B36,$B35))</f>
        <v>0</v>
      </c>
      <c r="LK36" s="5">
        <f>IF(($C$6-($C$3*$A35)+SUM(LK$6:LK35))*LK$3/365*_xlfn.DAYS($B36,$B35)&lt;0,0,($C$6-($C$3*$A35)+SUM(LK$6:LK35))*LK$3/365*_xlfn.DAYS($B36,$B35))</f>
        <v>0</v>
      </c>
      <c r="LL36" s="5">
        <f>IF(($C$6-($C$3*$A35)+SUM(LL$6:LL35))*LL$3/365*_xlfn.DAYS($B36,$B35)&lt;0,0,($C$6-($C$3*$A35)+SUM(LL$6:LL35))*LL$3/365*_xlfn.DAYS($B36,$B35))</f>
        <v>0</v>
      </c>
      <c r="LM36" s="5">
        <f>IF(($C$6-($C$3*$A35)+SUM(LM$6:LM35))*LM$3/365*_xlfn.DAYS($B36,$B35)&lt;0,0,($C$6-($C$3*$A35)+SUM(LM$6:LM35))*LM$3/365*_xlfn.DAYS($B36,$B35))</f>
        <v>0</v>
      </c>
      <c r="LN36" s="5">
        <f>IF(($C$6-($C$3*$A35)+SUM(LN$6:LN35))*LN$3/365*_xlfn.DAYS($B36,$B35)&lt;0,0,($C$6-($C$3*$A35)+SUM(LN$6:LN35))*LN$3/365*_xlfn.DAYS($B36,$B35))</f>
        <v>0</v>
      </c>
      <c r="LO36" s="5">
        <f>IF(($C$6-($C$3*$A35)+SUM(LO$6:LO35))*LO$3/365*_xlfn.DAYS($B36,$B35)&lt;0,0,($C$6-($C$3*$A35)+SUM(LO$6:LO35))*LO$3/365*_xlfn.DAYS($B36,$B35))</f>
        <v>0</v>
      </c>
      <c r="LP36" s="5">
        <f>IF(($C$6-($C$3*$A35)+SUM(LP$6:LP35))*LP$3/365*_xlfn.DAYS($B36,$B35)&lt;0,0,($C$6-($C$3*$A35)+SUM(LP$6:LP35))*LP$3/365*_xlfn.DAYS($B36,$B35))</f>
        <v>0</v>
      </c>
      <c r="LQ36" s="5">
        <f>IF(($C$6-($C$3*$A35)+SUM(LQ$6:LQ35))*LQ$3/365*_xlfn.DAYS($B36,$B35)&lt;0,0,($C$6-($C$3*$A35)+SUM(LQ$6:LQ35))*LQ$3/365*_xlfn.DAYS($B36,$B35))</f>
        <v>0</v>
      </c>
      <c r="LR36" s="5">
        <f>IF(($C$6-($C$3*$A35)+SUM(LR$6:LR35))*LR$3/365*_xlfn.DAYS($B36,$B35)&lt;0,0,($C$6-($C$3*$A35)+SUM(LR$6:LR35))*LR$3/365*_xlfn.DAYS($B36,$B35))</f>
        <v>0</v>
      </c>
      <c r="LS36" s="5">
        <f>IF(($C$6-($C$3*$A35)+SUM(LS$6:LS35))*LS$3/365*_xlfn.DAYS($B36,$B35)&lt;0,0,($C$6-($C$3*$A35)+SUM(LS$6:LS35))*LS$3/365*_xlfn.DAYS($B36,$B35))</f>
        <v>0</v>
      </c>
      <c r="LT36" s="5">
        <f>IF(($C$6-($C$3*$A35)+SUM(LT$6:LT35))*LT$3/365*_xlfn.DAYS($B36,$B35)&lt;0,0,($C$6-($C$3*$A35)+SUM(LT$6:LT35))*LT$3/365*_xlfn.DAYS($B36,$B35))</f>
        <v>0</v>
      </c>
      <c r="LU36" s="5">
        <f>IF(($C$6-($C$3*$A35)+SUM(LU$6:LU35))*LU$3/365*_xlfn.DAYS($B36,$B35)&lt;0,0,($C$6-($C$3*$A35)+SUM(LU$6:LU35))*LU$3/365*_xlfn.DAYS($B36,$B35))</f>
        <v>0</v>
      </c>
      <c r="LV36" s="5">
        <f>IF(($C$6-($C$3*$A35)+SUM(LV$6:LV35))*LV$3/365*_xlfn.DAYS($B36,$B35)&lt;0,0,($C$6-($C$3*$A35)+SUM(LV$6:LV35))*LV$3/365*_xlfn.DAYS($B36,$B35))</f>
        <v>0</v>
      </c>
      <c r="LW36" s="5">
        <f>IF(($C$6-($C$3*$A35)+SUM(LW$6:LW35))*LW$3/365*_xlfn.DAYS($B36,$B35)&lt;0,0,($C$6-($C$3*$A35)+SUM(LW$6:LW35))*LW$3/365*_xlfn.DAYS($B36,$B35))</f>
        <v>0</v>
      </c>
      <c r="LX36" s="5">
        <f>IF(($C$6-($C$3*$A35)+SUM(LX$6:LX35))*LX$3/365*_xlfn.DAYS($B36,$B35)&lt;0,0,($C$6-($C$3*$A35)+SUM(LX$6:LX35))*LX$3/365*_xlfn.DAYS($B36,$B35))</f>
        <v>0</v>
      </c>
      <c r="LY36" s="5">
        <f>IF(($C$6-($C$3*$A35)+SUM(LY$6:LY35))*LY$3/365*_xlfn.DAYS($B36,$B35)&lt;0,0,($C$6-($C$3*$A35)+SUM(LY$6:LY35))*LY$3/365*_xlfn.DAYS($B36,$B35))</f>
        <v>0</v>
      </c>
      <c r="LZ36" s="5">
        <f>IF(($C$6-($C$3*$A35)+SUM(LZ$6:LZ35))*LZ$3/365*_xlfn.DAYS($B36,$B35)&lt;0,0,($C$6-($C$3*$A35)+SUM(LZ$6:LZ35))*LZ$3/365*_xlfn.DAYS($B36,$B35))</f>
        <v>0</v>
      </c>
      <c r="MA36" s="5">
        <f>IF(($C$6-($C$3*$A35)+SUM(MA$6:MA35))*MA$3/365*_xlfn.DAYS($B36,$B35)&lt;0,0,($C$6-($C$3*$A35)+SUM(MA$6:MA35))*MA$3/365*_xlfn.DAYS($B36,$B35))</f>
        <v>0</v>
      </c>
      <c r="MB36" s="5">
        <f>IF(($C$6-($C$3*$A35)+SUM(MB$6:MB35))*MB$3/365*_xlfn.DAYS($B36,$B35)&lt;0,0,($C$6-($C$3*$A35)+SUM(MB$6:MB35))*MB$3/365*_xlfn.DAYS($B36,$B35))</f>
        <v>0</v>
      </c>
      <c r="MC36" s="5">
        <f>IF(($C$6-($C$3*$A35)+SUM(MC$6:MC35))*MC$3/365*_xlfn.DAYS($B36,$B35)&lt;0,0,($C$6-($C$3*$A35)+SUM(MC$6:MC35))*MC$3/365*_xlfn.DAYS($B36,$B35))</f>
        <v>0</v>
      </c>
      <c r="MD36" s="5">
        <f>IF(($C$6-($C$3*$A35)+SUM(MD$6:MD35))*MD$3/365*_xlfn.DAYS($B36,$B35)&lt;0,0,($C$6-($C$3*$A35)+SUM(MD$6:MD35))*MD$3/365*_xlfn.DAYS($B36,$B35))</f>
        <v>0</v>
      </c>
      <c r="ME36" s="5">
        <f>IF(($C$6-($C$3*$A35)+SUM(ME$6:ME35))*ME$3/365*_xlfn.DAYS($B36,$B35)&lt;0,0,($C$6-($C$3*$A35)+SUM(ME$6:ME35))*ME$3/365*_xlfn.DAYS($B36,$B35))</f>
        <v>0</v>
      </c>
      <c r="MF36" s="5">
        <f>IF(($C$6-($C$3*$A35)+SUM(MF$6:MF35))*MF$3/365*_xlfn.DAYS($B36,$B35)&lt;0,0,($C$6-($C$3*$A35)+SUM(MF$6:MF35))*MF$3/365*_xlfn.DAYS($B36,$B35))</f>
        <v>0</v>
      </c>
      <c r="MG36" s="5">
        <f>IF(($C$6-($C$3*$A35)+SUM(MG$6:MG35))*MG$3/365*_xlfn.DAYS($B36,$B35)&lt;0,0,($C$6-($C$3*$A35)+SUM(MG$6:MG35))*MG$3/365*_xlfn.DAYS($B36,$B35))</f>
        <v>0</v>
      </c>
      <c r="MH36" s="5">
        <f>IF(($C$6-($C$3*$A35)+SUM(MH$6:MH35))*MH$3/365*_xlfn.DAYS($B36,$B35)&lt;0,0,($C$6-($C$3*$A35)+SUM(MH$6:MH35))*MH$3/365*_xlfn.DAYS($B36,$B35))</f>
        <v>0</v>
      </c>
      <c r="MI36" s="5">
        <f>IF(($C$6-($C$3*$A35)+SUM(MI$6:MI35))*MI$3/365*_xlfn.DAYS($B36,$B35)&lt;0,0,($C$6-($C$3*$A35)+SUM(MI$6:MI35))*MI$3/365*_xlfn.DAYS($B36,$B35))</f>
        <v>0</v>
      </c>
      <c r="MJ36" s="5">
        <f>IF(($C$6-($C$3*$A35)+SUM(MJ$6:MJ35))*MJ$3/365*_xlfn.DAYS($B36,$B35)&lt;0,0,($C$6-($C$3*$A35)+SUM(MJ$6:MJ35))*MJ$3/365*_xlfn.DAYS($B36,$B35))</f>
        <v>0</v>
      </c>
      <c r="MK36" s="5">
        <f>IF(($C$6-($C$3*$A35)+SUM(MK$6:MK35))*MK$3/365*_xlfn.DAYS($B36,$B35)&lt;0,0,($C$6-($C$3*$A35)+SUM(MK$6:MK35))*MK$3/365*_xlfn.DAYS($B36,$B35))</f>
        <v>0</v>
      </c>
      <c r="ML36" s="5">
        <f>IF(($C$6-($C$3*$A35)+SUM(ML$6:ML35))*ML$3/365*_xlfn.DAYS($B36,$B35)&lt;0,0,($C$6-($C$3*$A35)+SUM(ML$6:ML35))*ML$3/365*_xlfn.DAYS($B36,$B35))</f>
        <v>0</v>
      </c>
      <c r="MM36" s="5">
        <f>IF(($C$6-($C$3*$A35)+SUM(MM$6:MM35))*MM$3/365*_xlfn.DAYS($B36,$B35)&lt;0,0,($C$6-($C$3*$A35)+SUM(MM$6:MM35))*MM$3/365*_xlfn.DAYS($B36,$B35))</f>
        <v>0</v>
      </c>
      <c r="MN36" s="5">
        <f>IF(($C$6-($C$3*$A35)+SUM(MN$6:MN35))*MN$3/365*_xlfn.DAYS($B36,$B35)&lt;0,0,($C$6-($C$3*$A35)+SUM(MN$6:MN35))*MN$3/365*_xlfn.DAYS($B36,$B35))</f>
        <v>0</v>
      </c>
      <c r="MO36" s="5">
        <f>IF(($C$6-($C$3*$A35)+SUM(MO$6:MO35))*MO$3/365*_xlfn.DAYS($B36,$B35)&lt;0,0,($C$6-($C$3*$A35)+SUM(MO$6:MO35))*MO$3/365*_xlfn.DAYS($B36,$B35))</f>
        <v>0</v>
      </c>
      <c r="MP36" s="5">
        <f>IF(($C$6-($C$3*$A35)+SUM(MP$6:MP35))*MP$3/365*_xlfn.DAYS($B36,$B35)&lt;0,0,($C$6-($C$3*$A35)+SUM(MP$6:MP35))*MP$3/365*_xlfn.DAYS($B36,$B35))</f>
        <v>0</v>
      </c>
      <c r="MQ36" s="5">
        <f>IF(($C$6-($C$3*$A35)+SUM(MQ$6:MQ35))*MQ$3/365*_xlfn.DAYS($B36,$B35)&lt;0,0,($C$6-($C$3*$A35)+SUM(MQ$6:MQ35))*MQ$3/365*_xlfn.DAYS($B36,$B35))</f>
        <v>0</v>
      </c>
      <c r="MR36" s="5">
        <f>IF(($C$6-($C$3*$A35)+SUM(MR$6:MR35))*MR$3/365*_xlfn.DAYS($B36,$B35)&lt;0,0,($C$6-($C$3*$A35)+SUM(MR$6:MR35))*MR$3/365*_xlfn.DAYS($B36,$B35))</f>
        <v>0</v>
      </c>
      <c r="MS36" s="5">
        <f>IF(($C$6-($C$3*$A35)+SUM(MS$6:MS35))*MS$3/365*_xlfn.DAYS($B36,$B35)&lt;0,0,($C$6-($C$3*$A35)+SUM(MS$6:MS35))*MS$3/365*_xlfn.DAYS($B36,$B35))</f>
        <v>0</v>
      </c>
      <c r="MT36" s="5">
        <f>IF(($C$6-($C$3*$A35)+SUM(MT$6:MT35))*MT$3/365*_xlfn.DAYS($B36,$B35)&lt;0,0,($C$6-($C$3*$A35)+SUM(MT$6:MT35))*MT$3/365*_xlfn.DAYS($B36,$B35))</f>
        <v>0</v>
      </c>
      <c r="MU36" s="5">
        <f>IF(($C$6-($C$3*$A35)+SUM(MU$6:MU35))*MU$3/365*_xlfn.DAYS($B36,$B35)&lt;0,0,($C$6-($C$3*$A35)+SUM(MU$6:MU35))*MU$3/365*_xlfn.DAYS($B36,$B35))</f>
        <v>0</v>
      </c>
      <c r="MV36" s="5">
        <f>IF(($C$6-($C$3*$A35)+SUM(MV$6:MV35))*MV$3/365*_xlfn.DAYS($B36,$B35)&lt;0,0,($C$6-($C$3*$A35)+SUM(MV$6:MV35))*MV$3/365*_xlfn.DAYS($B36,$B35))</f>
        <v>0</v>
      </c>
      <c r="MW36" s="5" t="e">
        <f>IF(($C$6-($C$3*$A35)+SUM(MW$6:MW35))*MW$3/365*_xlfn.DAYS($B36,$B35)&lt;0,0,($C$6-($C$3*$A35)+SUM(MW$6:MW35))*MW$3/365*_xlfn.DAYS($B36,$B35))</f>
        <v>#VALUE!</v>
      </c>
      <c r="MX36" s="5" t="e">
        <f>IF(($C$6-($C$3*$A35)+SUM(MX$6:MX35))*MX$3/365*_xlfn.DAYS($B36,$B35)&lt;0,0,($C$6-($C$3*$A35)+SUM(MX$6:MX35))*MX$3/365*_xlfn.DAYS($B36,$B35))</f>
        <v>#VALUE!</v>
      </c>
      <c r="MY36" s="5" t="e">
        <f>IF(($C$6-($C$3*$A35)+SUM(MY$6:MY35))*MY$3/365*_xlfn.DAYS($B36,$B35)&lt;0,0,($C$6-($C$3*$A35)+SUM(MY$6:MY35))*MY$3/365*_xlfn.DAYS($B36,$B35))</f>
        <v>#VALUE!</v>
      </c>
      <c r="MZ36" s="5" t="e">
        <f>IF(($C$6-($C$3*$A35)+SUM(MZ$6:MZ35))*MZ$3/365*_xlfn.DAYS($B36,$B35)&lt;0,0,($C$6-($C$3*$A35)+SUM(MZ$6:MZ35))*MZ$3/365*_xlfn.DAYS($B36,$B35))</f>
        <v>#VALUE!</v>
      </c>
      <c r="NA36" s="5" t="e">
        <f>IF(($C$6-($C$3*$A35)+SUM(NA$6:NA35))*NA$3/365*_xlfn.DAYS($B36,$B35)&lt;0,0,($C$6-($C$3*$A35)+SUM(NA$6:NA35))*NA$3/365*_xlfn.DAYS($B36,$B35))</f>
        <v>#VALUE!</v>
      </c>
      <c r="NB36" s="5" t="e">
        <f>IF(($C$6-($C$3*$A35)+SUM(NB$6:NB35))*NB$3/365*_xlfn.DAYS($B36,$B35)&lt;0,0,($C$6-($C$3*$A35)+SUM(NB$6:NB35))*NB$3/365*_xlfn.DAYS($B36,$B35))</f>
        <v>#VALUE!</v>
      </c>
      <c r="NC36" s="5" t="e">
        <f>IF(($C$6-($C$3*$A35)+SUM(NC$6:NC35))*NC$3/365*_xlfn.DAYS($B36,$B35)&lt;0,0,($C$6-($C$3*$A35)+SUM(NC$6:NC35))*NC$3/365*_xlfn.DAYS($B36,$B35))</f>
        <v>#VALUE!</v>
      </c>
      <c r="ND36" s="5" t="e">
        <f>IF(($C$6-($C$3*$A35)+SUM(ND$6:ND35))*ND$3/365*_xlfn.DAYS($B36,$B35)&lt;0,0,($C$6-($C$3*$A35)+SUM(ND$6:ND35))*ND$3/365*_xlfn.DAYS($B36,$B35))</f>
        <v>#VALUE!</v>
      </c>
      <c r="NE36" s="5" t="e">
        <f>IF(($C$6-($C$3*$A35)+SUM(NE$6:NE35))*NE$3/365*_xlfn.DAYS($B36,$B35)&lt;0,0,($C$6-($C$3*$A35)+SUM(NE$6:NE35))*NE$3/365*_xlfn.DAYS($B36,$B35))</f>
        <v>#VALUE!</v>
      </c>
      <c r="NF36" s="5" t="e">
        <f>IF(($C$6-($C$3*$A35)+SUM(NF$6:NF35))*NF$3/365*_xlfn.DAYS($B36,$B35)&lt;0,0,($C$6-($C$3*$A35)+SUM(NF$6:NF35))*NF$3/365*_xlfn.DAYS($B36,$B35))</f>
        <v>#VALUE!</v>
      </c>
      <c r="NG36" s="5" t="e">
        <f>IF(($C$6-($C$3*$A35)+SUM(NG$6:NG35))*NG$3/365*_xlfn.DAYS($B36,$B35)&lt;0,0,($C$6-($C$3*$A35)+SUM(NG$6:NG35))*NG$3/365*_xlfn.DAYS($B36,$B35))</f>
        <v>#VALUE!</v>
      </c>
      <c r="NH36" s="5" t="e">
        <f>IF(($C$6-($C$3*$A35)+SUM(NH$6:NH35))*NH$3/365*_xlfn.DAYS($B36,$B35)&lt;0,0,($C$6-($C$3*$A35)+SUM(NH$6:NH35))*NH$3/365*_xlfn.DAYS($B36,$B35))</f>
        <v>#VALUE!</v>
      </c>
      <c r="NI36" s="5" t="e">
        <f>IF(($C$6-($C$3*$A35)+SUM(NI$6:NI35))*NI$3/365*_xlfn.DAYS($B36,$B35)&lt;0,0,($C$6-($C$3*$A35)+SUM(NI$6:NI35))*NI$3/365*_xlfn.DAYS($B36,$B35))</f>
        <v>#VALUE!</v>
      </c>
      <c r="NJ36" s="5" t="e">
        <f>IF(($C$6-($C$3*$A35)+SUM(NJ$6:NJ35))*NJ$3/365*_xlfn.DAYS($B36,$B35)&lt;0,0,($C$6-($C$3*$A35)+SUM(NJ$6:NJ35))*NJ$3/365*_xlfn.DAYS($B36,$B35))</f>
        <v>#VALUE!</v>
      </c>
      <c r="NK36" s="5" t="e">
        <f>IF(($C$6-($C$3*$A35)+SUM(NK$6:NK35))*NK$3/365*_xlfn.DAYS($B36,$B35)&lt;0,0,($C$6-($C$3*$A35)+SUM(NK$6:NK35))*NK$3/365*_xlfn.DAYS($B36,$B35))</f>
        <v>#VALUE!</v>
      </c>
      <c r="NL36" s="5" t="e">
        <f>IF(($C$6-($C$3*$A35)+SUM(NL$6:NL35))*NL$3/365*_xlfn.DAYS($B36,$B35)&lt;0,0,($C$6-($C$3*$A35)+SUM(NL$6:NL35))*NL$3/365*_xlfn.DAYS($B36,$B35))</f>
        <v>#VALUE!</v>
      </c>
      <c r="NM36" s="5" t="e">
        <f>IF(($C$6-($C$3*$A35)+SUM(NM$6:NM35))*NM$3/365*_xlfn.DAYS($B36,$B35)&lt;0,0,($C$6-($C$3*$A35)+SUM(NM$6:NM35))*NM$3/365*_xlfn.DAYS($B36,$B35))</f>
        <v>#VALUE!</v>
      </c>
      <c r="NN36" s="5" t="e">
        <f>IF(($C$6-($C$3*$A35)+SUM(NN$6:NN35))*NN$3/365*_xlfn.DAYS($B36,$B35)&lt;0,0,($C$6-($C$3*$A35)+SUM(NN$6:NN35))*NN$3/365*_xlfn.DAYS($B36,$B35))</f>
        <v>#VALUE!</v>
      </c>
      <c r="NO36" s="5" t="e">
        <f>IF(($C$6-($C$3*$A35)+SUM(NO$6:NO35))*NO$3/365*_xlfn.DAYS($B36,$B35)&lt;0,0,($C$6-($C$3*$A35)+SUM(NO$6:NO35))*NO$3/365*_xlfn.DAYS($B36,$B35))</f>
        <v>#VALUE!</v>
      </c>
      <c r="NP36" s="5" t="e">
        <f>IF(($C$6-($C$3*$A35)+SUM(NP$6:NP35))*NP$3/365*_xlfn.DAYS($B36,$B35)&lt;0,0,($C$6-($C$3*$A35)+SUM(NP$6:NP35))*NP$3/365*_xlfn.DAYS($B36,$B35))</f>
        <v>#VALUE!</v>
      </c>
      <c r="NQ36" s="5" t="e">
        <f>IF(($C$6-($C$3*$A35)+SUM(NQ$6:NQ35))*NQ$3/365*_xlfn.DAYS($B36,$B35)&lt;0,0,($C$6-($C$3*$A35)+SUM(NQ$6:NQ35))*NQ$3/365*_xlfn.DAYS($B36,$B35))</f>
        <v>#VALUE!</v>
      </c>
      <c r="NR36" s="5" t="e">
        <f>IF(($C$6-($C$3*$A35)+SUM(NR$6:NR35))*NR$3/365*_xlfn.DAYS($B36,$B35)&lt;0,0,($C$6-($C$3*$A35)+SUM(NR$6:NR35))*NR$3/365*_xlfn.DAYS($B36,$B35))</f>
        <v>#VALUE!</v>
      </c>
      <c r="NS36" s="5" t="e">
        <f>IF(($C$6-($C$3*$A35)+SUM(NS$6:NS35))*NS$3/365*_xlfn.DAYS($B36,$B35)&lt;0,0,($C$6-($C$3*$A35)+SUM(NS$6:NS35))*NS$3/365*_xlfn.DAYS($B36,$B35))</f>
        <v>#VALUE!</v>
      </c>
      <c r="NT36" s="5" t="e">
        <f>IF(($C$6-($C$3*$A35)+SUM(NT$6:NT35))*NT$3/365*_xlfn.DAYS($B36,$B35)&lt;0,0,($C$6-($C$3*$A35)+SUM(NT$6:NT35))*NT$3/365*_xlfn.DAYS($B36,$B35))</f>
        <v>#VALUE!</v>
      </c>
      <c r="NU36" s="5" t="e">
        <f>IF(($C$6-($C$3*$A35)+SUM(NU$6:NU35))*NU$3/365*_xlfn.DAYS($B36,$B35)&lt;0,0,($C$6-($C$3*$A35)+SUM(NU$6:NU35))*NU$3/365*_xlfn.DAYS($B36,$B35))</f>
        <v>#VALUE!</v>
      </c>
      <c r="NV36" s="5" t="e">
        <f>IF(($C$6-($C$3*$A35)+SUM(NV$6:NV35))*NV$3/365*_xlfn.DAYS($B36,$B35)&lt;0,0,($C$6-($C$3*$A35)+SUM(NV$6:NV35))*NV$3/365*_xlfn.DAYS($B36,$B35))</f>
        <v>#VALUE!</v>
      </c>
      <c r="NW36" s="5" t="e">
        <f>IF(($C$6-($C$3*$A35)+SUM(NW$6:NW35))*NW$3/365*_xlfn.DAYS($B36,$B35)&lt;0,0,($C$6-($C$3*$A35)+SUM(NW$6:NW35))*NW$3/365*_xlfn.DAYS($B36,$B35))</f>
        <v>#VALUE!</v>
      </c>
      <c r="NX36" s="5" t="e">
        <f>IF(($C$6-($C$3*$A35)+SUM(NX$6:NX35))*NX$3/365*_xlfn.DAYS($B36,$B35)&lt;0,0,($C$6-($C$3*$A35)+SUM(NX$6:NX35))*NX$3/365*_xlfn.DAYS($B36,$B35))</f>
        <v>#VALUE!</v>
      </c>
      <c r="NY36" s="5" t="e">
        <f>IF(($C$6-($C$3*$A35)+SUM(NY$6:NY35))*NY$3/365*_xlfn.DAYS($B36,$B35)&lt;0,0,($C$6-($C$3*$A35)+SUM(NY$6:NY35))*NY$3/365*_xlfn.DAYS($B36,$B35))</f>
        <v>#VALUE!</v>
      </c>
      <c r="NZ36" s="5" t="e">
        <f>IF(($C$6-($C$3*$A35)+SUM(NZ$6:NZ35))*NZ$3/365*_xlfn.DAYS($B36,$B35)&lt;0,0,($C$6-($C$3*$A35)+SUM(NZ$6:NZ35))*NZ$3/365*_xlfn.DAYS($B36,$B35))</f>
        <v>#VALUE!</v>
      </c>
      <c r="OA36" s="5" t="e">
        <f>IF(($C$6-($C$3*$A35)+SUM(OA$6:OA35))*OA$3/365*_xlfn.DAYS($B36,$B35)&lt;0,0,($C$6-($C$3*$A35)+SUM(OA$6:OA35))*OA$3/365*_xlfn.DAYS($B36,$B35))</f>
        <v>#VALUE!</v>
      </c>
      <c r="OB36" s="5" t="e">
        <f>IF(($C$6-($C$3*$A35)+SUM(OB$6:OB35))*OB$3/365*_xlfn.DAYS($B36,$B35)&lt;0,0,($C$6-($C$3*$A35)+SUM(OB$6:OB35))*OB$3/365*_xlfn.DAYS($B36,$B35))</f>
        <v>#VALUE!</v>
      </c>
      <c r="OC36" s="5" t="e">
        <f>IF(($C$6-($C$3*$A35)+SUM(OC$6:OC35))*OC$3/365*_xlfn.DAYS($B36,$B35)&lt;0,0,($C$6-($C$3*$A35)+SUM(OC$6:OC35))*OC$3/365*_xlfn.DAYS($B36,$B35))</f>
        <v>#VALUE!</v>
      </c>
      <c r="OD36" s="5" t="e">
        <f>IF(($C$6-($C$3*$A35)+SUM(OD$6:OD35))*OD$3/365*_xlfn.DAYS($B36,$B35)&lt;0,0,($C$6-($C$3*$A35)+SUM(OD$6:OD35))*OD$3/365*_xlfn.DAYS($B36,$B35))</f>
        <v>#VALUE!</v>
      </c>
      <c r="OE36" s="5" t="e">
        <f>IF(($C$6-($C$3*$A35)+SUM(OE$6:OE35))*OE$3/365*_xlfn.DAYS($B36,$B35)&lt;0,0,($C$6-($C$3*$A35)+SUM(OE$6:OE35))*OE$3/365*_xlfn.DAYS($B36,$B35))</f>
        <v>#VALUE!</v>
      </c>
      <c r="OF36" s="5" t="e">
        <f>IF(($C$6-($C$3*$A35)+SUM(OF$6:OF35))*OF$3/365*_xlfn.DAYS($B36,$B35)&lt;0,0,($C$6-($C$3*$A35)+SUM(OF$6:OF35))*OF$3/365*_xlfn.DAYS($B36,$B35))</f>
        <v>#VALUE!</v>
      </c>
      <c r="OG36" s="5" t="e">
        <f>IF(($C$6-($C$3*$A35)+SUM(OG$6:OG35))*OG$3/365*_xlfn.DAYS($B36,$B35)&lt;0,0,($C$6-($C$3*$A35)+SUM(OG$6:OG35))*OG$3/365*_xlfn.DAYS($B36,$B35))</f>
        <v>#VALUE!</v>
      </c>
      <c r="OH36" s="5" t="e">
        <f>IF(($C$6-($C$3*$A35)+SUM(OH$6:OH35))*OH$3/365*_xlfn.DAYS($B36,$B35)&lt;0,0,($C$6-($C$3*$A35)+SUM(OH$6:OH35))*OH$3/365*_xlfn.DAYS($B36,$B35))</f>
        <v>#VALUE!</v>
      </c>
      <c r="OI36" s="5" t="e">
        <f>IF(($C$6-($C$3*$A35)+SUM(OI$6:OI35))*OI$3/365*_xlfn.DAYS($B36,$B35)&lt;0,0,($C$6-($C$3*$A35)+SUM(OI$6:OI35))*OI$3/365*_xlfn.DAYS($B36,$B35))</f>
        <v>#VALUE!</v>
      </c>
      <c r="OJ36" s="5" t="e">
        <f>IF(($C$6-($C$3*$A35)+SUM(OJ$6:OJ35))*OJ$3/365*_xlfn.DAYS($B36,$B35)&lt;0,0,($C$6-($C$3*$A35)+SUM(OJ$6:OJ35))*OJ$3/365*_xlfn.DAYS($B36,$B35))</f>
        <v>#VALUE!</v>
      </c>
      <c r="OK36" s="5" t="e">
        <f>IF(($C$6-($C$3*$A35)+SUM(OK$6:OK35))*OK$3/365*_xlfn.DAYS($B36,$B35)&lt;0,0,($C$6-($C$3*$A35)+SUM(OK$6:OK35))*OK$3/365*_xlfn.DAYS($B36,$B35))</f>
        <v>#VALUE!</v>
      </c>
      <c r="OL36" s="5" t="e">
        <f>IF(($C$6-($C$3*$A35)+SUM(OL$6:OL35))*OL$3/365*_xlfn.DAYS($B36,$B35)&lt;0,0,($C$6-($C$3*$A35)+SUM(OL$6:OL35))*OL$3/365*_xlfn.DAYS($B36,$B35))</f>
        <v>#VALUE!</v>
      </c>
      <c r="OM36" s="5" t="e">
        <f>IF(($C$6-($C$3*$A35)+SUM(OM$6:OM35))*OM$3/365*_xlfn.DAYS($B36,$B35)&lt;0,0,($C$6-($C$3*$A35)+SUM(OM$6:OM35))*OM$3/365*_xlfn.DAYS($B36,$B35))</f>
        <v>#VALUE!</v>
      </c>
      <c r="ON36" s="5" t="e">
        <f>IF(($C$6-($C$3*$A35)+SUM(ON$6:ON35))*ON$3/365*_xlfn.DAYS($B36,$B35)&lt;0,0,($C$6-($C$3*$A35)+SUM(ON$6:ON35))*ON$3/365*_xlfn.DAYS($B36,$B35))</f>
        <v>#VALUE!</v>
      </c>
      <c r="OO36" s="5" t="e">
        <f>IF(($C$6-($C$3*$A35)+SUM(OO$6:OO35))*OO$3/365*_xlfn.DAYS($B36,$B35)&lt;0,0,($C$6-($C$3*$A35)+SUM(OO$6:OO35))*OO$3/365*_xlfn.DAYS($B36,$B35))</f>
        <v>#VALUE!</v>
      </c>
      <c r="OP36" s="5" t="e">
        <f>IF(($C$6-($C$3*$A35)+SUM(OP$6:OP35))*OP$3/365*_xlfn.DAYS($B36,$B35)&lt;0,0,($C$6-($C$3*$A35)+SUM(OP$6:OP35))*OP$3/365*_xlfn.DAYS($B36,$B35))</f>
        <v>#VALUE!</v>
      </c>
      <c r="OQ36" s="5" t="e">
        <f>IF(($C$6-($C$3*$A35)+SUM(OQ$6:OQ35))*OQ$3/365*_xlfn.DAYS($B36,$B35)&lt;0,0,($C$6-($C$3*$A35)+SUM(OQ$6:OQ35))*OQ$3/365*_xlfn.DAYS($B36,$B35))</f>
        <v>#VALUE!</v>
      </c>
      <c r="OR36" s="5" t="e">
        <f>IF(($C$6-($C$3*$A35)+SUM(OR$6:OR35))*OR$3/365*_xlfn.DAYS($B36,$B35)&lt;0,0,($C$6-($C$3*$A35)+SUM(OR$6:OR35))*OR$3/365*_xlfn.DAYS($B36,$B35))</f>
        <v>#VALUE!</v>
      </c>
      <c r="OS36" s="5" t="e">
        <f>IF(($C$6-($C$3*$A35)+SUM(OS$6:OS35))*OS$3/365*_xlfn.DAYS($B36,$B35)&lt;0,0,($C$6-($C$3*$A35)+SUM(OS$6:OS35))*OS$3/365*_xlfn.DAYS($B36,$B35))</f>
        <v>#VALUE!</v>
      </c>
      <c r="OT36" s="5" t="e">
        <f>IF(($C$6-($C$3*$A35)+SUM(OT$6:OT35))*OT$3/365*_xlfn.DAYS($B36,$B35)&lt;0,0,($C$6-($C$3*$A35)+SUM(OT$6:OT35))*OT$3/365*_xlfn.DAYS($B36,$B35))</f>
        <v>#VALUE!</v>
      </c>
      <c r="OU36" s="5" t="e">
        <f>IF(($C$6-($C$3*$A35)+SUM(OU$6:OU35))*OU$3/365*_xlfn.DAYS($B36,$B35)&lt;0,0,($C$6-($C$3*$A35)+SUM(OU$6:OU35))*OU$3/365*_xlfn.DAYS($B36,$B35))</f>
        <v>#VALUE!</v>
      </c>
      <c r="OV36" s="5" t="e">
        <f>IF(($C$6-($C$3*$A35)+SUM(OV$6:OV35))*OV$3/365*_xlfn.DAYS($B36,$B35)&lt;0,0,($C$6-($C$3*$A35)+SUM(OV$6:OV35))*OV$3/365*_xlfn.DAYS($B36,$B35))</f>
        <v>#VALUE!</v>
      </c>
      <c r="OW36" s="5" t="e">
        <f>IF(($C$6-($C$3*$A35)+SUM(OW$6:OW35))*OW$3/365*_xlfn.DAYS($B36,$B35)&lt;0,0,($C$6-($C$3*$A35)+SUM(OW$6:OW35))*OW$3/365*_xlfn.DAYS($B36,$B35))</f>
        <v>#VALUE!</v>
      </c>
      <c r="OX36" s="5" t="e">
        <f>IF(($C$6-($C$3*$A35)+SUM(OX$6:OX35))*OX$3/365*_xlfn.DAYS($B36,$B35)&lt;0,0,($C$6-($C$3*$A35)+SUM(OX$6:OX35))*OX$3/365*_xlfn.DAYS($B36,$B35))</f>
        <v>#VALUE!</v>
      </c>
      <c r="OY36" s="5" t="e">
        <f>IF(($C$6-($C$3*$A35)+SUM(OY$6:OY35))*OY$3/365*_xlfn.DAYS($B36,$B35)&lt;0,0,($C$6-($C$3*$A35)+SUM(OY$6:OY35))*OY$3/365*_xlfn.DAYS($B36,$B35))</f>
        <v>#VALUE!</v>
      </c>
      <c r="OZ36" s="5" t="e">
        <f>IF(($C$6-($C$3*$A35)+SUM(OZ$6:OZ35))*OZ$3/365*_xlfn.DAYS($B36,$B35)&lt;0,0,($C$6-($C$3*$A35)+SUM(OZ$6:OZ35))*OZ$3/365*_xlfn.DAYS($B36,$B35))</f>
        <v>#VALUE!</v>
      </c>
      <c r="PA36" s="5" t="e">
        <f>IF(($C$6-($C$3*$A35)+SUM(PA$6:PA35))*PA$3/365*_xlfn.DAYS($B36,$B35)&lt;0,0,($C$6-($C$3*$A35)+SUM(PA$6:PA35))*PA$3/365*_xlfn.DAYS($B36,$B35))</f>
        <v>#VALUE!</v>
      </c>
      <c r="PB36" s="5" t="e">
        <f>IF(($C$6-($C$3*$A35)+SUM(PB$6:PB35))*PB$3/365*_xlfn.DAYS($B36,$B35)&lt;0,0,($C$6-($C$3*$A35)+SUM(PB$6:PB35))*PB$3/365*_xlfn.DAYS($B36,$B35))</f>
        <v>#VALUE!</v>
      </c>
      <c r="PC36" s="5" t="e">
        <f>IF(($C$6-($C$3*$A35)+SUM(PC$6:PC35))*PC$3/365*_xlfn.DAYS($B36,$B35)&lt;0,0,($C$6-($C$3*$A35)+SUM(PC$6:PC35))*PC$3/365*_xlfn.DAYS($B36,$B35))</f>
        <v>#VALUE!</v>
      </c>
      <c r="PD36" s="5" t="e">
        <f>IF(($C$6-($C$3*$A35)+SUM(PD$6:PD35))*PD$3/365*_xlfn.DAYS($B36,$B35)&lt;0,0,($C$6-($C$3*$A35)+SUM(PD$6:PD35))*PD$3/365*_xlfn.DAYS($B36,$B35))</f>
        <v>#VALUE!</v>
      </c>
      <c r="PE36" s="5" t="e">
        <f>IF(($C$6-($C$3*$A35)+SUM(PE$6:PE35))*PE$3/365*_xlfn.DAYS($B36,$B35)&lt;0,0,($C$6-($C$3*$A35)+SUM(PE$6:PE35))*PE$3/365*_xlfn.DAYS($B36,$B35))</f>
        <v>#VALUE!</v>
      </c>
      <c r="PF36" s="5" t="e">
        <f>IF(($C$6-($C$3*$A35)+SUM(PF$6:PF35))*PF$3/365*_xlfn.DAYS($B36,$B35)&lt;0,0,($C$6-($C$3*$A35)+SUM(PF$6:PF35))*PF$3/365*_xlfn.DAYS($B36,$B35))</f>
        <v>#VALUE!</v>
      </c>
      <c r="PG36" s="5" t="e">
        <f>IF(($C$6-($C$3*$A35)+SUM(PG$6:PG35))*PG$3/365*_xlfn.DAYS($B36,$B35)&lt;0,0,($C$6-($C$3*$A35)+SUM(PG$6:PG35))*PG$3/365*_xlfn.DAYS($B36,$B35))</f>
        <v>#VALUE!</v>
      </c>
      <c r="PH36" s="5" t="e">
        <f>IF(($C$6-($C$3*$A35)+SUM(PH$6:PH35))*PH$3/365*_xlfn.DAYS($B36,$B35)&lt;0,0,($C$6-($C$3*$A35)+SUM(PH$6:PH35))*PH$3/365*_xlfn.DAYS($B36,$B35))</f>
        <v>#VALUE!</v>
      </c>
      <c r="PI36" s="5" t="e">
        <f>IF(($C$6-($C$3*$A35)+SUM(PI$6:PI35))*PI$3/365*_xlfn.DAYS($B36,$B35)&lt;0,0,($C$6-($C$3*$A35)+SUM(PI$6:PI35))*PI$3/365*_xlfn.DAYS($B36,$B35))</f>
        <v>#VALUE!</v>
      </c>
      <c r="PJ36" s="5" t="e">
        <f>IF(($C$6-($C$3*$A35)+SUM(PJ$6:PJ35))*PJ$3/365*_xlfn.DAYS($B36,$B35)&lt;0,0,($C$6-($C$3*$A35)+SUM(PJ$6:PJ35))*PJ$3/365*_xlfn.DAYS($B36,$B35))</f>
        <v>#VALUE!</v>
      </c>
      <c r="PK36" s="5" t="e">
        <f>IF(($C$6-($C$3*$A35)+SUM(PK$6:PK35))*PK$3/365*_xlfn.DAYS($B36,$B35)&lt;0,0,($C$6-($C$3*$A35)+SUM(PK$6:PK35))*PK$3/365*_xlfn.DAYS($B36,$B35))</f>
        <v>#VALUE!</v>
      </c>
      <c r="PL36" s="5" t="e">
        <f>IF(($C$6-($C$3*$A35)+SUM(PL$6:PL35))*PL$3/365*_xlfn.DAYS($B36,$B35)&lt;0,0,($C$6-($C$3*$A35)+SUM(PL$6:PL35))*PL$3/365*_xlfn.DAYS($B36,$B35))</f>
        <v>#VALUE!</v>
      </c>
      <c r="PM36" s="5" t="e">
        <f>IF(($C$6-($C$3*$A35)+SUM(PM$6:PM35))*PM$3/365*_xlfn.DAYS($B36,$B35)&lt;0,0,($C$6-($C$3*$A35)+SUM(PM$6:PM35))*PM$3/365*_xlfn.DAYS($B36,$B35))</f>
        <v>#VALUE!</v>
      </c>
      <c r="PN36" s="5" t="e">
        <f>IF(($C$6-($C$3*$A35)+SUM(PN$6:PN35))*PN$3/365*_xlfn.DAYS($B36,$B35)&lt;0,0,($C$6-($C$3*$A35)+SUM(PN$6:PN35))*PN$3/365*_xlfn.DAYS($B36,$B35))</f>
        <v>#VALUE!</v>
      </c>
      <c r="PO36" s="5" t="e">
        <f>IF(($C$6-($C$3*$A35)+SUM(PO$6:PO35))*PO$3/365*_xlfn.DAYS($B36,$B35)&lt;0,0,($C$6-($C$3*$A35)+SUM(PO$6:PO35))*PO$3/365*_xlfn.DAYS($B36,$B35))</f>
        <v>#VALUE!</v>
      </c>
      <c r="PP36" s="5" t="e">
        <f>IF(($C$6-($C$3*$A35)+SUM(PP$6:PP35))*PP$3/365*_xlfn.DAYS($B36,$B35)&lt;0,0,($C$6-($C$3*$A35)+SUM(PP$6:PP35))*PP$3/365*_xlfn.DAYS($B36,$B35))</f>
        <v>#VALUE!</v>
      </c>
      <c r="PQ36" s="5" t="e">
        <f>IF(($C$6-($C$3*$A35)+SUM(PQ$6:PQ35))*PQ$3/365*_xlfn.DAYS($B36,$B35)&lt;0,0,($C$6-($C$3*$A35)+SUM(PQ$6:PQ35))*PQ$3/365*_xlfn.DAYS($B36,$B35))</f>
        <v>#VALUE!</v>
      </c>
      <c r="PR36" s="5" t="e">
        <f>IF(($C$6-($C$3*$A35)+SUM(PR$6:PR35))*PR$3/365*_xlfn.DAYS($B36,$B35)&lt;0,0,($C$6-($C$3*$A35)+SUM(PR$6:PR35))*PR$3/365*_xlfn.DAYS($B36,$B35))</f>
        <v>#VALUE!</v>
      </c>
      <c r="PS36" s="5" t="e">
        <f>IF(($C$6-($C$3*$A35)+SUM(PS$6:PS35))*PS$3/365*_xlfn.DAYS($B36,$B35)&lt;0,0,($C$6-($C$3*$A35)+SUM(PS$6:PS35))*PS$3/365*_xlfn.DAYS($B36,$B35))</f>
        <v>#VALUE!</v>
      </c>
      <c r="PT36" s="5" t="e">
        <f>IF(($C$6-($C$3*$A35)+SUM(PT$6:PT35))*PT$3/365*_xlfn.DAYS($B36,$B35)&lt;0,0,($C$6-($C$3*$A35)+SUM(PT$6:PT35))*PT$3/365*_xlfn.DAYS($B36,$B35))</f>
        <v>#VALUE!</v>
      </c>
      <c r="PU36" s="5" t="e">
        <f>IF(($C$6-($C$3*$A35)+SUM(PU$6:PU35))*PU$3/365*_xlfn.DAYS($B36,$B35)&lt;0,0,($C$6-($C$3*$A35)+SUM(PU$6:PU35))*PU$3/365*_xlfn.DAYS($B36,$B35))</f>
        <v>#VALUE!</v>
      </c>
      <c r="PV36" s="5" t="e">
        <f>IF(($C$6-($C$3*$A35)+SUM(PV$6:PV35))*PV$3/365*_xlfn.DAYS($B36,$B35)&lt;0,0,($C$6-($C$3*$A35)+SUM(PV$6:PV35))*PV$3/365*_xlfn.DAYS($B36,$B35))</f>
        <v>#VALUE!</v>
      </c>
      <c r="PW36" s="5" t="e">
        <f>IF(($C$6-($C$3*$A35)+SUM(PW$6:PW35))*PW$3/365*_xlfn.DAYS($B36,$B35)&lt;0,0,($C$6-($C$3*$A35)+SUM(PW$6:PW35))*PW$3/365*_xlfn.DAYS($B36,$B35))</f>
        <v>#VALUE!</v>
      </c>
      <c r="PX36" s="5" t="e">
        <f>IF(($C$6-($C$3*$A35)+SUM(PX$6:PX35))*PX$3/365*_xlfn.DAYS($B36,$B35)&lt;0,0,($C$6-($C$3*$A35)+SUM(PX$6:PX35))*PX$3/365*_xlfn.DAYS($B36,$B35))</f>
        <v>#VALUE!</v>
      </c>
      <c r="PY36" s="5" t="e">
        <f>IF(($C$6-($C$3*$A35)+SUM(PY$6:PY35))*PY$3/365*_xlfn.DAYS($B36,$B35)&lt;0,0,($C$6-($C$3*$A35)+SUM(PY$6:PY35))*PY$3/365*_xlfn.DAYS($B36,$B35))</f>
        <v>#VALUE!</v>
      </c>
      <c r="PZ36" s="5" t="e">
        <f>IF(($C$6-($C$3*$A35)+SUM(PZ$6:PZ35))*PZ$3/365*_xlfn.DAYS($B36,$B35)&lt;0,0,($C$6-($C$3*$A35)+SUM(PZ$6:PZ35))*PZ$3/365*_xlfn.DAYS($B36,$B35))</f>
        <v>#VALUE!</v>
      </c>
      <c r="QA36" s="5" t="e">
        <f>IF(($C$6-($C$3*$A35)+SUM(QA$6:QA35))*QA$3/365*_xlfn.DAYS($B36,$B35)&lt;0,0,($C$6-($C$3*$A35)+SUM(QA$6:QA35))*QA$3/365*_xlfn.DAYS($B36,$B35))</f>
        <v>#VALUE!</v>
      </c>
      <c r="QB36" s="5" t="e">
        <f>IF(($C$6-($C$3*$A35)+SUM(QB$6:QB35))*QB$3/365*_xlfn.DAYS($B36,$B35)&lt;0,0,($C$6-($C$3*$A35)+SUM(QB$6:QB35))*QB$3/365*_xlfn.DAYS($B36,$B35))</f>
        <v>#VALUE!</v>
      </c>
      <c r="QC36" s="5" t="e">
        <f>IF(($C$6-($C$3*$A35)+SUM(QC$6:QC35))*QC$3/365*_xlfn.DAYS($B36,$B35)&lt;0,0,($C$6-($C$3*$A35)+SUM(QC$6:QC35))*QC$3/365*_xlfn.DAYS($B36,$B35))</f>
        <v>#VALUE!</v>
      </c>
      <c r="QD36" s="5" t="e">
        <f>IF(($C$6-($C$3*$A35)+SUM(QD$6:QD35))*QD$3/365*_xlfn.DAYS($B36,$B35)&lt;0,0,($C$6-($C$3*$A35)+SUM(QD$6:QD35))*QD$3/365*_xlfn.DAYS($B36,$B35))</f>
        <v>#VALUE!</v>
      </c>
      <c r="QE36" s="5" t="e">
        <f>IF(($C$6-($C$3*$A35)+SUM(QE$6:QE35))*QE$3/365*_xlfn.DAYS($B36,$B35)&lt;0,0,($C$6-($C$3*$A35)+SUM(QE$6:QE35))*QE$3/365*_xlfn.DAYS($B36,$B35))</f>
        <v>#VALUE!</v>
      </c>
      <c r="QF36" s="5" t="e">
        <f>IF(($C$6-($C$3*$A35)+SUM(QF$6:QF35))*QF$3/365*_xlfn.DAYS($B36,$B35)&lt;0,0,($C$6-($C$3*$A35)+SUM(QF$6:QF35))*QF$3/365*_xlfn.DAYS($B36,$B35))</f>
        <v>#VALUE!</v>
      </c>
      <c r="QG36" s="5" t="e">
        <f>IF(($C$6-($C$3*$A35)+SUM(QG$6:QG35))*QG$3/365*_xlfn.DAYS($B36,$B35)&lt;0,0,($C$6-($C$3*$A35)+SUM(QG$6:QG35))*QG$3/365*_xlfn.DAYS($B36,$B35))</f>
        <v>#VALUE!</v>
      </c>
      <c r="QH36" s="5" t="e">
        <f>IF(($C$6-($C$3*$A35)+SUM(QH$6:QH35))*QH$3/365*_xlfn.DAYS($B36,$B35)&lt;0,0,($C$6-($C$3*$A35)+SUM(QH$6:QH35))*QH$3/365*_xlfn.DAYS($B36,$B35))</f>
        <v>#VALUE!</v>
      </c>
      <c r="QI36" s="5" t="e">
        <f>IF(($C$6-($C$3*$A35)+SUM(QI$6:QI35))*QI$3/365*_xlfn.DAYS($B36,$B35)&lt;0,0,($C$6-($C$3*$A35)+SUM(QI$6:QI35))*QI$3/365*_xlfn.DAYS($B36,$B35))</f>
        <v>#VALUE!</v>
      </c>
      <c r="QJ36" s="5" t="e">
        <f>IF(($C$6-($C$3*$A35)+SUM(QJ$6:QJ35))*QJ$3/365*_xlfn.DAYS($B36,$B35)&lt;0,0,($C$6-($C$3*$A35)+SUM(QJ$6:QJ35))*QJ$3/365*_xlfn.DAYS($B36,$B35))</f>
        <v>#VALUE!</v>
      </c>
      <c r="QK36" s="5" t="e">
        <f>IF(($C$6-($C$3*$A35)+SUM(QK$6:QK35))*QK$3/365*_xlfn.DAYS($B36,$B35)&lt;0,0,($C$6-($C$3*$A35)+SUM(QK$6:QK35))*QK$3/365*_xlfn.DAYS($B36,$B35))</f>
        <v>#VALUE!</v>
      </c>
      <c r="QL36" s="5" t="e">
        <f>IF(($C$6-($C$3*$A35)+SUM(QL$6:QL35))*QL$3/365*_xlfn.DAYS($B36,$B35)&lt;0,0,($C$6-($C$3*$A35)+SUM(QL$6:QL35))*QL$3/365*_xlfn.DAYS($B36,$B35))</f>
        <v>#VALUE!</v>
      </c>
      <c r="QM36" s="5" t="e">
        <f>IF(($C$6-($C$3*$A35)+SUM(QM$6:QM35))*QM$3/365*_xlfn.DAYS($B36,$B35)&lt;0,0,($C$6-($C$3*$A35)+SUM(QM$6:QM35))*QM$3/365*_xlfn.DAYS($B36,$B35))</f>
        <v>#VALUE!</v>
      </c>
      <c r="QN36" s="5" t="e">
        <f>IF(($C$6-($C$3*$A35)+SUM(QN$6:QN35))*QN$3/365*_xlfn.DAYS($B36,$B35)&lt;0,0,($C$6-($C$3*$A35)+SUM(QN$6:QN35))*QN$3/365*_xlfn.DAYS($B36,$B35))</f>
        <v>#VALUE!</v>
      </c>
      <c r="QO36" s="5" t="e">
        <f>IF(($C$6-($C$3*$A35)+SUM(QO$6:QO35))*QO$3/365*_xlfn.DAYS($B36,$B35)&lt;0,0,($C$6-($C$3*$A35)+SUM(QO$6:QO35))*QO$3/365*_xlfn.DAYS($B36,$B35))</f>
        <v>#VALUE!</v>
      </c>
      <c r="QP36" s="5" t="e">
        <f>IF(($C$6-($C$3*$A35)+SUM(QP$6:QP35))*QP$3/365*_xlfn.DAYS($B36,$B35)&lt;0,0,($C$6-($C$3*$A35)+SUM(QP$6:QP35))*QP$3/365*_xlfn.DAYS($B36,$B35))</f>
        <v>#VALUE!</v>
      </c>
      <c r="QQ36" s="5" t="e">
        <f>IF(($C$6-($C$3*$A35)+SUM(QQ$6:QQ35))*QQ$3/365*_xlfn.DAYS($B36,$B35)&lt;0,0,($C$6-($C$3*$A35)+SUM(QQ$6:QQ35))*QQ$3/365*_xlfn.DAYS($B36,$B35))</f>
        <v>#VALUE!</v>
      </c>
      <c r="QR36" s="5" t="e">
        <f>IF(($C$6-($C$3*$A35)+SUM(QR$6:QR35))*QR$3/365*_xlfn.DAYS($B36,$B35)&lt;0,0,($C$6-($C$3*$A35)+SUM(QR$6:QR35))*QR$3/365*_xlfn.DAYS($B36,$B35))</f>
        <v>#VALUE!</v>
      </c>
      <c r="QS36" s="5" t="e">
        <f>IF(($C$6-($C$3*$A35)+SUM(QS$6:QS35))*QS$3/365*_xlfn.DAYS($B36,$B35)&lt;0,0,($C$6-($C$3*$A35)+SUM(QS$6:QS35))*QS$3/365*_xlfn.DAYS($B36,$B35))</f>
        <v>#VALUE!</v>
      </c>
      <c r="QT36" s="5" t="e">
        <f>IF(($C$6-($C$3*$A35)+SUM(QT$6:QT35))*QT$3/365*_xlfn.DAYS($B36,$B35)&lt;0,0,($C$6-($C$3*$A35)+SUM(QT$6:QT35))*QT$3/365*_xlfn.DAYS($B36,$B35))</f>
        <v>#VALUE!</v>
      </c>
      <c r="QU36" s="5" t="e">
        <f>IF(($C$6-($C$3*$A35)+SUM(QU$6:QU35))*QU$3/365*_xlfn.DAYS($B36,$B35)&lt;0,0,($C$6-($C$3*$A35)+SUM(QU$6:QU35))*QU$3/365*_xlfn.DAYS($B36,$B35))</f>
        <v>#VALUE!</v>
      </c>
      <c r="QV36" s="5" t="e">
        <f>IF(($C$6-($C$3*$A35)+SUM(QV$6:QV35))*QV$3/365*_xlfn.DAYS($B36,$B35)&lt;0,0,($C$6-($C$3*$A35)+SUM(QV$6:QV35))*QV$3/365*_xlfn.DAYS($B36,$B35))</f>
        <v>#VALUE!</v>
      </c>
      <c r="QW36" s="5" t="e">
        <f>IF(($C$6-($C$3*$A35)+SUM(QW$6:QW35))*QW$3/365*_xlfn.DAYS($B36,$B35)&lt;0,0,($C$6-($C$3*$A35)+SUM(QW$6:QW35))*QW$3/365*_xlfn.DAYS($B36,$B35))</f>
        <v>#VALUE!</v>
      </c>
      <c r="QX36" s="5" t="e">
        <f>IF(($C$6-($C$3*$A35)+SUM(QX$6:QX35))*QX$3/365*_xlfn.DAYS($B36,$B35)&lt;0,0,($C$6-($C$3*$A35)+SUM(QX$6:QX35))*QX$3/365*_xlfn.DAYS($B36,$B35))</f>
        <v>#VALUE!</v>
      </c>
      <c r="QY36" s="5" t="e">
        <f>IF(($C$6-($C$3*$A35)+SUM(QY$6:QY35))*QY$3/365*_xlfn.DAYS($B36,$B35)&lt;0,0,($C$6-($C$3*$A35)+SUM(QY$6:QY35))*QY$3/365*_xlfn.DAYS($B36,$B35))</f>
        <v>#VALUE!</v>
      </c>
      <c r="QZ36" s="5" t="e">
        <f>IF(($C$6-($C$3*$A35)+SUM(QZ$6:QZ35))*QZ$3/365*_xlfn.DAYS($B36,$B35)&lt;0,0,($C$6-($C$3*$A35)+SUM(QZ$6:QZ35))*QZ$3/365*_xlfn.DAYS($B36,$B35))</f>
        <v>#VALUE!</v>
      </c>
      <c r="RA36" s="5" t="e">
        <f>IF(($C$6-($C$3*$A35)+SUM(RA$6:RA35))*RA$3/365*_xlfn.DAYS($B36,$B35)&lt;0,0,($C$6-($C$3*$A35)+SUM(RA$6:RA35))*RA$3/365*_xlfn.DAYS($B36,$B35))</f>
        <v>#VALUE!</v>
      </c>
      <c r="RB36" s="5" t="e">
        <f>IF(($C$6-($C$3*$A35)+SUM(RB$6:RB35))*RB$3/365*_xlfn.DAYS($B36,$B35)&lt;0,0,($C$6-($C$3*$A35)+SUM(RB$6:RB35))*RB$3/365*_xlfn.DAYS($B36,$B35))</f>
        <v>#VALUE!</v>
      </c>
      <c r="RC36" s="5" t="e">
        <f>IF(($C$6-($C$3*$A35)+SUM(RC$6:RC35))*RC$3/365*_xlfn.DAYS($B36,$B35)&lt;0,0,($C$6-($C$3*$A35)+SUM(RC$6:RC35))*RC$3/365*_xlfn.DAYS($B36,$B35))</f>
        <v>#VALUE!</v>
      </c>
      <c r="RD36" s="5" t="e">
        <f>IF(($C$6-($C$3*$A35)+SUM(RD$6:RD35))*RD$3/365*_xlfn.DAYS($B36,$B35)&lt;0,0,($C$6-($C$3*$A35)+SUM(RD$6:RD35))*RD$3/365*_xlfn.DAYS($B36,$B35))</f>
        <v>#VALUE!</v>
      </c>
      <c r="RE36" s="5" t="e">
        <f>IF(($C$6-($C$3*$A35)+SUM(RE$6:RE35))*RE$3/365*_xlfn.DAYS($B36,$B35)&lt;0,0,($C$6-($C$3*$A35)+SUM(RE$6:RE35))*RE$3/365*_xlfn.DAYS($B36,$B35))</f>
        <v>#VALUE!</v>
      </c>
      <c r="RF36" s="5" t="e">
        <f>IF(($C$6-($C$3*$A35)+SUM(RF$6:RF35))*RF$3/365*_xlfn.DAYS($B36,$B35)&lt;0,0,($C$6-($C$3*$A35)+SUM(RF$6:RF35))*RF$3/365*_xlfn.DAYS($B36,$B35))</f>
        <v>#VALUE!</v>
      </c>
      <c r="RG36" s="5" t="e">
        <f>IF(($C$6-($C$3*$A35)+SUM(RG$6:RG35))*RG$3/365*_xlfn.DAYS($B36,$B35)&lt;0,0,($C$6-($C$3*$A35)+SUM(RG$6:RG35))*RG$3/365*_xlfn.DAYS($B36,$B35))</f>
        <v>#VALUE!</v>
      </c>
      <c r="RH36" s="5" t="e">
        <f>IF(($C$6-($C$3*$A35)+SUM(RH$6:RH35))*RH$3/365*_xlfn.DAYS($B36,$B35)&lt;0,0,($C$6-($C$3*$A35)+SUM(RH$6:RH35))*RH$3/365*_xlfn.DAYS($B36,$B35))</f>
        <v>#VALUE!</v>
      </c>
      <c r="RI36" s="5" t="e">
        <f>IF(($C$6-($C$3*$A35)+SUM(RI$6:RI35))*RI$3/365*_xlfn.DAYS($B36,$B35)&lt;0,0,($C$6-($C$3*$A35)+SUM(RI$6:RI35))*RI$3/365*_xlfn.DAYS($B36,$B35))</f>
        <v>#VALUE!</v>
      </c>
      <c r="RJ36" s="5" t="e">
        <f>IF(($C$6-($C$3*$A35)+SUM(RJ$6:RJ35))*RJ$3/365*_xlfn.DAYS($B36,$B35)&lt;0,0,($C$6-($C$3*$A35)+SUM(RJ$6:RJ35))*RJ$3/365*_xlfn.DAYS($B36,$B35))</f>
        <v>#VALUE!</v>
      </c>
      <c r="RK36" s="5" t="e">
        <f>IF(($C$6-($C$3*$A35)+SUM(RK$6:RK35))*RK$3/365*_xlfn.DAYS($B36,$B35)&lt;0,0,($C$6-($C$3*$A35)+SUM(RK$6:RK35))*RK$3/365*_xlfn.DAYS($B36,$B35))</f>
        <v>#VALUE!</v>
      </c>
      <c r="RL36" s="5" t="e">
        <f>IF(($C$6-($C$3*$A35)+SUM(RL$6:RL35))*RL$3/365*_xlfn.DAYS($B36,$B35)&lt;0,0,($C$6-($C$3*$A35)+SUM(RL$6:RL35))*RL$3/365*_xlfn.DAYS($B36,$B35))</f>
        <v>#VALUE!</v>
      </c>
      <c r="RM36" s="5" t="e">
        <f>IF(($C$6-($C$3*$A35)+SUM(RM$6:RM35))*RM$3/365*_xlfn.DAYS($B36,$B35)&lt;0,0,($C$6-($C$3*$A35)+SUM(RM$6:RM35))*RM$3/365*_xlfn.DAYS($B36,$B35))</f>
        <v>#VALUE!</v>
      </c>
      <c r="RN36" s="5" t="e">
        <f>IF(($C$6-($C$3*$A35)+SUM(RN$6:RN35))*RN$3/365*_xlfn.DAYS($B36,$B35)&lt;0,0,($C$6-($C$3*$A35)+SUM(RN$6:RN35))*RN$3/365*_xlfn.DAYS($B36,$B35))</f>
        <v>#VALUE!</v>
      </c>
      <c r="RO36" s="5" t="e">
        <f>IF(($C$6-($C$3*$A35)+SUM(RO$6:RO35))*RO$3/365*_xlfn.DAYS($B36,$B35)&lt;0,0,($C$6-($C$3*$A35)+SUM(RO$6:RO35))*RO$3/365*_xlfn.DAYS($B36,$B35))</f>
        <v>#VALUE!</v>
      </c>
      <c r="RP36" s="5" t="e">
        <f>IF(($C$6-($C$3*$A35)+SUM(RP$6:RP35))*RP$3/365*_xlfn.DAYS($B36,$B35)&lt;0,0,($C$6-($C$3*$A35)+SUM(RP$6:RP35))*RP$3/365*_xlfn.DAYS($B36,$B35))</f>
        <v>#VALUE!</v>
      </c>
      <c r="RQ36" s="5" t="e">
        <f>IF(($C$6-($C$3*$A35)+SUM(RQ$6:RQ35))*RQ$3/365*_xlfn.DAYS($B36,$B35)&lt;0,0,($C$6-($C$3*$A35)+SUM(RQ$6:RQ35))*RQ$3/365*_xlfn.DAYS($B36,$B35))</f>
        <v>#VALUE!</v>
      </c>
      <c r="RR36" s="5" t="e">
        <f>IF(($C$6-($C$3*$A35)+SUM(RR$6:RR35))*RR$3/365*_xlfn.DAYS($B36,$B35)&lt;0,0,($C$6-($C$3*$A35)+SUM(RR$6:RR35))*RR$3/365*_xlfn.DAYS($B36,$B35))</f>
        <v>#VALUE!</v>
      </c>
      <c r="RS36" s="5" t="e">
        <f>IF(($C$6-($C$3*$A35)+SUM(RS$6:RS35))*RS$3/365*_xlfn.DAYS($B36,$B35)&lt;0,0,($C$6-($C$3*$A35)+SUM(RS$6:RS35))*RS$3/365*_xlfn.DAYS($B36,$B35))</f>
        <v>#VALUE!</v>
      </c>
      <c r="RT36" s="5" t="e">
        <f>IF(($C$6-($C$3*$A35)+SUM(RT$6:RT35))*RT$3/365*_xlfn.DAYS($B36,$B35)&lt;0,0,($C$6-($C$3*$A35)+SUM(RT$6:RT35))*RT$3/365*_xlfn.DAYS($B36,$B35))</f>
        <v>#VALUE!</v>
      </c>
      <c r="RU36" s="5" t="e">
        <f>IF(($C$6-($C$3*$A35)+SUM(RU$6:RU35))*RU$3/365*_xlfn.DAYS($B36,$B35)&lt;0,0,($C$6-($C$3*$A35)+SUM(RU$6:RU35))*RU$3/365*_xlfn.DAYS($B36,$B35))</f>
        <v>#VALUE!</v>
      </c>
      <c r="RV36" s="5" t="e">
        <f>IF(($C$6-($C$3*$A35)+SUM(RV$6:RV35))*RV$3/365*_xlfn.DAYS($B36,$B35)&lt;0,0,($C$6-($C$3*$A35)+SUM(RV$6:RV35))*RV$3/365*_xlfn.DAYS($B36,$B35))</f>
        <v>#VALUE!</v>
      </c>
      <c r="RW36" s="5" t="e">
        <f>IF(($C$6-($C$3*$A35)+SUM(RW$6:RW35))*RW$3/365*_xlfn.DAYS($B36,$B35)&lt;0,0,($C$6-($C$3*$A35)+SUM(RW$6:RW35))*RW$3/365*_xlfn.DAYS($B36,$B35))</f>
        <v>#VALUE!</v>
      </c>
      <c r="RX36" s="5" t="e">
        <f>IF(($C$6-($C$3*$A35)+SUM(RX$6:RX35))*RX$3/365*_xlfn.DAYS($B36,$B35)&lt;0,0,($C$6-($C$3*$A35)+SUM(RX$6:RX35))*RX$3/365*_xlfn.DAYS($B36,$B35))</f>
        <v>#VALUE!</v>
      </c>
      <c r="RY36" s="5" t="e">
        <f>IF(($C$6-($C$3*$A35)+SUM(RY$6:RY35))*RY$3/365*_xlfn.DAYS($B36,$B35)&lt;0,0,($C$6-($C$3*$A35)+SUM(RY$6:RY35))*RY$3/365*_xlfn.DAYS($B36,$B35))</f>
        <v>#VALUE!</v>
      </c>
      <c r="RZ36" s="5" t="e">
        <f>IF(($C$6-($C$3*$A35)+SUM(RZ$6:RZ35))*RZ$3/365*_xlfn.DAYS($B36,$B35)&lt;0,0,($C$6-($C$3*$A35)+SUM(RZ$6:RZ35))*RZ$3/365*_xlfn.DAYS($B36,$B35))</f>
        <v>#VALUE!</v>
      </c>
      <c r="SA36" s="5" t="e">
        <f>IF(($C$6-($C$3*$A35)+SUM(SA$6:SA35))*SA$3/365*_xlfn.DAYS($B36,$B35)&lt;0,0,($C$6-($C$3*$A35)+SUM(SA$6:SA35))*SA$3/365*_xlfn.DAYS($B36,$B35))</f>
        <v>#VALUE!</v>
      </c>
      <c r="SB36" s="5" t="e">
        <f>IF(($C$6-($C$3*$A35)+SUM(SB$6:SB35))*SB$3/365*_xlfn.DAYS($B36,$B35)&lt;0,0,($C$6-($C$3*$A35)+SUM(SB$6:SB35))*SB$3/365*_xlfn.DAYS($B36,$B35))</f>
        <v>#VALUE!</v>
      </c>
      <c r="SC36" s="5" t="e">
        <f>IF(($C$6-($C$3*$A35)+SUM(SC$6:SC35))*SC$3/365*_xlfn.DAYS($B36,$B35)&lt;0,0,($C$6-($C$3*$A35)+SUM(SC$6:SC35))*SC$3/365*_xlfn.DAYS($B36,$B35))</f>
        <v>#VALUE!</v>
      </c>
      <c r="SD36" s="5" t="e">
        <f>IF(($C$6-($C$3*$A35)+SUM(SD$6:SD35))*SD$3/365*_xlfn.DAYS($B36,$B35)&lt;0,0,($C$6-($C$3*$A35)+SUM(SD$6:SD35))*SD$3/365*_xlfn.DAYS($B36,$B35))</f>
        <v>#VALUE!</v>
      </c>
      <c r="SE36" s="5" t="e">
        <f>IF(($C$6-($C$3*$A35)+SUM(SE$6:SE35))*SE$3/365*_xlfn.DAYS($B36,$B35)&lt;0,0,($C$6-($C$3*$A35)+SUM(SE$6:SE35))*SE$3/365*_xlfn.DAYS($B36,$B35))</f>
        <v>#VALUE!</v>
      </c>
      <c r="SF36" s="5" t="e">
        <f>IF(($C$6-($C$3*$A35)+SUM(SF$6:SF35))*SF$3/365*_xlfn.DAYS($B36,$B35)&lt;0,0,($C$6-($C$3*$A35)+SUM(SF$6:SF35))*SF$3/365*_xlfn.DAYS($B36,$B35))</f>
        <v>#VALUE!</v>
      </c>
      <c r="SG36" s="5" t="e">
        <f>IF(($C$6-($C$3*$A35)+SUM(SG$6:SG35))*SG$3/365*_xlfn.DAYS($B36,$B35)&lt;0,0,($C$6-($C$3*$A35)+SUM(SG$6:SG35))*SG$3/365*_xlfn.DAYS($B36,$B35))</f>
        <v>#VALUE!</v>
      </c>
      <c r="SH36" s="5" t="e">
        <f>IF(($C$6-($C$3*$A35)+SUM(SH$6:SH35))*SH$3/365*_xlfn.DAYS($B36,$B35)&lt;0,0,($C$6-($C$3*$A35)+SUM(SH$6:SH35))*SH$3/365*_xlfn.DAYS($B36,$B35))</f>
        <v>#VALUE!</v>
      </c>
      <c r="SI36" s="5" t="e">
        <f>IF(($C$6-($C$3*$A35)+SUM(SI$6:SI35))*SI$3/365*_xlfn.DAYS($B36,$B35)&lt;0,0,($C$6-($C$3*$A35)+SUM(SI$6:SI35))*SI$3/365*_xlfn.DAYS($B36,$B35))</f>
        <v>#VALUE!</v>
      </c>
    </row>
    <row r="37" spans="1:503" x14ac:dyDescent="0.25">
      <c r="A37">
        <v>32</v>
      </c>
      <c r="B37" s="1">
        <f>IFERROR(VLOOKUP(IF(WEEKDAY(Sheet3!A32)=7,Sheet3!A32+2,IF(WEEKDAY(Sheet3!A32)=1,Sheet3!A32+1,Sheet3!A32)),Sheet3!D33:F48,3,FALSE),IF(WEEKDAY(Sheet3!A32)=7,Sheet3!A32+2,IF(WEEKDAY(Sheet3!A32)=1,Sheet3!A32+1,Sheet3!A32)))</f>
        <v>45194</v>
      </c>
      <c r="C37" s="4">
        <f t="shared" si="34"/>
        <v>0</v>
      </c>
      <c r="D37" s="5">
        <f t="shared" si="33"/>
        <v>0</v>
      </c>
      <c r="E37" s="5">
        <f>IF(($C$6-($C$3*$A36)+SUM(E$6:E36))*E$3/365*_xlfn.DAYS($B37,$B36)&lt;0,0,($C$6-($C$3*$A36)+SUM(E$6:E36))*E$3/365*_xlfn.DAYS($B37,$B36))</f>
        <v>0</v>
      </c>
      <c r="F37" s="5">
        <f>IF(($C$6-($C$3*$A36)+SUM(F$6:F36))*F$3/365*_xlfn.DAYS($B37,$B36)&lt;0,0,($C$6-($C$3*$A36)+SUM(F$6:F36))*F$3/365*_xlfn.DAYS($B37,$B36))</f>
        <v>0</v>
      </c>
      <c r="G37" s="5">
        <f>IF(($C$6-($C$3*$A36)+SUM(G$6:G36))*G$3/365*_xlfn.DAYS($B37,$B36)&lt;0,0,($C$6-($C$3*$A36)+SUM(G$6:G36))*G$3/365*_xlfn.DAYS($B37,$B36))</f>
        <v>0</v>
      </c>
      <c r="H37" s="5">
        <f>IF(($C$6-($C$3*$A36)+SUM(H$6:H36))*H$3/365*_xlfn.DAYS($B37,$B36)&lt;0,0,($C$6-($C$3*$A36)+SUM(H$6:H36))*H$3/365*_xlfn.DAYS($B37,$B36))</f>
        <v>0</v>
      </c>
      <c r="I37" s="5">
        <f>IF(($C$6-($C$3*$A36)+SUM(I$6:I36))*I$3/365*_xlfn.DAYS($B37,$B36)&lt;0,0,($C$6-($C$3*$A36)+SUM(I$6:I36))*I$3/365*_xlfn.DAYS($B37,$B36))</f>
        <v>0</v>
      </c>
      <c r="J37" s="5">
        <f>IF(($C$6-($C$3*$A36)+SUM(J$6:J36))*J$3/365*_xlfn.DAYS($B37,$B36)&lt;0,0,($C$6-($C$3*$A36)+SUM(J$6:J36))*J$3/365*_xlfn.DAYS($B37,$B36))</f>
        <v>0</v>
      </c>
      <c r="K37" s="5">
        <f>IF(($C$6-($C$3*$A36)+SUM(K$6:K36))*K$3/365*_xlfn.DAYS($B37,$B36)&lt;0,0,($C$6-($C$3*$A36)+SUM(K$6:K36))*K$3/365*_xlfn.DAYS($B37,$B36))</f>
        <v>0</v>
      </c>
      <c r="L37" s="5">
        <f>IF(($C$6-($C$3*$A36)+SUM(L$6:L36))*L$3/365*_xlfn.DAYS($B37,$B36)&lt;0,0,($C$6-($C$3*$A36)+SUM(L$6:L36))*L$3/365*_xlfn.DAYS($B37,$B36))</f>
        <v>0</v>
      </c>
      <c r="M37" s="5">
        <f>IF(($C$6-($C$3*$A36)+SUM(M$6:M36))*M$3/365*_xlfn.DAYS($B37,$B36)&lt;0,0,($C$6-($C$3*$A36)+SUM(M$6:M36))*M$3/365*_xlfn.DAYS($B37,$B36))</f>
        <v>0</v>
      </c>
      <c r="N37" s="5">
        <f>IF(($C$6-($C$3*$A36)+SUM(N$6:N36))*N$3/365*_xlfn.DAYS($B37,$B36)&lt;0,0,($C$6-($C$3*$A36)+SUM(N$6:N36))*N$3/365*_xlfn.DAYS($B37,$B36))</f>
        <v>0</v>
      </c>
      <c r="O37" s="5">
        <f>IF(($C$6-($C$3*$A36)+SUM(O$6:O36))*O$3/365*_xlfn.DAYS($B37,$B36)&lt;0,0,($C$6-($C$3*$A36)+SUM(O$6:O36))*O$3/365*_xlfn.DAYS($B37,$B36))</f>
        <v>0</v>
      </c>
      <c r="P37" s="5">
        <f>IF(($C$6-($C$3*$A36)+SUM(P$6:P36))*P$3/365*_xlfn.DAYS($B37,$B36)&lt;0,0,($C$6-($C$3*$A36)+SUM(P$6:P36))*P$3/365*_xlfn.DAYS($B37,$B36))</f>
        <v>0</v>
      </c>
      <c r="Q37" s="5">
        <f>IF(($C$6-($C$3*$A36)+SUM(Q$6:Q36))*Q$3/365*_xlfn.DAYS($B37,$B36)&lt;0,0,($C$6-($C$3*$A36)+SUM(Q$6:Q36))*Q$3/365*_xlfn.DAYS($B37,$B36))</f>
        <v>0</v>
      </c>
      <c r="R37" s="5">
        <f>IF(($C$6-($C$3*$A36)+SUM(R$6:R36))*R$3/365*_xlfn.DAYS($B37,$B36)&lt;0,0,($C$6-($C$3*$A36)+SUM(R$6:R36))*R$3/365*_xlfn.DAYS($B37,$B36))</f>
        <v>0</v>
      </c>
      <c r="S37" s="5">
        <f>IF(($C$6-($C$3*$A36)+SUM(S$6:S36))*S$3/365*_xlfn.DAYS($B37,$B36)&lt;0,0,($C$6-($C$3*$A36)+SUM(S$6:S36))*S$3/365*_xlfn.DAYS($B37,$B36))</f>
        <v>0</v>
      </c>
      <c r="T37" s="5">
        <f>IF(($C$6-($C$3*$A36)+SUM(T$6:T36))*T$3/365*_xlfn.DAYS($B37,$B36)&lt;0,0,($C$6-($C$3*$A36)+SUM(T$6:T36))*T$3/365*_xlfn.DAYS($B37,$B36))</f>
        <v>0</v>
      </c>
      <c r="U37" s="5">
        <f>IF(($C$6-($C$3*$A36)+SUM(U$6:U36))*U$3/365*_xlfn.DAYS($B37,$B36)&lt;0,0,($C$6-($C$3*$A36)+SUM(U$6:U36))*U$3/365*_xlfn.DAYS($B37,$B36))</f>
        <v>0</v>
      </c>
      <c r="V37" s="5">
        <f>IF(($C$6-($C$3*$A36)+SUM(V$6:V36))*V$3/365*_xlfn.DAYS($B37,$B36)&lt;0,0,($C$6-($C$3*$A36)+SUM(V$6:V36))*V$3/365*_xlfn.DAYS($B37,$B36))</f>
        <v>0</v>
      </c>
      <c r="W37" s="5">
        <f>IF(($C$6-($C$3*$A36)+SUM(W$6:W36))*W$3/365*_xlfn.DAYS($B37,$B36)&lt;0,0,($C$6-($C$3*$A36)+SUM(W$6:W36))*W$3/365*_xlfn.DAYS($B37,$B36))</f>
        <v>0</v>
      </c>
      <c r="X37" s="5">
        <f>IF(($C$6-($C$3*$A36)+SUM(X$6:X36))*X$3/365*_xlfn.DAYS($B37,$B36)&lt;0,0,($C$6-($C$3*$A36)+SUM(X$6:X36))*X$3/365*_xlfn.DAYS($B37,$B36))</f>
        <v>0</v>
      </c>
      <c r="Y37" s="5">
        <f>IF(($C$6-($C$3*$A36)+SUM(Y$6:Y36))*Y$3/365*_xlfn.DAYS($B37,$B36)&lt;0,0,($C$6-($C$3*$A36)+SUM(Y$6:Y36))*Y$3/365*_xlfn.DAYS($B37,$B36))</f>
        <v>0</v>
      </c>
      <c r="Z37" s="5">
        <f>IF(($C$6-($C$3*$A36)+SUM(Z$6:Z36))*Z$3/365*_xlfn.DAYS($B37,$B36)&lt;0,0,($C$6-($C$3*$A36)+SUM(Z$6:Z36))*Z$3/365*_xlfn.DAYS($B37,$B36))</f>
        <v>0</v>
      </c>
      <c r="AA37" s="5">
        <f>IF(($C$6-($C$3*$A36)+SUM(AA$6:AA36))*AA$3/365*_xlfn.DAYS($B37,$B36)&lt;0,0,($C$6-($C$3*$A36)+SUM(AA$6:AA36))*AA$3/365*_xlfn.DAYS($B37,$B36))</f>
        <v>0</v>
      </c>
      <c r="AB37" s="5">
        <f>IF(($C$6-($C$3*$A36)+SUM(AB$6:AB36))*AB$3/365*_xlfn.DAYS($B37,$B36)&lt;0,0,($C$6-($C$3*$A36)+SUM(AB$6:AB36))*AB$3/365*_xlfn.DAYS($B37,$B36))</f>
        <v>0</v>
      </c>
      <c r="AC37" s="5">
        <f>IF(($C$6-($C$3*$A36)+SUM(AC$6:AC36))*AC$3/365*_xlfn.DAYS($B37,$B36)&lt;0,0,($C$6-($C$3*$A36)+SUM(AC$6:AC36))*AC$3/365*_xlfn.DAYS($B37,$B36))</f>
        <v>0</v>
      </c>
      <c r="AD37" s="5">
        <f>IF(($C$6-($C$3*$A36)+SUM(AD$6:AD36))*AD$3/365*_xlfn.DAYS($B37,$B36)&lt;0,0,($C$6-($C$3*$A36)+SUM(AD$6:AD36))*AD$3/365*_xlfn.DAYS($B37,$B36))</f>
        <v>0</v>
      </c>
      <c r="AE37" s="5">
        <f>IF(($C$6-($C$3*$A36)+SUM(AE$6:AE36))*AE$3/365*_xlfn.DAYS($B37,$B36)&lt;0,0,($C$6-($C$3*$A36)+SUM(AE$6:AE36))*AE$3/365*_xlfn.DAYS($B37,$B36))</f>
        <v>0</v>
      </c>
      <c r="AF37" s="5">
        <f>IF(($C$6-($C$3*$A36)+SUM(AF$6:AF36))*AF$3/365*_xlfn.DAYS($B37,$B36)&lt;0,0,($C$6-($C$3*$A36)+SUM(AF$6:AF36))*AF$3/365*_xlfn.DAYS($B37,$B36))</f>
        <v>0</v>
      </c>
      <c r="AG37" s="5">
        <f>IF(($C$6-($C$3*$A36)+SUM(AG$6:AG36))*AG$3/365*_xlfn.DAYS($B37,$B36)&lt;0,0,($C$6-($C$3*$A36)+SUM(AG$6:AG36))*AG$3/365*_xlfn.DAYS($B37,$B36))</f>
        <v>0</v>
      </c>
      <c r="AH37" s="5">
        <f>IF(($C$6-($C$3*$A36)+SUM(AH$6:AH36))*AH$3/365*_xlfn.DAYS($B37,$B36)&lt;0,0,($C$6-($C$3*$A36)+SUM(AH$6:AH36))*AH$3/365*_xlfn.DAYS($B37,$B36))</f>
        <v>0</v>
      </c>
      <c r="AI37" s="5">
        <f>IF(($C$6-($C$3*$A36)+SUM(AI$6:AI36))*AI$3/365*_xlfn.DAYS($B37,$B36)&lt;0,0,($C$6-($C$3*$A36)+SUM(AI$6:AI36))*AI$3/365*_xlfn.DAYS($B37,$B36))</f>
        <v>0</v>
      </c>
      <c r="AJ37" s="5">
        <f>IF(($C$6-($C$3*$A36)+SUM(AJ$6:AJ36))*AJ$3/365*_xlfn.DAYS($B37,$B36)&lt;0,0,($C$6-($C$3*$A36)+SUM(AJ$6:AJ36))*AJ$3/365*_xlfn.DAYS($B37,$B36))</f>
        <v>0</v>
      </c>
      <c r="AK37" s="5">
        <f>IF(($C$6-($C$3*$A36)+SUM(AK$6:AK36))*AK$3/365*_xlfn.DAYS($B37,$B36)&lt;0,0,($C$6-($C$3*$A36)+SUM(AK$6:AK36))*AK$3/365*_xlfn.DAYS($B37,$B36))</f>
        <v>0</v>
      </c>
      <c r="AL37" s="5">
        <f>IF(($C$6-($C$3*$A36)+SUM(AL$6:AL36))*AL$3/365*_xlfn.DAYS($B37,$B36)&lt;0,0,($C$6-($C$3*$A36)+SUM(AL$6:AL36))*AL$3/365*_xlfn.DAYS($B37,$B36))</f>
        <v>0</v>
      </c>
      <c r="AM37" s="5">
        <f>IF(($C$6-($C$3*$A36)+SUM(AM$6:AM36))*AM$3/365*_xlfn.DAYS($B37,$B36)&lt;0,0,($C$6-($C$3*$A36)+SUM(AM$6:AM36))*AM$3/365*_xlfn.DAYS($B37,$B36))</f>
        <v>0</v>
      </c>
      <c r="AN37" s="5">
        <f>IF(($C$6-($C$3*$A36)+SUM(AN$6:AN36))*AN$3/365*_xlfn.DAYS($B37,$B36)&lt;0,0,($C$6-($C$3*$A36)+SUM(AN$6:AN36))*AN$3/365*_xlfn.DAYS($B37,$B36))</f>
        <v>0</v>
      </c>
      <c r="AO37" s="5">
        <f>IF(($C$6-($C$3*$A36)+SUM(AO$6:AO36))*AO$3/365*_xlfn.DAYS($B37,$B36)&lt;0,0,($C$6-($C$3*$A36)+SUM(AO$6:AO36))*AO$3/365*_xlfn.DAYS($B37,$B36))</f>
        <v>0</v>
      </c>
      <c r="AP37" s="5">
        <f>IF(($C$6-($C$3*$A36)+SUM(AP$6:AP36))*AP$3/365*_xlfn.DAYS($B37,$B36)&lt;0,0,($C$6-($C$3*$A36)+SUM(AP$6:AP36))*AP$3/365*_xlfn.DAYS($B37,$B36))</f>
        <v>0</v>
      </c>
      <c r="AQ37" s="5">
        <f>IF(($C$6-($C$3*$A36)+SUM(AQ$6:AQ36))*AQ$3/365*_xlfn.DAYS($B37,$B36)&lt;0,0,($C$6-($C$3*$A36)+SUM(AQ$6:AQ36))*AQ$3/365*_xlfn.DAYS($B37,$B36))</f>
        <v>0</v>
      </c>
      <c r="AR37" s="5">
        <f>IF(($C$6-($C$3*$A36)+SUM(AR$6:AR36))*AR$3/365*_xlfn.DAYS($B37,$B36)&lt;0,0,($C$6-($C$3*$A36)+SUM(AR$6:AR36))*AR$3/365*_xlfn.DAYS($B37,$B36))</f>
        <v>0</v>
      </c>
      <c r="AS37" s="5">
        <f>IF(($C$6-($C$3*$A36)+SUM(AS$6:AS36))*AS$3/365*_xlfn.DAYS($B37,$B36)&lt;0,0,($C$6-($C$3*$A36)+SUM(AS$6:AS36))*AS$3/365*_xlfn.DAYS($B37,$B36))</f>
        <v>0</v>
      </c>
      <c r="AT37" s="5">
        <f>IF(($C$6-($C$3*$A36)+SUM(AT$6:AT36))*AT$3/365*_xlfn.DAYS($B37,$B36)&lt;0,0,($C$6-($C$3*$A36)+SUM(AT$6:AT36))*AT$3/365*_xlfn.DAYS($B37,$B36))</f>
        <v>0</v>
      </c>
      <c r="AU37" s="5">
        <f>IF(($C$6-($C$3*$A36)+SUM(AU$6:AU36))*AU$3/365*_xlfn.DAYS($B37,$B36)&lt;0,0,($C$6-($C$3*$A36)+SUM(AU$6:AU36))*AU$3/365*_xlfn.DAYS($B37,$B36))</f>
        <v>0</v>
      </c>
      <c r="AV37" s="5">
        <f>IF(($C$6-($C$3*$A36)+SUM(AV$6:AV36))*AV$3/365*_xlfn.DAYS($B37,$B36)&lt;0,0,($C$6-($C$3*$A36)+SUM(AV$6:AV36))*AV$3/365*_xlfn.DAYS($B37,$B36))</f>
        <v>0</v>
      </c>
      <c r="AW37" s="5">
        <f>IF(($C$6-($C$3*$A36)+SUM(AW$6:AW36))*AW$3/365*_xlfn.DAYS($B37,$B36)&lt;0,0,($C$6-($C$3*$A36)+SUM(AW$6:AW36))*AW$3/365*_xlfn.DAYS($B37,$B36))</f>
        <v>0</v>
      </c>
      <c r="AX37" s="5">
        <f>IF(($C$6-($C$3*$A36)+SUM(AX$6:AX36))*AX$3/365*_xlfn.DAYS($B37,$B36)&lt;0,0,($C$6-($C$3*$A36)+SUM(AX$6:AX36))*AX$3/365*_xlfn.DAYS($B37,$B36))</f>
        <v>0</v>
      </c>
      <c r="AY37" s="5">
        <f>IF(($C$6-($C$3*$A36)+SUM(AY$6:AY36))*AY$3/365*_xlfn.DAYS($B37,$B36)&lt;0,0,($C$6-($C$3*$A36)+SUM(AY$6:AY36))*AY$3/365*_xlfn.DAYS($B37,$B36))</f>
        <v>0</v>
      </c>
      <c r="AZ37" s="5">
        <f>IF(($C$6-($C$3*$A36)+SUM(AZ$6:AZ36))*AZ$3/365*_xlfn.DAYS($B37,$B36)&lt;0,0,($C$6-($C$3*$A36)+SUM(AZ$6:AZ36))*AZ$3/365*_xlfn.DAYS($B37,$B36))</f>
        <v>0</v>
      </c>
      <c r="BA37" s="5">
        <f>IF(($C$6-($C$3*$A36)+SUM(BA$6:BA36))*BA$3/365*_xlfn.DAYS($B37,$B36)&lt;0,0,($C$6-($C$3*$A36)+SUM(BA$6:BA36))*BA$3/365*_xlfn.DAYS($B37,$B36))</f>
        <v>0</v>
      </c>
      <c r="BB37" s="5">
        <f>IF(($C$6-($C$3*$A36)+SUM(BB$6:BB36))*BB$3/365*_xlfn.DAYS($B37,$B36)&lt;0,0,($C$6-($C$3*$A36)+SUM(BB$6:BB36))*BB$3/365*_xlfn.DAYS($B37,$B36))</f>
        <v>0</v>
      </c>
      <c r="BC37" s="5">
        <f>IF(($C$6-($C$3*$A36)+SUM(BC$6:BC36))*BC$3/365*_xlfn.DAYS($B37,$B36)&lt;0,0,($C$6-($C$3*$A36)+SUM(BC$6:BC36))*BC$3/365*_xlfn.DAYS($B37,$B36))</f>
        <v>0</v>
      </c>
      <c r="BD37" s="5">
        <f>IF(($C$6-($C$3*$A36)+SUM(BD$6:BD36))*BD$3/365*_xlfn.DAYS($B37,$B36)&lt;0,0,($C$6-($C$3*$A36)+SUM(BD$6:BD36))*BD$3/365*_xlfn.DAYS($B37,$B36))</f>
        <v>0</v>
      </c>
      <c r="BE37" s="5">
        <f>IF(($C$6-($C$3*$A36)+SUM(BE$6:BE36))*BE$3/365*_xlfn.DAYS($B37,$B36)&lt;0,0,($C$6-($C$3*$A36)+SUM(BE$6:BE36))*BE$3/365*_xlfn.DAYS($B37,$B36))</f>
        <v>0</v>
      </c>
      <c r="BF37" s="5">
        <f>IF(($C$6-($C$3*$A36)+SUM(BF$6:BF36))*BF$3/365*_xlfn.DAYS($B37,$B36)&lt;0,0,($C$6-($C$3*$A36)+SUM(BF$6:BF36))*BF$3/365*_xlfn.DAYS($B37,$B36))</f>
        <v>0</v>
      </c>
      <c r="BG37" s="5">
        <f>IF(($C$6-($C$3*$A36)+SUM(BG$6:BG36))*BG$3/365*_xlfn.DAYS($B37,$B36)&lt;0,0,($C$6-($C$3*$A36)+SUM(BG$6:BG36))*BG$3/365*_xlfn.DAYS($B37,$B36))</f>
        <v>0</v>
      </c>
      <c r="BH37" s="5">
        <f>IF(($C$6-($C$3*$A36)+SUM(BH$6:BH36))*BH$3/365*_xlfn.DAYS($B37,$B36)&lt;0,0,($C$6-($C$3*$A36)+SUM(BH$6:BH36))*BH$3/365*_xlfn.DAYS($B37,$B36))</f>
        <v>0</v>
      </c>
      <c r="BI37" s="5">
        <f>IF(($C$6-($C$3*$A36)+SUM(BI$6:BI36))*BI$3/365*_xlfn.DAYS($B37,$B36)&lt;0,0,($C$6-($C$3*$A36)+SUM(BI$6:BI36))*BI$3/365*_xlfn.DAYS($B37,$B36))</f>
        <v>0</v>
      </c>
      <c r="BJ37" s="5">
        <f>IF(($C$6-($C$3*$A36)+SUM(BJ$6:BJ36))*BJ$3/365*_xlfn.DAYS($B37,$B36)&lt;0,0,($C$6-($C$3*$A36)+SUM(BJ$6:BJ36))*BJ$3/365*_xlfn.DAYS($B37,$B36))</f>
        <v>0</v>
      </c>
      <c r="BK37" s="5">
        <f>IF(($C$6-($C$3*$A36)+SUM(BK$6:BK36))*BK$3/365*_xlfn.DAYS($B37,$B36)&lt;0,0,($C$6-($C$3*$A36)+SUM(BK$6:BK36))*BK$3/365*_xlfn.DAYS($B37,$B36))</f>
        <v>0</v>
      </c>
      <c r="BL37" s="5">
        <f>IF(($C$6-($C$3*$A36)+SUM(BL$6:BL36))*BL$3/365*_xlfn.DAYS($B37,$B36)&lt;0,0,($C$6-($C$3*$A36)+SUM(BL$6:BL36))*BL$3/365*_xlfn.DAYS($B37,$B36))</f>
        <v>0</v>
      </c>
      <c r="BM37" s="5">
        <f>IF(($C$6-($C$3*$A36)+SUM(BM$6:BM36))*BM$3/365*_xlfn.DAYS($B37,$B36)&lt;0,0,($C$6-($C$3*$A36)+SUM(BM$6:BM36))*BM$3/365*_xlfn.DAYS($B37,$B36))</f>
        <v>0</v>
      </c>
      <c r="BN37" s="5">
        <f>IF(($C$6-($C$3*$A36)+SUM(BN$6:BN36))*BN$3/365*_xlfn.DAYS($B37,$B36)&lt;0,0,($C$6-($C$3*$A36)+SUM(BN$6:BN36))*BN$3/365*_xlfn.DAYS($B37,$B36))</f>
        <v>0</v>
      </c>
      <c r="BO37" s="5">
        <f>IF(($C$6-($C$3*$A36)+SUM(BO$6:BO36))*BO$3/365*_xlfn.DAYS($B37,$B36)&lt;0,0,($C$6-($C$3*$A36)+SUM(BO$6:BO36))*BO$3/365*_xlfn.DAYS($B37,$B36))</f>
        <v>0</v>
      </c>
      <c r="BP37" s="5">
        <f>IF(($C$6-($C$3*$A36)+SUM(BP$6:BP36))*BP$3/365*_xlfn.DAYS($B37,$B36)&lt;0,0,($C$6-($C$3*$A36)+SUM(BP$6:BP36))*BP$3/365*_xlfn.DAYS($B37,$B36))</f>
        <v>0</v>
      </c>
      <c r="BQ37" s="5">
        <f>IF(($C$6-($C$3*$A36)+SUM(BQ$6:BQ36))*BQ$3/365*_xlfn.DAYS($B37,$B36)&lt;0,0,($C$6-($C$3*$A36)+SUM(BQ$6:BQ36))*BQ$3/365*_xlfn.DAYS($B37,$B36))</f>
        <v>0</v>
      </c>
      <c r="BR37" s="5">
        <f>IF(($C$6-($C$3*$A36)+SUM(BR$6:BR36))*BR$3/365*_xlfn.DAYS($B37,$B36)&lt;0,0,($C$6-($C$3*$A36)+SUM(BR$6:BR36))*BR$3/365*_xlfn.DAYS($B37,$B36))</f>
        <v>0</v>
      </c>
      <c r="BS37" s="5">
        <f>IF(($C$6-($C$3*$A36)+SUM(BS$6:BS36))*BS$3/365*_xlfn.DAYS($B37,$B36)&lt;0,0,($C$6-($C$3*$A36)+SUM(BS$6:BS36))*BS$3/365*_xlfn.DAYS($B37,$B36))</f>
        <v>0</v>
      </c>
      <c r="BT37" s="5">
        <f>IF(($C$6-($C$3*$A36)+SUM(BT$6:BT36))*BT$3/365*_xlfn.DAYS($B37,$B36)&lt;0,0,($C$6-($C$3*$A36)+SUM(BT$6:BT36))*BT$3/365*_xlfn.DAYS($B37,$B36))</f>
        <v>0</v>
      </c>
      <c r="BU37" s="5">
        <f>IF(($C$6-($C$3*$A36)+SUM(BU$6:BU36))*BU$3/365*_xlfn.DAYS($B37,$B36)&lt;0,0,($C$6-($C$3*$A36)+SUM(BU$6:BU36))*BU$3/365*_xlfn.DAYS($B37,$B36))</f>
        <v>0</v>
      </c>
      <c r="BV37" s="5">
        <f>IF(($C$6-($C$3*$A36)+SUM(BV$6:BV36))*BV$3/365*_xlfn.DAYS($B37,$B36)&lt;0,0,($C$6-($C$3*$A36)+SUM(BV$6:BV36))*BV$3/365*_xlfn.DAYS($B37,$B36))</f>
        <v>0</v>
      </c>
      <c r="BW37" s="5">
        <f>IF(($C$6-($C$3*$A36)+SUM(BW$6:BW36))*BW$3/365*_xlfn.DAYS($B37,$B36)&lt;0,0,($C$6-($C$3*$A36)+SUM(BW$6:BW36))*BW$3/365*_xlfn.DAYS($B37,$B36))</f>
        <v>0</v>
      </c>
      <c r="BX37" s="5">
        <f>IF(($C$6-($C$3*$A36)+SUM(BX$6:BX36))*BX$3/365*_xlfn.DAYS($B37,$B36)&lt;0,0,($C$6-($C$3*$A36)+SUM(BX$6:BX36))*BX$3/365*_xlfn.DAYS($B37,$B36))</f>
        <v>0</v>
      </c>
      <c r="BY37" s="5">
        <f>IF(($C$6-($C$3*$A36)+SUM(BY$6:BY36))*BY$3/365*_xlfn.DAYS($B37,$B36)&lt;0,0,($C$6-($C$3*$A36)+SUM(BY$6:BY36))*BY$3/365*_xlfn.DAYS($B37,$B36))</f>
        <v>0</v>
      </c>
      <c r="BZ37" s="5">
        <f>IF(($C$6-($C$3*$A36)+SUM(BZ$6:BZ36))*BZ$3/365*_xlfn.DAYS($B37,$B36)&lt;0,0,($C$6-($C$3*$A36)+SUM(BZ$6:BZ36))*BZ$3/365*_xlfn.DAYS($B37,$B36))</f>
        <v>0</v>
      </c>
      <c r="CA37" s="5">
        <f>IF(($C$6-($C$3*$A36)+SUM(CA$6:CA36))*CA$3/365*_xlfn.DAYS($B37,$B36)&lt;0,0,($C$6-($C$3*$A36)+SUM(CA$6:CA36))*CA$3/365*_xlfn.DAYS($B37,$B36))</f>
        <v>0</v>
      </c>
      <c r="CB37" s="5">
        <f>IF(($C$6-($C$3*$A36)+SUM(CB$6:CB36))*CB$3/365*_xlfn.DAYS($B37,$B36)&lt;0,0,($C$6-($C$3*$A36)+SUM(CB$6:CB36))*CB$3/365*_xlfn.DAYS($B37,$B36))</f>
        <v>0</v>
      </c>
      <c r="CC37" s="5">
        <f>IF(($C$6-($C$3*$A36)+SUM(CC$6:CC36))*CC$3/365*_xlfn.DAYS($B37,$B36)&lt;0,0,($C$6-($C$3*$A36)+SUM(CC$6:CC36))*CC$3/365*_xlfn.DAYS($B37,$B36))</f>
        <v>0</v>
      </c>
      <c r="CD37" s="5">
        <f>IF(($C$6-($C$3*$A36)+SUM(CD$6:CD36))*CD$3/365*_xlfn.DAYS($B37,$B36)&lt;0,0,($C$6-($C$3*$A36)+SUM(CD$6:CD36))*CD$3/365*_xlfn.DAYS($B37,$B36))</f>
        <v>0</v>
      </c>
      <c r="CE37" s="5">
        <f>IF(($C$6-($C$3*$A36)+SUM(CE$6:CE36))*CE$3/365*_xlfn.DAYS($B37,$B36)&lt;0,0,($C$6-($C$3*$A36)+SUM(CE$6:CE36))*CE$3/365*_xlfn.DAYS($B37,$B36))</f>
        <v>0</v>
      </c>
      <c r="CF37" s="5">
        <f>IF(($C$6-($C$3*$A36)+SUM(CF$6:CF36))*CF$3/365*_xlfn.DAYS($B37,$B36)&lt;0,0,($C$6-($C$3*$A36)+SUM(CF$6:CF36))*CF$3/365*_xlfn.DAYS($B37,$B36))</f>
        <v>0</v>
      </c>
      <c r="CG37" s="5">
        <f>IF(($C$6-($C$3*$A36)+SUM(CG$6:CG36))*CG$3/365*_xlfn.DAYS($B37,$B36)&lt;0,0,($C$6-($C$3*$A36)+SUM(CG$6:CG36))*CG$3/365*_xlfn.DAYS($B37,$B36))</f>
        <v>0</v>
      </c>
      <c r="CH37" s="5">
        <f>IF(($C$6-($C$3*$A36)+SUM(CH$6:CH36))*CH$3/365*_xlfn.DAYS($B37,$B36)&lt;0,0,($C$6-($C$3*$A36)+SUM(CH$6:CH36))*CH$3/365*_xlfn.DAYS($B37,$B36))</f>
        <v>0</v>
      </c>
      <c r="CI37" s="5">
        <f>IF(($C$6-($C$3*$A36)+SUM(CI$6:CI36))*CI$3/365*_xlfn.DAYS($B37,$B36)&lt;0,0,($C$6-($C$3*$A36)+SUM(CI$6:CI36))*CI$3/365*_xlfn.DAYS($B37,$B36))</f>
        <v>0</v>
      </c>
      <c r="CJ37" s="5">
        <f>IF(($C$6-($C$3*$A36)+SUM(CJ$6:CJ36))*CJ$3/365*_xlfn.DAYS($B37,$B36)&lt;0,0,($C$6-($C$3*$A36)+SUM(CJ$6:CJ36))*CJ$3/365*_xlfn.DAYS($B37,$B36))</f>
        <v>0</v>
      </c>
      <c r="CK37" s="5">
        <f>IF(($C$6-($C$3*$A36)+SUM(CK$6:CK36))*CK$3/365*_xlfn.DAYS($B37,$B36)&lt;0,0,($C$6-($C$3*$A36)+SUM(CK$6:CK36))*CK$3/365*_xlfn.DAYS($B37,$B36))</f>
        <v>0</v>
      </c>
      <c r="CL37" s="5">
        <f>IF(($C$6-($C$3*$A36)+SUM(CL$6:CL36))*CL$3/365*_xlfn.DAYS($B37,$B36)&lt;0,0,($C$6-($C$3*$A36)+SUM(CL$6:CL36))*CL$3/365*_xlfn.DAYS($B37,$B36))</f>
        <v>0</v>
      </c>
      <c r="CM37" s="5">
        <f>IF(($C$6-($C$3*$A36)+SUM(CM$6:CM36))*CM$3/365*_xlfn.DAYS($B37,$B36)&lt;0,0,($C$6-($C$3*$A36)+SUM(CM$6:CM36))*CM$3/365*_xlfn.DAYS($B37,$B36))</f>
        <v>0</v>
      </c>
      <c r="CN37" s="5">
        <f>IF(($C$6-($C$3*$A36)+SUM(CN$6:CN36))*CN$3/365*_xlfn.DAYS($B37,$B36)&lt;0,0,($C$6-($C$3*$A36)+SUM(CN$6:CN36))*CN$3/365*_xlfn.DAYS($B37,$B36))</f>
        <v>0</v>
      </c>
      <c r="CO37" s="5">
        <f>IF(($C$6-($C$3*$A36)+SUM(CO$6:CO36))*CO$3/365*_xlfn.DAYS($B37,$B36)&lt;0,0,($C$6-($C$3*$A36)+SUM(CO$6:CO36))*CO$3/365*_xlfn.DAYS($B37,$B36))</f>
        <v>0</v>
      </c>
      <c r="CP37" s="5">
        <f>IF(($C$6-($C$3*$A36)+SUM(CP$6:CP36))*CP$3/365*_xlfn.DAYS($B37,$B36)&lt;0,0,($C$6-($C$3*$A36)+SUM(CP$6:CP36))*CP$3/365*_xlfn.DAYS($B37,$B36))</f>
        <v>0</v>
      </c>
      <c r="CQ37" s="5">
        <f>IF(($C$6-($C$3*$A36)+SUM(CQ$6:CQ36))*CQ$3/365*_xlfn.DAYS($B37,$B36)&lt;0,0,($C$6-($C$3*$A36)+SUM(CQ$6:CQ36))*CQ$3/365*_xlfn.DAYS($B37,$B36))</f>
        <v>0</v>
      </c>
      <c r="CR37" s="5">
        <f>IF(($C$6-($C$3*$A36)+SUM(CR$6:CR36))*CR$3/365*_xlfn.DAYS($B37,$B36)&lt;0,0,($C$6-($C$3*$A36)+SUM(CR$6:CR36))*CR$3/365*_xlfn.DAYS($B37,$B36))</f>
        <v>0</v>
      </c>
      <c r="CS37" s="5">
        <f>IF(($C$6-($C$3*$A36)+SUM(CS$6:CS36))*CS$3/365*_xlfn.DAYS($B37,$B36)&lt;0,0,($C$6-($C$3*$A36)+SUM(CS$6:CS36))*CS$3/365*_xlfn.DAYS($B37,$B36))</f>
        <v>0</v>
      </c>
      <c r="CT37" s="5">
        <f>IF(($C$6-($C$3*$A36)+SUM(CT$6:CT36))*CT$3/365*_xlfn.DAYS($B37,$B36)&lt;0,0,($C$6-($C$3*$A36)+SUM(CT$6:CT36))*CT$3/365*_xlfn.DAYS($B37,$B36))</f>
        <v>0</v>
      </c>
      <c r="CU37" s="5">
        <f>IF(($C$6-($C$3*$A36)+SUM(CU$6:CU36))*CU$3/365*_xlfn.DAYS($B37,$B36)&lt;0,0,($C$6-($C$3*$A36)+SUM(CU$6:CU36))*CU$3/365*_xlfn.DAYS($B37,$B36))</f>
        <v>0</v>
      </c>
      <c r="CV37" s="5">
        <f>IF(($C$6-($C$3*$A36)+SUM(CV$6:CV36))*CV$3/365*_xlfn.DAYS($B37,$B36)&lt;0,0,($C$6-($C$3*$A36)+SUM(CV$6:CV36))*CV$3/365*_xlfn.DAYS($B37,$B36))</f>
        <v>0</v>
      </c>
      <c r="CW37" s="5">
        <f>IF(($C$6-($C$3*$A36)+SUM(CW$6:CW36))*CW$3/365*_xlfn.DAYS($B37,$B36)&lt;0,0,($C$6-($C$3*$A36)+SUM(CW$6:CW36))*CW$3/365*_xlfn.DAYS($B37,$B36))</f>
        <v>0</v>
      </c>
      <c r="CX37" s="5">
        <f>IF(($C$6-($C$3*$A36)+SUM(CX$6:CX36))*CX$3/365*_xlfn.DAYS($B37,$B36)&lt;0,0,($C$6-($C$3*$A36)+SUM(CX$6:CX36))*CX$3/365*_xlfn.DAYS($B37,$B36))</f>
        <v>0</v>
      </c>
      <c r="CY37" s="5">
        <f>IF(($C$6-($C$3*$A36)+SUM(CY$6:CY36))*CY$3/365*_xlfn.DAYS($B37,$B36)&lt;0,0,($C$6-($C$3*$A36)+SUM(CY$6:CY36))*CY$3/365*_xlfn.DAYS($B37,$B36))</f>
        <v>0</v>
      </c>
      <c r="CZ37" s="5">
        <f>IF(($C$6-($C$3*$A36)+SUM(CZ$6:CZ36))*CZ$3/365*_xlfn.DAYS($B37,$B36)&lt;0,0,($C$6-($C$3*$A36)+SUM(CZ$6:CZ36))*CZ$3/365*_xlfn.DAYS($B37,$B36))</f>
        <v>0</v>
      </c>
      <c r="DA37" s="5">
        <f>IF(($C$6-($C$3*$A36)+SUM(DA$6:DA36))*DA$3/365*_xlfn.DAYS($B37,$B36)&lt;0,0,($C$6-($C$3*$A36)+SUM(DA$6:DA36))*DA$3/365*_xlfn.DAYS($B37,$B36))</f>
        <v>0</v>
      </c>
      <c r="DB37" s="5">
        <f>IF(($C$6-($C$3*$A36)+SUM(DB$6:DB36))*DB$3/365*_xlfn.DAYS($B37,$B36)&lt;0,0,($C$6-($C$3*$A36)+SUM(DB$6:DB36))*DB$3/365*_xlfn.DAYS($B37,$B36))</f>
        <v>0</v>
      </c>
      <c r="DC37" s="5">
        <f>IF(($C$6-($C$3*$A36)+SUM(DC$6:DC36))*DC$3/365*_xlfn.DAYS($B37,$B36)&lt;0,0,($C$6-($C$3*$A36)+SUM(DC$6:DC36))*DC$3/365*_xlfn.DAYS($B37,$B36))</f>
        <v>0</v>
      </c>
      <c r="DD37" s="5">
        <f>IF(($C$6-($C$3*$A36)+SUM(DD$6:DD36))*DD$3/365*_xlfn.DAYS($B37,$B36)&lt;0,0,($C$6-($C$3*$A36)+SUM(DD$6:DD36))*DD$3/365*_xlfn.DAYS($B37,$B36))</f>
        <v>0</v>
      </c>
      <c r="DE37" s="5">
        <f>IF(($C$6-($C$3*$A36)+SUM(DE$6:DE36))*DE$3/365*_xlfn.DAYS($B37,$B36)&lt;0,0,($C$6-($C$3*$A36)+SUM(DE$6:DE36))*DE$3/365*_xlfn.DAYS($B37,$B36))</f>
        <v>0</v>
      </c>
      <c r="DF37" s="5">
        <f>IF(($C$6-($C$3*$A36)+SUM(DF$6:DF36))*DF$3/365*_xlfn.DAYS($B37,$B36)&lt;0,0,($C$6-($C$3*$A36)+SUM(DF$6:DF36))*DF$3/365*_xlfn.DAYS($B37,$B36))</f>
        <v>0</v>
      </c>
      <c r="DG37" s="5">
        <f>IF(($C$6-($C$3*$A36)+SUM(DG$6:DG36))*DG$3/365*_xlfn.DAYS($B37,$B36)&lt;0,0,($C$6-($C$3*$A36)+SUM(DG$6:DG36))*DG$3/365*_xlfn.DAYS($B37,$B36))</f>
        <v>0</v>
      </c>
      <c r="DH37" s="5">
        <f>IF(($C$6-($C$3*$A36)+SUM(DH$6:DH36))*DH$3/365*_xlfn.DAYS($B37,$B36)&lt;0,0,($C$6-($C$3*$A36)+SUM(DH$6:DH36))*DH$3/365*_xlfn.DAYS($B37,$B36))</f>
        <v>0</v>
      </c>
      <c r="DI37" s="5">
        <f>IF(($C$6-($C$3*$A36)+SUM(DI$6:DI36))*DI$3/365*_xlfn.DAYS($B37,$B36)&lt;0,0,($C$6-($C$3*$A36)+SUM(DI$6:DI36))*DI$3/365*_xlfn.DAYS($B37,$B36))</f>
        <v>0</v>
      </c>
      <c r="DJ37" s="5">
        <f>IF(($C$6-($C$3*$A36)+SUM(DJ$6:DJ36))*DJ$3/365*_xlfn.DAYS($B37,$B36)&lt;0,0,($C$6-($C$3*$A36)+SUM(DJ$6:DJ36))*DJ$3/365*_xlfn.DAYS($B37,$B36))</f>
        <v>0</v>
      </c>
      <c r="DK37" s="5">
        <f>IF(($C$6-($C$3*$A36)+SUM(DK$6:DK36))*DK$3/365*_xlfn.DAYS($B37,$B36)&lt;0,0,($C$6-($C$3*$A36)+SUM(DK$6:DK36))*DK$3/365*_xlfn.DAYS($B37,$B36))</f>
        <v>0</v>
      </c>
      <c r="DL37" s="5">
        <f>IF(($C$6-($C$3*$A36)+SUM(DL$6:DL36))*DL$3/365*_xlfn.DAYS($B37,$B36)&lt;0,0,($C$6-($C$3*$A36)+SUM(DL$6:DL36))*DL$3/365*_xlfn.DAYS($B37,$B36))</f>
        <v>0</v>
      </c>
      <c r="DM37" s="5">
        <f>IF(($C$6-($C$3*$A36)+SUM(DM$6:DM36))*DM$3/365*_xlfn.DAYS($B37,$B36)&lt;0,0,($C$6-($C$3*$A36)+SUM(DM$6:DM36))*DM$3/365*_xlfn.DAYS($B37,$B36))</f>
        <v>0</v>
      </c>
      <c r="DN37" s="5">
        <f>IF(($C$6-($C$3*$A36)+SUM(DN$6:DN36))*DN$3/365*_xlfn.DAYS($B37,$B36)&lt;0,0,($C$6-($C$3*$A36)+SUM(DN$6:DN36))*DN$3/365*_xlfn.DAYS($B37,$B36))</f>
        <v>0</v>
      </c>
      <c r="DO37" s="5">
        <f>IF(($C$6-($C$3*$A36)+SUM(DO$6:DO36))*DO$3/365*_xlfn.DAYS($B37,$B36)&lt;0,0,($C$6-($C$3*$A36)+SUM(DO$6:DO36))*DO$3/365*_xlfn.DAYS($B37,$B36))</f>
        <v>0</v>
      </c>
      <c r="DP37" s="5">
        <f>IF(($C$6-($C$3*$A36)+SUM(DP$6:DP36))*DP$3/365*_xlfn.DAYS($B37,$B36)&lt;0,0,($C$6-($C$3*$A36)+SUM(DP$6:DP36))*DP$3/365*_xlfn.DAYS($B37,$B36))</f>
        <v>0</v>
      </c>
      <c r="DQ37" s="5">
        <f>IF(($C$6-($C$3*$A36)+SUM(DQ$6:DQ36))*DQ$3/365*_xlfn.DAYS($B37,$B36)&lt;0,0,($C$6-($C$3*$A36)+SUM(DQ$6:DQ36))*DQ$3/365*_xlfn.DAYS($B37,$B36))</f>
        <v>0</v>
      </c>
      <c r="DR37" s="5">
        <f>IF(($C$6-($C$3*$A36)+SUM(DR$6:DR36))*DR$3/365*_xlfn.DAYS($B37,$B36)&lt;0,0,($C$6-($C$3*$A36)+SUM(DR$6:DR36))*DR$3/365*_xlfn.DAYS($B37,$B36))</f>
        <v>0</v>
      </c>
      <c r="DS37" s="5">
        <f>IF(($C$6-($C$3*$A36)+SUM(DS$6:DS36))*DS$3/365*_xlfn.DAYS($B37,$B36)&lt;0,0,($C$6-($C$3*$A36)+SUM(DS$6:DS36))*DS$3/365*_xlfn.DAYS($B37,$B36))</f>
        <v>0</v>
      </c>
      <c r="DT37" s="5">
        <f>IF(($C$6-($C$3*$A36)+SUM(DT$6:DT36))*DT$3/365*_xlfn.DAYS($B37,$B36)&lt;0,0,($C$6-($C$3*$A36)+SUM(DT$6:DT36))*DT$3/365*_xlfn.DAYS($B37,$B36))</f>
        <v>0</v>
      </c>
      <c r="DU37" s="5">
        <f>IF(($C$6-($C$3*$A36)+SUM(DU$6:DU36))*DU$3/365*_xlfn.DAYS($B37,$B36)&lt;0,0,($C$6-($C$3*$A36)+SUM(DU$6:DU36))*DU$3/365*_xlfn.DAYS($B37,$B36))</f>
        <v>0</v>
      </c>
      <c r="DV37" s="5">
        <f>IF(($C$6-($C$3*$A36)+SUM(DV$6:DV36))*DV$3/365*_xlfn.DAYS($B37,$B36)&lt;0,0,($C$6-($C$3*$A36)+SUM(DV$6:DV36))*DV$3/365*_xlfn.DAYS($B37,$B36))</f>
        <v>0</v>
      </c>
      <c r="DW37" s="5">
        <f>IF(($C$6-($C$3*$A36)+SUM(DW$6:DW36))*DW$3/365*_xlfn.DAYS($B37,$B36)&lt;0,0,($C$6-($C$3*$A36)+SUM(DW$6:DW36))*DW$3/365*_xlfn.DAYS($B37,$B36))</f>
        <v>0</v>
      </c>
      <c r="DX37" s="5">
        <f>IF(($C$6-($C$3*$A36)+SUM(DX$6:DX36))*DX$3/365*_xlfn.DAYS($B37,$B36)&lt;0,0,($C$6-($C$3*$A36)+SUM(DX$6:DX36))*DX$3/365*_xlfn.DAYS($B37,$B36))</f>
        <v>0</v>
      </c>
      <c r="DY37" s="5">
        <f>IF(($C$6-($C$3*$A36)+SUM(DY$6:DY36))*DY$3/365*_xlfn.DAYS($B37,$B36)&lt;0,0,($C$6-($C$3*$A36)+SUM(DY$6:DY36))*DY$3/365*_xlfn.DAYS($B37,$B36))</f>
        <v>0</v>
      </c>
      <c r="DZ37" s="5">
        <f>IF(($C$6-($C$3*$A36)+SUM(DZ$6:DZ36))*DZ$3/365*_xlfn.DAYS($B37,$B36)&lt;0,0,($C$6-($C$3*$A36)+SUM(DZ$6:DZ36))*DZ$3/365*_xlfn.DAYS($B37,$B36))</f>
        <v>0</v>
      </c>
      <c r="EA37" s="5">
        <f>IF(($C$6-($C$3*$A36)+SUM(EA$6:EA36))*EA$3/365*_xlfn.DAYS($B37,$B36)&lt;0,0,($C$6-($C$3*$A36)+SUM(EA$6:EA36))*EA$3/365*_xlfn.DAYS($B37,$B36))</f>
        <v>0</v>
      </c>
      <c r="EB37" s="5">
        <f>IF(($C$6-($C$3*$A36)+SUM(EB$6:EB36))*EB$3/365*_xlfn.DAYS($B37,$B36)&lt;0,0,($C$6-($C$3*$A36)+SUM(EB$6:EB36))*EB$3/365*_xlfn.DAYS($B37,$B36))</f>
        <v>0</v>
      </c>
      <c r="EC37" s="5">
        <f>IF(($C$6-($C$3*$A36)+SUM(EC$6:EC36))*EC$3/365*_xlfn.DAYS($B37,$B36)&lt;0,0,($C$6-($C$3*$A36)+SUM(EC$6:EC36))*EC$3/365*_xlfn.DAYS($B37,$B36))</f>
        <v>0</v>
      </c>
      <c r="ED37" s="5">
        <f>IF(($C$6-($C$3*$A36)+SUM(ED$6:ED36))*ED$3/365*_xlfn.DAYS($B37,$B36)&lt;0,0,($C$6-($C$3*$A36)+SUM(ED$6:ED36))*ED$3/365*_xlfn.DAYS($B37,$B36))</f>
        <v>0</v>
      </c>
      <c r="EE37" s="5">
        <f>IF(($C$6-($C$3*$A36)+SUM(EE$6:EE36))*EE$3/365*_xlfn.DAYS($B37,$B36)&lt;0,0,($C$6-($C$3*$A36)+SUM(EE$6:EE36))*EE$3/365*_xlfn.DAYS($B37,$B36))</f>
        <v>0</v>
      </c>
      <c r="EF37" s="5">
        <f>IF(($C$6-($C$3*$A36)+SUM(EF$6:EF36))*EF$3/365*_xlfn.DAYS($B37,$B36)&lt;0,0,($C$6-($C$3*$A36)+SUM(EF$6:EF36))*EF$3/365*_xlfn.DAYS($B37,$B36))</f>
        <v>0</v>
      </c>
      <c r="EG37" s="5">
        <f>IF(($C$6-($C$3*$A36)+SUM(EG$6:EG36))*EG$3/365*_xlfn.DAYS($B37,$B36)&lt;0,0,($C$6-($C$3*$A36)+SUM(EG$6:EG36))*EG$3/365*_xlfn.DAYS($B37,$B36))</f>
        <v>0</v>
      </c>
      <c r="EH37" s="5">
        <f>IF(($C$6-($C$3*$A36)+SUM(EH$6:EH36))*EH$3/365*_xlfn.DAYS($B37,$B36)&lt;0,0,($C$6-($C$3*$A36)+SUM(EH$6:EH36))*EH$3/365*_xlfn.DAYS($B37,$B36))</f>
        <v>0</v>
      </c>
      <c r="EI37" s="5">
        <f>IF(($C$6-($C$3*$A36)+SUM(EI$6:EI36))*EI$3/365*_xlfn.DAYS($B37,$B36)&lt;0,0,($C$6-($C$3*$A36)+SUM(EI$6:EI36))*EI$3/365*_xlfn.DAYS($B37,$B36))</f>
        <v>0</v>
      </c>
      <c r="EJ37" s="5">
        <f>IF(($C$6-($C$3*$A36)+SUM(EJ$6:EJ36))*EJ$3/365*_xlfn.DAYS($B37,$B36)&lt;0,0,($C$6-($C$3*$A36)+SUM(EJ$6:EJ36))*EJ$3/365*_xlfn.DAYS($B37,$B36))</f>
        <v>0</v>
      </c>
      <c r="EK37" s="5">
        <f>IF(($C$6-($C$3*$A36)+SUM(EK$6:EK36))*EK$3/365*_xlfn.DAYS($B37,$B36)&lt;0,0,($C$6-($C$3*$A36)+SUM(EK$6:EK36))*EK$3/365*_xlfn.DAYS($B37,$B36))</f>
        <v>0</v>
      </c>
      <c r="EL37" s="5">
        <f>IF(($C$6-($C$3*$A36)+SUM(EL$6:EL36))*EL$3/365*_xlfn.DAYS($B37,$B36)&lt;0,0,($C$6-($C$3*$A36)+SUM(EL$6:EL36))*EL$3/365*_xlfn.DAYS($B37,$B36))</f>
        <v>0</v>
      </c>
      <c r="EM37" s="5">
        <f>IF(($C$6-($C$3*$A36)+SUM(EM$6:EM36))*EM$3/365*_xlfn.DAYS($B37,$B36)&lt;0,0,($C$6-($C$3*$A36)+SUM(EM$6:EM36))*EM$3/365*_xlfn.DAYS($B37,$B36))</f>
        <v>0</v>
      </c>
      <c r="EN37" s="5">
        <f>IF(($C$6-($C$3*$A36)+SUM(EN$6:EN36))*EN$3/365*_xlfn.DAYS($B37,$B36)&lt;0,0,($C$6-($C$3*$A36)+SUM(EN$6:EN36))*EN$3/365*_xlfn.DAYS($B37,$B36))</f>
        <v>0</v>
      </c>
      <c r="EO37" s="5">
        <f>IF(($C$6-($C$3*$A36)+SUM(EO$6:EO36))*EO$3/365*_xlfn.DAYS($B37,$B36)&lt;0,0,($C$6-($C$3*$A36)+SUM(EO$6:EO36))*EO$3/365*_xlfn.DAYS($B37,$B36))</f>
        <v>0</v>
      </c>
      <c r="EP37" s="5">
        <f>IF(($C$6-($C$3*$A36)+SUM(EP$6:EP36))*EP$3/365*_xlfn.DAYS($B37,$B36)&lt;0,0,($C$6-($C$3*$A36)+SUM(EP$6:EP36))*EP$3/365*_xlfn.DAYS($B37,$B36))</f>
        <v>0</v>
      </c>
      <c r="EQ37" s="5">
        <f>IF(($C$6-($C$3*$A36)+SUM(EQ$6:EQ36))*EQ$3/365*_xlfn.DAYS($B37,$B36)&lt;0,0,($C$6-($C$3*$A36)+SUM(EQ$6:EQ36))*EQ$3/365*_xlfn.DAYS($B37,$B36))</f>
        <v>0</v>
      </c>
      <c r="ER37" s="5">
        <f>IF(($C$6-($C$3*$A36)+SUM(ER$6:ER36))*ER$3/365*_xlfn.DAYS($B37,$B36)&lt;0,0,($C$6-($C$3*$A36)+SUM(ER$6:ER36))*ER$3/365*_xlfn.DAYS($B37,$B36))</f>
        <v>0</v>
      </c>
      <c r="ES37" s="5">
        <f>IF(($C$6-($C$3*$A36)+SUM(ES$6:ES36))*ES$3/365*_xlfn.DAYS($B37,$B36)&lt;0,0,($C$6-($C$3*$A36)+SUM(ES$6:ES36))*ES$3/365*_xlfn.DAYS($B37,$B36))</f>
        <v>0</v>
      </c>
      <c r="ET37" s="5">
        <f>IF(($C$6-($C$3*$A36)+SUM(ET$6:ET36))*ET$3/365*_xlfn.DAYS($B37,$B36)&lt;0,0,($C$6-($C$3*$A36)+SUM(ET$6:ET36))*ET$3/365*_xlfn.DAYS($B37,$B36))</f>
        <v>0</v>
      </c>
      <c r="EU37" s="5">
        <f>IF(($C$6-($C$3*$A36)+SUM(EU$6:EU36))*EU$3/365*_xlfn.DAYS($B37,$B36)&lt;0,0,($C$6-($C$3*$A36)+SUM(EU$6:EU36))*EU$3/365*_xlfn.DAYS($B37,$B36))</f>
        <v>0</v>
      </c>
      <c r="EV37" s="5">
        <f>IF(($C$6-($C$3*$A36)+SUM(EV$6:EV36))*EV$3/365*_xlfn.DAYS($B37,$B36)&lt;0,0,($C$6-($C$3*$A36)+SUM(EV$6:EV36))*EV$3/365*_xlfn.DAYS($B37,$B36))</f>
        <v>0</v>
      </c>
      <c r="EW37" s="5">
        <f>IF(($C$6-($C$3*$A36)+SUM(EW$6:EW36))*EW$3/365*_xlfn.DAYS($B37,$B36)&lt;0,0,($C$6-($C$3*$A36)+SUM(EW$6:EW36))*EW$3/365*_xlfn.DAYS($B37,$B36))</f>
        <v>0</v>
      </c>
      <c r="EX37" s="5">
        <f>IF(($C$6-($C$3*$A36)+SUM(EX$6:EX36))*EX$3/365*_xlfn.DAYS($B37,$B36)&lt;0,0,($C$6-($C$3*$A36)+SUM(EX$6:EX36))*EX$3/365*_xlfn.DAYS($B37,$B36))</f>
        <v>0</v>
      </c>
      <c r="EY37" s="5">
        <f>IF(($C$6-($C$3*$A36)+SUM(EY$6:EY36))*EY$3/365*_xlfn.DAYS($B37,$B36)&lt;0,0,($C$6-($C$3*$A36)+SUM(EY$6:EY36))*EY$3/365*_xlfn.DAYS($B37,$B36))</f>
        <v>0</v>
      </c>
      <c r="EZ37" s="5">
        <f>IF(($C$6-($C$3*$A36)+SUM(EZ$6:EZ36))*EZ$3/365*_xlfn.DAYS($B37,$B36)&lt;0,0,($C$6-($C$3*$A36)+SUM(EZ$6:EZ36))*EZ$3/365*_xlfn.DAYS($B37,$B36))</f>
        <v>0</v>
      </c>
      <c r="FA37" s="5">
        <f>IF(($C$6-($C$3*$A36)+SUM(FA$6:FA36))*FA$3/365*_xlfn.DAYS($B37,$B36)&lt;0,0,($C$6-($C$3*$A36)+SUM(FA$6:FA36))*FA$3/365*_xlfn.DAYS($B37,$B36))</f>
        <v>0</v>
      </c>
      <c r="FB37" s="5">
        <f>IF(($C$6-($C$3*$A36)+SUM(FB$6:FB36))*FB$3/365*_xlfn.DAYS($B37,$B36)&lt;0,0,($C$6-($C$3*$A36)+SUM(FB$6:FB36))*FB$3/365*_xlfn.DAYS($B37,$B36))</f>
        <v>0</v>
      </c>
      <c r="FC37" s="5">
        <f>IF(($C$6-($C$3*$A36)+SUM(FC$6:FC36))*FC$3/365*_xlfn.DAYS($B37,$B36)&lt;0,0,($C$6-($C$3*$A36)+SUM(FC$6:FC36))*FC$3/365*_xlfn.DAYS($B37,$B36))</f>
        <v>0</v>
      </c>
      <c r="FD37" s="5">
        <f>IF(($C$6-($C$3*$A36)+SUM(FD$6:FD36))*FD$3/365*_xlfn.DAYS($B37,$B36)&lt;0,0,($C$6-($C$3*$A36)+SUM(FD$6:FD36))*FD$3/365*_xlfn.DAYS($B37,$B36))</f>
        <v>0</v>
      </c>
      <c r="FE37" s="5">
        <f>IF(($C$6-($C$3*$A36)+SUM(FE$6:FE36))*FE$3/365*_xlfn.DAYS($B37,$B36)&lt;0,0,($C$6-($C$3*$A36)+SUM(FE$6:FE36))*FE$3/365*_xlfn.DAYS($B37,$B36))</f>
        <v>0</v>
      </c>
      <c r="FF37" s="5">
        <f>IF(($C$6-($C$3*$A36)+SUM(FF$6:FF36))*FF$3/365*_xlfn.DAYS($B37,$B36)&lt;0,0,($C$6-($C$3*$A36)+SUM(FF$6:FF36))*FF$3/365*_xlfn.DAYS($B37,$B36))</f>
        <v>0</v>
      </c>
      <c r="FG37" s="5">
        <f>IF(($C$6-($C$3*$A36)+SUM(FG$6:FG36))*FG$3/365*_xlfn.DAYS($B37,$B36)&lt;0,0,($C$6-($C$3*$A36)+SUM(FG$6:FG36))*FG$3/365*_xlfn.DAYS($B37,$B36))</f>
        <v>0</v>
      </c>
      <c r="FH37" s="5">
        <f>IF(($C$6-($C$3*$A36)+SUM(FH$6:FH36))*FH$3/365*_xlfn.DAYS($B37,$B36)&lt;0,0,($C$6-($C$3*$A36)+SUM(FH$6:FH36))*FH$3/365*_xlfn.DAYS($B37,$B36))</f>
        <v>0</v>
      </c>
      <c r="FI37" s="5">
        <f>IF(($C$6-($C$3*$A36)+SUM(FI$6:FI36))*FI$3/365*_xlfn.DAYS($B37,$B36)&lt;0,0,($C$6-($C$3*$A36)+SUM(FI$6:FI36))*FI$3/365*_xlfn.DAYS($B37,$B36))</f>
        <v>0</v>
      </c>
      <c r="FJ37" s="5">
        <f>IF(($C$6-($C$3*$A36)+SUM(FJ$6:FJ36))*FJ$3/365*_xlfn.DAYS($B37,$B36)&lt;0,0,($C$6-($C$3*$A36)+SUM(FJ$6:FJ36))*FJ$3/365*_xlfn.DAYS($B37,$B36))</f>
        <v>0</v>
      </c>
      <c r="FK37" s="5">
        <f>IF(($C$6-($C$3*$A36)+SUM(FK$6:FK36))*FK$3/365*_xlfn.DAYS($B37,$B36)&lt;0,0,($C$6-($C$3*$A36)+SUM(FK$6:FK36))*FK$3/365*_xlfn.DAYS($B37,$B36))</f>
        <v>0</v>
      </c>
      <c r="FL37" s="5">
        <f>IF(($C$6-($C$3*$A36)+SUM(FL$6:FL36))*FL$3/365*_xlfn.DAYS($B37,$B36)&lt;0,0,($C$6-($C$3*$A36)+SUM(FL$6:FL36))*FL$3/365*_xlfn.DAYS($B37,$B36))</f>
        <v>0</v>
      </c>
      <c r="FM37" s="5">
        <f>IF(($C$6-($C$3*$A36)+SUM(FM$6:FM36))*FM$3/365*_xlfn.DAYS($B37,$B36)&lt;0,0,($C$6-($C$3*$A36)+SUM(FM$6:FM36))*FM$3/365*_xlfn.DAYS($B37,$B36))</f>
        <v>0</v>
      </c>
      <c r="FN37" s="5">
        <f>IF(($C$6-($C$3*$A36)+SUM(FN$6:FN36))*FN$3/365*_xlfn.DAYS($B37,$B36)&lt;0,0,($C$6-($C$3*$A36)+SUM(FN$6:FN36))*FN$3/365*_xlfn.DAYS($B37,$B36))</f>
        <v>0</v>
      </c>
      <c r="FO37" s="5">
        <f>IF(($C$6-($C$3*$A36)+SUM(FO$6:FO36))*FO$3/365*_xlfn.DAYS($B37,$B36)&lt;0,0,($C$6-($C$3*$A36)+SUM(FO$6:FO36))*FO$3/365*_xlfn.DAYS($B37,$B36))</f>
        <v>0</v>
      </c>
      <c r="FP37" s="5">
        <f>IF(($C$6-($C$3*$A36)+SUM(FP$6:FP36))*FP$3/365*_xlfn.DAYS($B37,$B36)&lt;0,0,($C$6-($C$3*$A36)+SUM(FP$6:FP36))*FP$3/365*_xlfn.DAYS($B37,$B36))</f>
        <v>0</v>
      </c>
      <c r="FQ37" s="5">
        <f>IF(($C$6-($C$3*$A36)+SUM(FQ$6:FQ36))*FQ$3/365*_xlfn.DAYS($B37,$B36)&lt;0,0,($C$6-($C$3*$A36)+SUM(FQ$6:FQ36))*FQ$3/365*_xlfn.DAYS($B37,$B36))</f>
        <v>0</v>
      </c>
      <c r="FR37" s="5">
        <f>IF(($C$6-($C$3*$A36)+SUM(FR$6:FR36))*FR$3/365*_xlfn.DAYS($B37,$B36)&lt;0,0,($C$6-($C$3*$A36)+SUM(FR$6:FR36))*FR$3/365*_xlfn.DAYS($B37,$B36))</f>
        <v>0</v>
      </c>
      <c r="FS37" s="5">
        <f>IF(($C$6-($C$3*$A36)+SUM(FS$6:FS36))*FS$3/365*_xlfn.DAYS($B37,$B36)&lt;0,0,($C$6-($C$3*$A36)+SUM(FS$6:FS36))*FS$3/365*_xlfn.DAYS($B37,$B36))</f>
        <v>0</v>
      </c>
      <c r="FT37" s="5">
        <f>IF(($C$6-($C$3*$A36)+SUM(FT$6:FT36))*FT$3/365*_xlfn.DAYS($B37,$B36)&lt;0,0,($C$6-($C$3*$A36)+SUM(FT$6:FT36))*FT$3/365*_xlfn.DAYS($B37,$B36))</f>
        <v>0</v>
      </c>
      <c r="FU37" s="5">
        <f>IF(($C$6-($C$3*$A36)+SUM(FU$6:FU36))*FU$3/365*_xlfn.DAYS($B37,$B36)&lt;0,0,($C$6-($C$3*$A36)+SUM(FU$6:FU36))*FU$3/365*_xlfn.DAYS($B37,$B36))</f>
        <v>0</v>
      </c>
      <c r="FV37" s="5">
        <f>IF(($C$6-($C$3*$A36)+SUM(FV$6:FV36))*FV$3/365*_xlfn.DAYS($B37,$B36)&lt;0,0,($C$6-($C$3*$A36)+SUM(FV$6:FV36))*FV$3/365*_xlfn.DAYS($B37,$B36))</f>
        <v>0</v>
      </c>
      <c r="FW37" s="5">
        <f>IF(($C$6-($C$3*$A36)+SUM(FW$6:FW36))*FW$3/365*_xlfn.DAYS($B37,$B36)&lt;0,0,($C$6-($C$3*$A36)+SUM(FW$6:FW36))*FW$3/365*_xlfn.DAYS($B37,$B36))</f>
        <v>0</v>
      </c>
      <c r="FX37" s="5">
        <f>IF(($C$6-($C$3*$A36)+SUM(FX$6:FX36))*FX$3/365*_xlfn.DAYS($B37,$B36)&lt;0,0,($C$6-($C$3*$A36)+SUM(FX$6:FX36))*FX$3/365*_xlfn.DAYS($B37,$B36))</f>
        <v>0</v>
      </c>
      <c r="FY37" s="5">
        <f>IF(($C$6-($C$3*$A36)+SUM(FY$6:FY36))*FY$3/365*_xlfn.DAYS($B37,$B36)&lt;0,0,($C$6-($C$3*$A36)+SUM(FY$6:FY36))*FY$3/365*_xlfn.DAYS($B37,$B36))</f>
        <v>0</v>
      </c>
      <c r="FZ37" s="5">
        <f>IF(($C$6-($C$3*$A36)+SUM(FZ$6:FZ36))*FZ$3/365*_xlfn.DAYS($B37,$B36)&lt;0,0,($C$6-($C$3*$A36)+SUM(FZ$6:FZ36))*FZ$3/365*_xlfn.DAYS($B37,$B36))</f>
        <v>0</v>
      </c>
      <c r="GA37" s="5">
        <f>IF(($C$6-($C$3*$A36)+SUM(GA$6:GA36))*GA$3/365*_xlfn.DAYS($B37,$B36)&lt;0,0,($C$6-($C$3*$A36)+SUM(GA$6:GA36))*GA$3/365*_xlfn.DAYS($B37,$B36))</f>
        <v>0</v>
      </c>
      <c r="GB37" s="5">
        <f>IF(($C$6-($C$3*$A36)+SUM(GB$6:GB36))*GB$3/365*_xlfn.DAYS($B37,$B36)&lt;0,0,($C$6-($C$3*$A36)+SUM(GB$6:GB36))*GB$3/365*_xlfn.DAYS($B37,$B36))</f>
        <v>0</v>
      </c>
      <c r="GC37" s="5">
        <f>IF(($C$6-($C$3*$A36)+SUM(GC$6:GC36))*GC$3/365*_xlfn.DAYS($B37,$B36)&lt;0,0,($C$6-($C$3*$A36)+SUM(GC$6:GC36))*GC$3/365*_xlfn.DAYS($B37,$B36))</f>
        <v>0</v>
      </c>
      <c r="GD37" s="5">
        <f>IF(($C$6-($C$3*$A36)+SUM(GD$6:GD36))*GD$3/365*_xlfn.DAYS($B37,$B36)&lt;0,0,($C$6-($C$3*$A36)+SUM(GD$6:GD36))*GD$3/365*_xlfn.DAYS($B37,$B36))</f>
        <v>0</v>
      </c>
      <c r="GE37" s="5">
        <f>IF(($C$6-($C$3*$A36)+SUM(GE$6:GE36))*GE$3/365*_xlfn.DAYS($B37,$B36)&lt;0,0,($C$6-($C$3*$A36)+SUM(GE$6:GE36))*GE$3/365*_xlfn.DAYS($B37,$B36))</f>
        <v>0</v>
      </c>
      <c r="GF37" s="5">
        <f>IF(($C$6-($C$3*$A36)+SUM(GF$6:GF36))*GF$3/365*_xlfn.DAYS($B37,$B36)&lt;0,0,($C$6-($C$3*$A36)+SUM(GF$6:GF36))*GF$3/365*_xlfn.DAYS($B37,$B36))</f>
        <v>0</v>
      </c>
      <c r="GG37" s="5">
        <f>IF(($C$6-($C$3*$A36)+SUM(GG$6:GG36))*GG$3/365*_xlfn.DAYS($B37,$B36)&lt;0,0,($C$6-($C$3*$A36)+SUM(GG$6:GG36))*GG$3/365*_xlfn.DAYS($B37,$B36))</f>
        <v>0</v>
      </c>
      <c r="GH37" s="5">
        <f>IF(($C$6-($C$3*$A36)+SUM(GH$6:GH36))*GH$3/365*_xlfn.DAYS($B37,$B36)&lt;0,0,($C$6-($C$3*$A36)+SUM(GH$6:GH36))*GH$3/365*_xlfn.DAYS($B37,$B36))</f>
        <v>0</v>
      </c>
      <c r="GI37" s="5">
        <f>IF(($C$6-($C$3*$A36)+SUM(GI$6:GI36))*GI$3/365*_xlfn.DAYS($B37,$B36)&lt;0,0,($C$6-($C$3*$A36)+SUM(GI$6:GI36))*GI$3/365*_xlfn.DAYS($B37,$B36))</f>
        <v>0</v>
      </c>
      <c r="GJ37" s="5">
        <f>IF(($C$6-($C$3*$A36)+SUM(GJ$6:GJ36))*GJ$3/365*_xlfn.DAYS($B37,$B36)&lt;0,0,($C$6-($C$3*$A36)+SUM(GJ$6:GJ36))*GJ$3/365*_xlfn.DAYS($B37,$B36))</f>
        <v>0</v>
      </c>
      <c r="GK37" s="5">
        <f>IF(($C$6-($C$3*$A36)+SUM(GK$6:GK36))*GK$3/365*_xlfn.DAYS($B37,$B36)&lt;0,0,($C$6-($C$3*$A36)+SUM(GK$6:GK36))*GK$3/365*_xlfn.DAYS($B37,$B36))</f>
        <v>0</v>
      </c>
      <c r="GL37" s="5">
        <f>IF(($C$6-($C$3*$A36)+SUM(GL$6:GL36))*GL$3/365*_xlfn.DAYS($B37,$B36)&lt;0,0,($C$6-($C$3*$A36)+SUM(GL$6:GL36))*GL$3/365*_xlfn.DAYS($B37,$B36))</f>
        <v>0</v>
      </c>
      <c r="GM37" s="5">
        <f>IF(($C$6-($C$3*$A36)+SUM(GM$6:GM36))*GM$3/365*_xlfn.DAYS($B37,$B36)&lt;0,0,($C$6-($C$3*$A36)+SUM(GM$6:GM36))*GM$3/365*_xlfn.DAYS($B37,$B36))</f>
        <v>0</v>
      </c>
      <c r="GN37" s="5">
        <f>IF(($C$6-($C$3*$A36)+SUM(GN$6:GN36))*GN$3/365*_xlfn.DAYS($B37,$B36)&lt;0,0,($C$6-($C$3*$A36)+SUM(GN$6:GN36))*GN$3/365*_xlfn.DAYS($B37,$B36))</f>
        <v>0</v>
      </c>
      <c r="GO37" s="5">
        <f>IF(($C$6-($C$3*$A36)+SUM(GO$6:GO36))*GO$3/365*_xlfn.DAYS($B37,$B36)&lt;0,0,($C$6-($C$3*$A36)+SUM(GO$6:GO36))*GO$3/365*_xlfn.DAYS($B37,$B36))</f>
        <v>0</v>
      </c>
      <c r="GP37" s="5">
        <f>IF(($C$6-($C$3*$A36)+SUM(GP$6:GP36))*GP$3/365*_xlfn.DAYS($B37,$B36)&lt;0,0,($C$6-($C$3*$A36)+SUM(GP$6:GP36))*GP$3/365*_xlfn.DAYS($B37,$B36))</f>
        <v>0</v>
      </c>
      <c r="GQ37" s="5">
        <f>IF(($C$6-($C$3*$A36)+SUM(GQ$6:GQ36))*GQ$3/365*_xlfn.DAYS($B37,$B36)&lt;0,0,($C$6-($C$3*$A36)+SUM(GQ$6:GQ36))*GQ$3/365*_xlfn.DAYS($B37,$B36))</f>
        <v>0</v>
      </c>
      <c r="GR37" s="5">
        <f>IF(($C$6-($C$3*$A36)+SUM(GR$6:GR36))*GR$3/365*_xlfn.DAYS($B37,$B36)&lt;0,0,($C$6-($C$3*$A36)+SUM(GR$6:GR36))*GR$3/365*_xlfn.DAYS($B37,$B36))</f>
        <v>0</v>
      </c>
      <c r="GS37" s="5">
        <f>IF(($C$6-($C$3*$A36)+SUM(GS$6:GS36))*GS$3/365*_xlfn.DAYS($B37,$B36)&lt;0,0,($C$6-($C$3*$A36)+SUM(GS$6:GS36))*GS$3/365*_xlfn.DAYS($B37,$B36))</f>
        <v>0</v>
      </c>
      <c r="GT37" s="5">
        <f>IF(($C$6-($C$3*$A36)+SUM(GT$6:GT36))*GT$3/365*_xlfn.DAYS($B37,$B36)&lt;0,0,($C$6-($C$3*$A36)+SUM(GT$6:GT36))*GT$3/365*_xlfn.DAYS($B37,$B36))</f>
        <v>0</v>
      </c>
      <c r="GU37" s="5">
        <f>IF(($C$6-($C$3*$A36)+SUM(GU$6:GU36))*GU$3/365*_xlfn.DAYS($B37,$B36)&lt;0,0,($C$6-($C$3*$A36)+SUM(GU$6:GU36))*GU$3/365*_xlfn.DAYS($B37,$B36))</f>
        <v>0</v>
      </c>
      <c r="GV37" s="5">
        <f>IF(($C$6-($C$3*$A36)+SUM(GV$6:GV36))*GV$3/365*_xlfn.DAYS($B37,$B36)&lt;0,0,($C$6-($C$3*$A36)+SUM(GV$6:GV36))*GV$3/365*_xlfn.DAYS($B37,$B36))</f>
        <v>0</v>
      </c>
      <c r="GW37" s="5">
        <f>IF(($C$6-($C$3*$A36)+SUM(GW$6:GW36))*GW$3/365*_xlfn.DAYS($B37,$B36)&lt;0,0,($C$6-($C$3*$A36)+SUM(GW$6:GW36))*GW$3/365*_xlfn.DAYS($B37,$B36))</f>
        <v>0</v>
      </c>
      <c r="GX37" s="5">
        <f>IF(($C$6-($C$3*$A36)+SUM(GX$6:GX36))*GX$3/365*_xlfn.DAYS($B37,$B36)&lt;0,0,($C$6-($C$3*$A36)+SUM(GX$6:GX36))*GX$3/365*_xlfn.DAYS($B37,$B36))</f>
        <v>0</v>
      </c>
      <c r="GY37" s="5">
        <f>IF(($C$6-($C$3*$A36)+SUM(GY$6:GY36))*GY$3/365*_xlfn.DAYS($B37,$B36)&lt;0,0,($C$6-($C$3*$A36)+SUM(GY$6:GY36))*GY$3/365*_xlfn.DAYS($B37,$B36))</f>
        <v>0</v>
      </c>
      <c r="GZ37" s="5">
        <f>IF(($C$6-($C$3*$A36)+SUM(GZ$6:GZ36))*GZ$3/365*_xlfn.DAYS($B37,$B36)&lt;0,0,($C$6-($C$3*$A36)+SUM(GZ$6:GZ36))*GZ$3/365*_xlfn.DAYS($B37,$B36))</f>
        <v>0</v>
      </c>
      <c r="HA37" s="5">
        <f>IF(($C$6-($C$3*$A36)+SUM(HA$6:HA36))*HA$3/365*_xlfn.DAYS($B37,$B36)&lt;0,0,($C$6-($C$3*$A36)+SUM(HA$6:HA36))*HA$3/365*_xlfn.DAYS($B37,$B36))</f>
        <v>0</v>
      </c>
      <c r="HB37" s="5">
        <f>IF(($C$6-($C$3*$A36)+SUM(HB$6:HB36))*HB$3/365*_xlfn.DAYS($B37,$B36)&lt;0,0,($C$6-($C$3*$A36)+SUM(HB$6:HB36))*HB$3/365*_xlfn.DAYS($B37,$B36))</f>
        <v>0</v>
      </c>
      <c r="HC37" s="5">
        <f>IF(($C$6-($C$3*$A36)+SUM(HC$6:HC36))*HC$3/365*_xlfn.DAYS($B37,$B36)&lt;0,0,($C$6-($C$3*$A36)+SUM(HC$6:HC36))*HC$3/365*_xlfn.DAYS($B37,$B36))</f>
        <v>0</v>
      </c>
      <c r="HD37" s="5">
        <f>IF(($C$6-($C$3*$A36)+SUM(HD$6:HD36))*HD$3/365*_xlfn.DAYS($B37,$B36)&lt;0,0,($C$6-($C$3*$A36)+SUM(HD$6:HD36))*HD$3/365*_xlfn.DAYS($B37,$B36))</f>
        <v>0</v>
      </c>
      <c r="HE37" s="5">
        <f>IF(($C$6-($C$3*$A36)+SUM(HE$6:HE36))*HE$3/365*_xlfn.DAYS($B37,$B36)&lt;0,0,($C$6-($C$3*$A36)+SUM(HE$6:HE36))*HE$3/365*_xlfn.DAYS($B37,$B36))</f>
        <v>0</v>
      </c>
      <c r="HF37" s="5">
        <f>IF(($C$6-($C$3*$A36)+SUM(HF$6:HF36))*HF$3/365*_xlfn.DAYS($B37,$B36)&lt;0,0,($C$6-($C$3*$A36)+SUM(HF$6:HF36))*HF$3/365*_xlfn.DAYS($B37,$B36))</f>
        <v>0</v>
      </c>
      <c r="HG37" s="5">
        <f>IF(($C$6-($C$3*$A36)+SUM(HG$6:HG36))*HG$3/365*_xlfn.DAYS($B37,$B36)&lt;0,0,($C$6-($C$3*$A36)+SUM(HG$6:HG36))*HG$3/365*_xlfn.DAYS($B37,$B36))</f>
        <v>0</v>
      </c>
      <c r="HH37" s="5">
        <f>IF(($C$6-($C$3*$A36)+SUM(HH$6:HH36))*HH$3/365*_xlfn.DAYS($B37,$B36)&lt;0,0,($C$6-($C$3*$A36)+SUM(HH$6:HH36))*HH$3/365*_xlfn.DAYS($B37,$B36))</f>
        <v>0</v>
      </c>
      <c r="HI37" s="5">
        <f>IF(($C$6-($C$3*$A36)+SUM(HI$6:HI36))*HI$3/365*_xlfn.DAYS($B37,$B36)&lt;0,0,($C$6-($C$3*$A36)+SUM(HI$6:HI36))*HI$3/365*_xlfn.DAYS($B37,$B36))</f>
        <v>0</v>
      </c>
      <c r="HJ37" s="5">
        <f>IF(($C$6-($C$3*$A36)+SUM(HJ$6:HJ36))*HJ$3/365*_xlfn.DAYS($B37,$B36)&lt;0,0,($C$6-($C$3*$A36)+SUM(HJ$6:HJ36))*HJ$3/365*_xlfn.DAYS($B37,$B36))</f>
        <v>0</v>
      </c>
      <c r="HK37" s="5">
        <f>IF(($C$6-($C$3*$A36)+SUM(HK$6:HK36))*HK$3/365*_xlfn.DAYS($B37,$B36)&lt;0,0,($C$6-($C$3*$A36)+SUM(HK$6:HK36))*HK$3/365*_xlfn.DAYS($B37,$B36))</f>
        <v>0</v>
      </c>
      <c r="HL37" s="5">
        <f>IF(($C$6-($C$3*$A36)+SUM(HL$6:HL36))*HL$3/365*_xlfn.DAYS($B37,$B36)&lt;0,0,($C$6-($C$3*$A36)+SUM(HL$6:HL36))*HL$3/365*_xlfn.DAYS($B37,$B36))</f>
        <v>0</v>
      </c>
      <c r="HM37" s="5">
        <f>IF(($C$6-($C$3*$A36)+SUM(HM$6:HM36))*HM$3/365*_xlfn.DAYS($B37,$B36)&lt;0,0,($C$6-($C$3*$A36)+SUM(HM$6:HM36))*HM$3/365*_xlfn.DAYS($B37,$B36))</f>
        <v>0</v>
      </c>
      <c r="HN37" s="5">
        <f>IF(($C$6-($C$3*$A36)+SUM(HN$6:HN36))*HN$3/365*_xlfn.DAYS($B37,$B36)&lt;0,0,($C$6-($C$3*$A36)+SUM(HN$6:HN36))*HN$3/365*_xlfn.DAYS($B37,$B36))</f>
        <v>0</v>
      </c>
      <c r="HO37" s="5">
        <f>IF(($C$6-($C$3*$A36)+SUM(HO$6:HO36))*HO$3/365*_xlfn.DAYS($B37,$B36)&lt;0,0,($C$6-($C$3*$A36)+SUM(HO$6:HO36))*HO$3/365*_xlfn.DAYS($B37,$B36))</f>
        <v>0</v>
      </c>
      <c r="HP37" s="5">
        <f>IF(($C$6-($C$3*$A36)+SUM(HP$6:HP36))*HP$3/365*_xlfn.DAYS($B37,$B36)&lt;0,0,($C$6-($C$3*$A36)+SUM(HP$6:HP36))*HP$3/365*_xlfn.DAYS($B37,$B36))</f>
        <v>0</v>
      </c>
      <c r="HQ37" s="5">
        <f>IF(($C$6-($C$3*$A36)+SUM(HQ$6:HQ36))*HQ$3/365*_xlfn.DAYS($B37,$B36)&lt;0,0,($C$6-($C$3*$A36)+SUM(HQ$6:HQ36))*HQ$3/365*_xlfn.DAYS($B37,$B36))</f>
        <v>0</v>
      </c>
      <c r="HR37" s="5">
        <f>IF(($C$6-($C$3*$A36)+SUM(HR$6:HR36))*HR$3/365*_xlfn.DAYS($B37,$B36)&lt;0,0,($C$6-($C$3*$A36)+SUM(HR$6:HR36))*HR$3/365*_xlfn.DAYS($B37,$B36))</f>
        <v>0</v>
      </c>
      <c r="HS37" s="5">
        <f>IF(($C$6-($C$3*$A36)+SUM(HS$6:HS36))*HS$3/365*_xlfn.DAYS($B37,$B36)&lt;0,0,($C$6-($C$3*$A36)+SUM(HS$6:HS36))*HS$3/365*_xlfn.DAYS($B37,$B36))</f>
        <v>0</v>
      </c>
      <c r="HT37" s="5">
        <f>IF(($C$6-($C$3*$A36)+SUM(HT$6:HT36))*HT$3/365*_xlfn.DAYS($B37,$B36)&lt;0,0,($C$6-($C$3*$A36)+SUM(HT$6:HT36))*HT$3/365*_xlfn.DAYS($B37,$B36))</f>
        <v>0</v>
      </c>
      <c r="HU37" s="5">
        <f>IF(($C$6-($C$3*$A36)+SUM(HU$6:HU36))*HU$3/365*_xlfn.DAYS($B37,$B36)&lt;0,0,($C$6-($C$3*$A36)+SUM(HU$6:HU36))*HU$3/365*_xlfn.DAYS($B37,$B36))</f>
        <v>0</v>
      </c>
      <c r="HV37" s="5">
        <f>IF(($C$6-($C$3*$A36)+SUM(HV$6:HV36))*HV$3/365*_xlfn.DAYS($B37,$B36)&lt;0,0,($C$6-($C$3*$A36)+SUM(HV$6:HV36))*HV$3/365*_xlfn.DAYS($B37,$B36))</f>
        <v>0</v>
      </c>
      <c r="HW37" s="5">
        <f>IF(($C$6-($C$3*$A36)+SUM(HW$6:HW36))*HW$3/365*_xlfn.DAYS($B37,$B36)&lt;0,0,($C$6-($C$3*$A36)+SUM(HW$6:HW36))*HW$3/365*_xlfn.DAYS($B37,$B36))</f>
        <v>0</v>
      </c>
      <c r="HX37" s="5">
        <f>IF(($C$6-($C$3*$A36)+SUM(HX$6:HX36))*HX$3/365*_xlfn.DAYS($B37,$B36)&lt;0,0,($C$6-($C$3*$A36)+SUM(HX$6:HX36))*HX$3/365*_xlfn.DAYS($B37,$B36))</f>
        <v>0</v>
      </c>
      <c r="HY37" s="5">
        <f>IF(($C$6-($C$3*$A36)+SUM(HY$6:HY36))*HY$3/365*_xlfn.DAYS($B37,$B36)&lt;0,0,($C$6-($C$3*$A36)+SUM(HY$6:HY36))*HY$3/365*_xlfn.DAYS($B37,$B36))</f>
        <v>0</v>
      </c>
      <c r="HZ37" s="5">
        <f>IF(($C$6-($C$3*$A36)+SUM(HZ$6:HZ36))*HZ$3/365*_xlfn.DAYS($B37,$B36)&lt;0,0,($C$6-($C$3*$A36)+SUM(HZ$6:HZ36))*HZ$3/365*_xlfn.DAYS($B37,$B36))</f>
        <v>0</v>
      </c>
      <c r="IA37" s="5">
        <f>IF(($C$6-($C$3*$A36)+SUM(IA$6:IA36))*IA$3/365*_xlfn.DAYS($B37,$B36)&lt;0,0,($C$6-($C$3*$A36)+SUM(IA$6:IA36))*IA$3/365*_xlfn.DAYS($B37,$B36))</f>
        <v>0</v>
      </c>
      <c r="IB37" s="5">
        <f>IF(($C$6-($C$3*$A36)+SUM(IB$6:IB36))*IB$3/365*_xlfn.DAYS($B37,$B36)&lt;0,0,($C$6-($C$3*$A36)+SUM(IB$6:IB36))*IB$3/365*_xlfn.DAYS($B37,$B36))</f>
        <v>0</v>
      </c>
      <c r="IC37" s="5">
        <f>IF(($C$6-($C$3*$A36)+SUM(IC$6:IC36))*IC$3/365*_xlfn.DAYS($B37,$B36)&lt;0,0,($C$6-($C$3*$A36)+SUM(IC$6:IC36))*IC$3/365*_xlfn.DAYS($B37,$B36))</f>
        <v>0</v>
      </c>
      <c r="ID37" s="5">
        <f>IF(($C$6-($C$3*$A36)+SUM(ID$6:ID36))*ID$3/365*_xlfn.DAYS($B37,$B36)&lt;0,0,($C$6-($C$3*$A36)+SUM(ID$6:ID36))*ID$3/365*_xlfn.DAYS($B37,$B36))</f>
        <v>0</v>
      </c>
      <c r="IE37" s="5">
        <f>IF(($C$6-($C$3*$A36)+SUM(IE$6:IE36))*IE$3/365*_xlfn.DAYS($B37,$B36)&lt;0,0,($C$6-($C$3*$A36)+SUM(IE$6:IE36))*IE$3/365*_xlfn.DAYS($B37,$B36))</f>
        <v>0</v>
      </c>
      <c r="IF37" s="5">
        <f>IF(($C$6-($C$3*$A36)+SUM(IF$6:IF36))*IF$3/365*_xlfn.DAYS($B37,$B36)&lt;0,0,($C$6-($C$3*$A36)+SUM(IF$6:IF36))*IF$3/365*_xlfn.DAYS($B37,$B36))</f>
        <v>0</v>
      </c>
      <c r="IG37" s="5">
        <f>IF(($C$6-($C$3*$A36)+SUM(IG$6:IG36))*IG$3/365*_xlfn.DAYS($B37,$B36)&lt;0,0,($C$6-($C$3*$A36)+SUM(IG$6:IG36))*IG$3/365*_xlfn.DAYS($B37,$B36))</f>
        <v>0</v>
      </c>
      <c r="IH37" s="5">
        <f>IF(($C$6-($C$3*$A36)+SUM(IH$6:IH36))*IH$3/365*_xlfn.DAYS($B37,$B36)&lt;0,0,($C$6-($C$3*$A36)+SUM(IH$6:IH36))*IH$3/365*_xlfn.DAYS($B37,$B36))</f>
        <v>0</v>
      </c>
      <c r="II37" s="5">
        <f>IF(($C$6-($C$3*$A36)+SUM(II$6:II36))*II$3/365*_xlfn.DAYS($B37,$B36)&lt;0,0,($C$6-($C$3*$A36)+SUM(II$6:II36))*II$3/365*_xlfn.DAYS($B37,$B36))</f>
        <v>0</v>
      </c>
      <c r="IJ37" s="5">
        <f>IF(($C$6-($C$3*$A36)+SUM(IJ$6:IJ36))*IJ$3/365*_xlfn.DAYS($B37,$B36)&lt;0,0,($C$6-($C$3*$A36)+SUM(IJ$6:IJ36))*IJ$3/365*_xlfn.DAYS($B37,$B36))</f>
        <v>0</v>
      </c>
      <c r="IK37" s="5">
        <f>IF(($C$6-($C$3*$A36)+SUM(IK$6:IK36))*IK$3/365*_xlfn.DAYS($B37,$B36)&lt;0,0,($C$6-($C$3*$A36)+SUM(IK$6:IK36))*IK$3/365*_xlfn.DAYS($B37,$B36))</f>
        <v>0</v>
      </c>
      <c r="IL37" s="5">
        <f>IF(($C$6-($C$3*$A36)+SUM(IL$6:IL36))*IL$3/365*_xlfn.DAYS($B37,$B36)&lt;0,0,($C$6-($C$3*$A36)+SUM(IL$6:IL36))*IL$3/365*_xlfn.DAYS($B37,$B36))</f>
        <v>0</v>
      </c>
      <c r="IM37" s="5">
        <f>IF(($C$6-($C$3*$A36)+SUM(IM$6:IM36))*IM$3/365*_xlfn.DAYS($B37,$B36)&lt;0,0,($C$6-($C$3*$A36)+SUM(IM$6:IM36))*IM$3/365*_xlfn.DAYS($B37,$B36))</f>
        <v>0</v>
      </c>
      <c r="IN37" s="5">
        <f>IF(($C$6-($C$3*$A36)+SUM(IN$6:IN36))*IN$3/365*_xlfn.DAYS($B37,$B36)&lt;0,0,($C$6-($C$3*$A36)+SUM(IN$6:IN36))*IN$3/365*_xlfn.DAYS($B37,$B36))</f>
        <v>0</v>
      </c>
      <c r="IO37" s="5">
        <f>IF(($C$6-($C$3*$A36)+SUM(IO$6:IO36))*IO$3/365*_xlfn.DAYS($B37,$B36)&lt;0,0,($C$6-($C$3*$A36)+SUM(IO$6:IO36))*IO$3/365*_xlfn.DAYS($B37,$B36))</f>
        <v>0</v>
      </c>
      <c r="IP37" s="5">
        <f>IF(($C$6-($C$3*$A36)+SUM(IP$6:IP36))*IP$3/365*_xlfn.DAYS($B37,$B36)&lt;0,0,($C$6-($C$3*$A36)+SUM(IP$6:IP36))*IP$3/365*_xlfn.DAYS($B37,$B36))</f>
        <v>0</v>
      </c>
      <c r="IQ37" s="5">
        <f>IF(($C$6-($C$3*$A36)+SUM(IQ$6:IQ36))*IQ$3/365*_xlfn.DAYS($B37,$B36)&lt;0,0,($C$6-($C$3*$A36)+SUM(IQ$6:IQ36))*IQ$3/365*_xlfn.DAYS($B37,$B36))</f>
        <v>0</v>
      </c>
      <c r="IR37" s="5">
        <f>IF(($C$6-($C$3*$A36)+SUM(IR$6:IR36))*IR$3/365*_xlfn.DAYS($B37,$B36)&lt;0,0,($C$6-($C$3*$A36)+SUM(IR$6:IR36))*IR$3/365*_xlfn.DAYS($B37,$B36))</f>
        <v>0</v>
      </c>
      <c r="IS37" s="5">
        <f>IF(($C$6-($C$3*$A36)+SUM(IS$6:IS36))*IS$3/365*_xlfn.DAYS($B37,$B36)&lt;0,0,($C$6-($C$3*$A36)+SUM(IS$6:IS36))*IS$3/365*_xlfn.DAYS($B37,$B36))</f>
        <v>0</v>
      </c>
      <c r="IT37" s="5">
        <f>IF(($C$6-($C$3*$A36)+SUM(IT$6:IT36))*IT$3/365*_xlfn.DAYS($B37,$B36)&lt;0,0,($C$6-($C$3*$A36)+SUM(IT$6:IT36))*IT$3/365*_xlfn.DAYS($B37,$B36))</f>
        <v>0</v>
      </c>
      <c r="IU37" s="5">
        <f>IF(($C$6-($C$3*$A36)+SUM(IU$6:IU36))*IU$3/365*_xlfn.DAYS($B37,$B36)&lt;0,0,($C$6-($C$3*$A36)+SUM(IU$6:IU36))*IU$3/365*_xlfn.DAYS($B37,$B36))</f>
        <v>0</v>
      </c>
      <c r="IV37" s="5">
        <f>IF(($C$6-($C$3*$A36)+SUM(IV$6:IV36))*IV$3/365*_xlfn.DAYS($B37,$B36)&lt;0,0,($C$6-($C$3*$A36)+SUM(IV$6:IV36))*IV$3/365*_xlfn.DAYS($B37,$B36))</f>
        <v>0</v>
      </c>
      <c r="IW37" s="5">
        <f>IF(($C$6-($C$3*$A36)+SUM(IW$6:IW36))*IW$3/365*_xlfn.DAYS($B37,$B36)&lt;0,0,($C$6-($C$3*$A36)+SUM(IW$6:IW36))*IW$3/365*_xlfn.DAYS($B37,$B36))</f>
        <v>0</v>
      </c>
      <c r="IX37" s="5">
        <f>IF(($C$6-($C$3*$A36)+SUM(IX$6:IX36))*IX$3/365*_xlfn.DAYS($B37,$B36)&lt;0,0,($C$6-($C$3*$A36)+SUM(IX$6:IX36))*IX$3/365*_xlfn.DAYS($B37,$B36))</f>
        <v>0</v>
      </c>
      <c r="IY37" s="5">
        <f>IF(($C$6-($C$3*$A36)+SUM(IY$6:IY36))*IY$3/365*_xlfn.DAYS($B37,$B36)&lt;0,0,($C$6-($C$3*$A36)+SUM(IY$6:IY36))*IY$3/365*_xlfn.DAYS($B37,$B36))</f>
        <v>0</v>
      </c>
      <c r="IZ37" s="5">
        <f>IF(($C$6-($C$3*$A36)+SUM(IZ$6:IZ36))*IZ$3/365*_xlfn.DAYS($B37,$B36)&lt;0,0,($C$6-($C$3*$A36)+SUM(IZ$6:IZ36))*IZ$3/365*_xlfn.DAYS($B37,$B36))</f>
        <v>0</v>
      </c>
      <c r="JA37" s="5">
        <f>IF(($C$6-($C$3*$A36)+SUM(JA$6:JA36))*JA$3/365*_xlfn.DAYS($B37,$B36)&lt;0,0,($C$6-($C$3*$A36)+SUM(JA$6:JA36))*JA$3/365*_xlfn.DAYS($B37,$B36))</f>
        <v>0</v>
      </c>
      <c r="JB37" s="5">
        <f>IF(($C$6-($C$3*$A36)+SUM(JB$6:JB36))*JB$3/365*_xlfn.DAYS($B37,$B36)&lt;0,0,($C$6-($C$3*$A36)+SUM(JB$6:JB36))*JB$3/365*_xlfn.DAYS($B37,$B36))</f>
        <v>0</v>
      </c>
      <c r="JC37" s="5">
        <f>IF(($C$6-($C$3*$A36)+SUM(JC$6:JC36))*JC$3/365*_xlfn.DAYS($B37,$B36)&lt;0,0,($C$6-($C$3*$A36)+SUM(JC$6:JC36))*JC$3/365*_xlfn.DAYS($B37,$B36))</f>
        <v>0</v>
      </c>
      <c r="JD37" s="5">
        <f>IF(($C$6-($C$3*$A36)+SUM(JD$6:JD36))*JD$3/365*_xlfn.DAYS($B37,$B36)&lt;0,0,($C$6-($C$3*$A36)+SUM(JD$6:JD36))*JD$3/365*_xlfn.DAYS($B37,$B36))</f>
        <v>0</v>
      </c>
      <c r="JE37" s="5">
        <f>IF(($C$6-($C$3*$A36)+SUM(JE$6:JE36))*JE$3/365*_xlfn.DAYS($B37,$B36)&lt;0,0,($C$6-($C$3*$A36)+SUM(JE$6:JE36))*JE$3/365*_xlfn.DAYS($B37,$B36))</f>
        <v>0</v>
      </c>
      <c r="JF37" s="5">
        <f>IF(($C$6-($C$3*$A36)+SUM(JF$6:JF36))*JF$3/365*_xlfn.DAYS($B37,$B36)&lt;0,0,($C$6-($C$3*$A36)+SUM(JF$6:JF36))*JF$3/365*_xlfn.DAYS($B37,$B36))</f>
        <v>0</v>
      </c>
      <c r="JG37" s="5">
        <f>IF(($C$6-($C$3*$A36)+SUM(JG$6:JG36))*JG$3/365*_xlfn.DAYS($B37,$B36)&lt;0,0,($C$6-($C$3*$A36)+SUM(JG$6:JG36))*JG$3/365*_xlfn.DAYS($B37,$B36))</f>
        <v>0</v>
      </c>
      <c r="JH37" s="5">
        <f>IF(($C$6-($C$3*$A36)+SUM(JH$6:JH36))*JH$3/365*_xlfn.DAYS($B37,$B36)&lt;0,0,($C$6-($C$3*$A36)+SUM(JH$6:JH36))*JH$3/365*_xlfn.DAYS($B37,$B36))</f>
        <v>0</v>
      </c>
      <c r="JI37" s="5">
        <f>IF(($C$6-($C$3*$A36)+SUM(JI$6:JI36))*JI$3/365*_xlfn.DAYS($B37,$B36)&lt;0,0,($C$6-($C$3*$A36)+SUM(JI$6:JI36))*JI$3/365*_xlfn.DAYS($B37,$B36))</f>
        <v>0</v>
      </c>
      <c r="JJ37" s="5">
        <f>IF(($C$6-($C$3*$A36)+SUM(JJ$6:JJ36))*JJ$3/365*_xlfn.DAYS($B37,$B36)&lt;0,0,($C$6-($C$3*$A36)+SUM(JJ$6:JJ36))*JJ$3/365*_xlfn.DAYS($B37,$B36))</f>
        <v>0</v>
      </c>
      <c r="JK37" s="5">
        <f>IF(($C$6-($C$3*$A36)+SUM(JK$6:JK36))*JK$3/365*_xlfn.DAYS($B37,$B36)&lt;0,0,($C$6-($C$3*$A36)+SUM(JK$6:JK36))*JK$3/365*_xlfn.DAYS($B37,$B36))</f>
        <v>0</v>
      </c>
      <c r="JL37" s="5">
        <f>IF(($C$6-($C$3*$A36)+SUM(JL$6:JL36))*JL$3/365*_xlfn.DAYS($B37,$B36)&lt;0,0,($C$6-($C$3*$A36)+SUM(JL$6:JL36))*JL$3/365*_xlfn.DAYS($B37,$B36))</f>
        <v>0</v>
      </c>
      <c r="JM37" s="5">
        <f>IF(($C$6-($C$3*$A36)+SUM(JM$6:JM36))*JM$3/365*_xlfn.DAYS($B37,$B36)&lt;0,0,($C$6-($C$3*$A36)+SUM(JM$6:JM36))*JM$3/365*_xlfn.DAYS($B37,$B36))</f>
        <v>0</v>
      </c>
      <c r="JN37" s="5">
        <f>IF(($C$6-($C$3*$A36)+SUM(JN$6:JN36))*JN$3/365*_xlfn.DAYS($B37,$B36)&lt;0,0,($C$6-($C$3*$A36)+SUM(JN$6:JN36))*JN$3/365*_xlfn.DAYS($B37,$B36))</f>
        <v>0</v>
      </c>
      <c r="JO37" s="5">
        <f>IF(($C$6-($C$3*$A36)+SUM(JO$6:JO36))*JO$3/365*_xlfn.DAYS($B37,$B36)&lt;0,0,($C$6-($C$3*$A36)+SUM(JO$6:JO36))*JO$3/365*_xlfn.DAYS($B37,$B36))</f>
        <v>0</v>
      </c>
      <c r="JP37" s="5">
        <f>IF(($C$6-($C$3*$A36)+SUM(JP$6:JP36))*JP$3/365*_xlfn.DAYS($B37,$B36)&lt;0,0,($C$6-($C$3*$A36)+SUM(JP$6:JP36))*JP$3/365*_xlfn.DAYS($B37,$B36))</f>
        <v>0</v>
      </c>
      <c r="JQ37" s="5">
        <f>IF(($C$6-($C$3*$A36)+SUM(JQ$6:JQ36))*JQ$3/365*_xlfn.DAYS($B37,$B36)&lt;0,0,($C$6-($C$3*$A36)+SUM(JQ$6:JQ36))*JQ$3/365*_xlfn.DAYS($B37,$B36))</f>
        <v>0</v>
      </c>
      <c r="JR37" s="5">
        <f>IF(($C$6-($C$3*$A36)+SUM(JR$6:JR36))*JR$3/365*_xlfn.DAYS($B37,$B36)&lt;0,0,($C$6-($C$3*$A36)+SUM(JR$6:JR36))*JR$3/365*_xlfn.DAYS($B37,$B36))</f>
        <v>0</v>
      </c>
      <c r="JS37" s="5">
        <f>IF(($C$6-($C$3*$A36)+SUM(JS$6:JS36))*JS$3/365*_xlfn.DAYS($B37,$B36)&lt;0,0,($C$6-($C$3*$A36)+SUM(JS$6:JS36))*JS$3/365*_xlfn.DAYS($B37,$B36))</f>
        <v>0</v>
      </c>
      <c r="JT37" s="5">
        <f>IF(($C$6-($C$3*$A36)+SUM(JT$6:JT36))*JT$3/365*_xlfn.DAYS($B37,$B36)&lt;0,0,($C$6-($C$3*$A36)+SUM(JT$6:JT36))*JT$3/365*_xlfn.DAYS($B37,$B36))</f>
        <v>0</v>
      </c>
      <c r="JU37" s="5">
        <f>IF(($C$6-($C$3*$A36)+SUM(JU$6:JU36))*JU$3/365*_xlfn.DAYS($B37,$B36)&lt;0,0,($C$6-($C$3*$A36)+SUM(JU$6:JU36))*JU$3/365*_xlfn.DAYS($B37,$B36))</f>
        <v>0</v>
      </c>
      <c r="JV37" s="5">
        <f>IF(($C$6-($C$3*$A36)+SUM(JV$6:JV36))*JV$3/365*_xlfn.DAYS($B37,$B36)&lt;0,0,($C$6-($C$3*$A36)+SUM(JV$6:JV36))*JV$3/365*_xlfn.DAYS($B37,$B36))</f>
        <v>0</v>
      </c>
      <c r="JW37" s="5">
        <f>IF(($C$6-($C$3*$A36)+SUM(JW$6:JW36))*JW$3/365*_xlfn.DAYS($B37,$B36)&lt;0,0,($C$6-($C$3*$A36)+SUM(JW$6:JW36))*JW$3/365*_xlfn.DAYS($B37,$B36))</f>
        <v>0</v>
      </c>
      <c r="JX37" s="5">
        <f>IF(($C$6-($C$3*$A36)+SUM(JX$6:JX36))*JX$3/365*_xlfn.DAYS($B37,$B36)&lt;0,0,($C$6-($C$3*$A36)+SUM(JX$6:JX36))*JX$3/365*_xlfn.DAYS($B37,$B36))</f>
        <v>0</v>
      </c>
      <c r="JY37" s="5">
        <f>IF(($C$6-($C$3*$A36)+SUM(JY$6:JY36))*JY$3/365*_xlfn.DAYS($B37,$B36)&lt;0,0,($C$6-($C$3*$A36)+SUM(JY$6:JY36))*JY$3/365*_xlfn.DAYS($B37,$B36))</f>
        <v>0</v>
      </c>
      <c r="JZ37" s="5">
        <f>IF(($C$6-($C$3*$A36)+SUM(JZ$6:JZ36))*JZ$3/365*_xlfn.DAYS($B37,$B36)&lt;0,0,($C$6-($C$3*$A36)+SUM(JZ$6:JZ36))*JZ$3/365*_xlfn.DAYS($B37,$B36))</f>
        <v>0</v>
      </c>
      <c r="KA37" s="5">
        <f>IF(($C$6-($C$3*$A36)+SUM(KA$6:KA36))*KA$3/365*_xlfn.DAYS($B37,$B36)&lt;0,0,($C$6-($C$3*$A36)+SUM(KA$6:KA36))*KA$3/365*_xlfn.DAYS($B37,$B36))</f>
        <v>0</v>
      </c>
      <c r="KB37" s="5">
        <f>IF(($C$6-($C$3*$A36)+SUM(KB$6:KB36))*KB$3/365*_xlfn.DAYS($B37,$B36)&lt;0,0,($C$6-($C$3*$A36)+SUM(KB$6:KB36))*KB$3/365*_xlfn.DAYS($B37,$B36))</f>
        <v>0</v>
      </c>
      <c r="KC37" s="5">
        <f>IF(($C$6-($C$3*$A36)+SUM(KC$6:KC36))*KC$3/365*_xlfn.DAYS($B37,$B36)&lt;0,0,($C$6-($C$3*$A36)+SUM(KC$6:KC36))*KC$3/365*_xlfn.DAYS($B37,$B36))</f>
        <v>0</v>
      </c>
      <c r="KD37" s="5">
        <f>IF(($C$6-($C$3*$A36)+SUM(KD$6:KD36))*KD$3/365*_xlfn.DAYS($B37,$B36)&lt;0,0,($C$6-($C$3*$A36)+SUM(KD$6:KD36))*KD$3/365*_xlfn.DAYS($B37,$B36))</f>
        <v>0</v>
      </c>
      <c r="KE37" s="5">
        <f>IF(($C$6-($C$3*$A36)+SUM(KE$6:KE36))*KE$3/365*_xlfn.DAYS($B37,$B36)&lt;0,0,($C$6-($C$3*$A36)+SUM(KE$6:KE36))*KE$3/365*_xlfn.DAYS($B37,$B36))</f>
        <v>0</v>
      </c>
      <c r="KF37" s="5">
        <f>IF(($C$6-($C$3*$A36)+SUM(KF$6:KF36))*KF$3/365*_xlfn.DAYS($B37,$B36)&lt;0,0,($C$6-($C$3*$A36)+SUM(KF$6:KF36))*KF$3/365*_xlfn.DAYS($B37,$B36))</f>
        <v>0</v>
      </c>
      <c r="KG37" s="5">
        <f>IF(($C$6-($C$3*$A36)+SUM(KG$6:KG36))*KG$3/365*_xlfn.DAYS($B37,$B36)&lt;0,0,($C$6-($C$3*$A36)+SUM(KG$6:KG36))*KG$3/365*_xlfn.DAYS($B37,$B36))</f>
        <v>0</v>
      </c>
      <c r="KH37" s="5">
        <f>IF(($C$6-($C$3*$A36)+SUM(KH$6:KH36))*KH$3/365*_xlfn.DAYS($B37,$B36)&lt;0,0,($C$6-($C$3*$A36)+SUM(KH$6:KH36))*KH$3/365*_xlfn.DAYS($B37,$B36))</f>
        <v>0</v>
      </c>
      <c r="KI37" s="5">
        <f>IF(($C$6-($C$3*$A36)+SUM(KI$6:KI36))*KI$3/365*_xlfn.DAYS($B37,$B36)&lt;0,0,($C$6-($C$3*$A36)+SUM(KI$6:KI36))*KI$3/365*_xlfn.DAYS($B37,$B36))</f>
        <v>0</v>
      </c>
      <c r="KJ37" s="5">
        <f>IF(($C$6-($C$3*$A36)+SUM(KJ$6:KJ36))*KJ$3/365*_xlfn.DAYS($B37,$B36)&lt;0,0,($C$6-($C$3*$A36)+SUM(KJ$6:KJ36))*KJ$3/365*_xlfn.DAYS($B37,$B36))</f>
        <v>0</v>
      </c>
      <c r="KK37" s="5">
        <f>IF(($C$6-($C$3*$A36)+SUM(KK$6:KK36))*KK$3/365*_xlfn.DAYS($B37,$B36)&lt;0,0,($C$6-($C$3*$A36)+SUM(KK$6:KK36))*KK$3/365*_xlfn.DAYS($B37,$B36))</f>
        <v>0</v>
      </c>
      <c r="KL37" s="5">
        <f>IF(($C$6-($C$3*$A36)+SUM(KL$6:KL36))*KL$3/365*_xlfn.DAYS($B37,$B36)&lt;0,0,($C$6-($C$3*$A36)+SUM(KL$6:KL36))*KL$3/365*_xlfn.DAYS($B37,$B36))</f>
        <v>0</v>
      </c>
      <c r="KM37" s="5">
        <f>IF(($C$6-($C$3*$A36)+SUM(KM$6:KM36))*KM$3/365*_xlfn.DAYS($B37,$B36)&lt;0,0,($C$6-($C$3*$A36)+SUM(KM$6:KM36))*KM$3/365*_xlfn.DAYS($B37,$B36))</f>
        <v>0</v>
      </c>
      <c r="KN37" s="5">
        <f>IF(($C$6-($C$3*$A36)+SUM(KN$6:KN36))*KN$3/365*_xlfn.DAYS($B37,$B36)&lt;0,0,($C$6-($C$3*$A36)+SUM(KN$6:KN36))*KN$3/365*_xlfn.DAYS($B37,$B36))</f>
        <v>0</v>
      </c>
      <c r="KO37" s="5">
        <f>IF(($C$6-($C$3*$A36)+SUM(KO$6:KO36))*KO$3/365*_xlfn.DAYS($B37,$B36)&lt;0,0,($C$6-($C$3*$A36)+SUM(KO$6:KO36))*KO$3/365*_xlfn.DAYS($B37,$B36))</f>
        <v>0</v>
      </c>
      <c r="KP37" s="5">
        <f>IF(($C$6-($C$3*$A36)+SUM(KP$6:KP36))*KP$3/365*_xlfn.DAYS($B37,$B36)&lt;0,0,($C$6-($C$3*$A36)+SUM(KP$6:KP36))*KP$3/365*_xlfn.DAYS($B37,$B36))</f>
        <v>0</v>
      </c>
      <c r="KQ37" s="5">
        <f>IF(($C$6-($C$3*$A36)+SUM(KQ$6:KQ36))*KQ$3/365*_xlfn.DAYS($B37,$B36)&lt;0,0,($C$6-($C$3*$A36)+SUM(KQ$6:KQ36))*KQ$3/365*_xlfn.DAYS($B37,$B36))</f>
        <v>0</v>
      </c>
      <c r="KR37" s="5">
        <f>IF(($C$6-($C$3*$A36)+SUM(KR$6:KR36))*KR$3/365*_xlfn.DAYS($B37,$B36)&lt;0,0,($C$6-($C$3*$A36)+SUM(KR$6:KR36))*KR$3/365*_xlfn.DAYS($B37,$B36))</f>
        <v>0</v>
      </c>
      <c r="KS37" s="5">
        <f>IF(($C$6-($C$3*$A36)+SUM(KS$6:KS36))*KS$3/365*_xlfn.DAYS($B37,$B36)&lt;0,0,($C$6-($C$3*$A36)+SUM(KS$6:KS36))*KS$3/365*_xlfn.DAYS($B37,$B36))</f>
        <v>0</v>
      </c>
      <c r="KT37" s="5">
        <f>IF(($C$6-($C$3*$A36)+SUM(KT$6:KT36))*KT$3/365*_xlfn.DAYS($B37,$B36)&lt;0,0,($C$6-($C$3*$A36)+SUM(KT$6:KT36))*KT$3/365*_xlfn.DAYS($B37,$B36))</f>
        <v>0</v>
      </c>
      <c r="KU37" s="5">
        <f>IF(($C$6-($C$3*$A36)+SUM(KU$6:KU36))*KU$3/365*_xlfn.DAYS($B37,$B36)&lt;0,0,($C$6-($C$3*$A36)+SUM(KU$6:KU36))*KU$3/365*_xlfn.DAYS($B37,$B36))</f>
        <v>0</v>
      </c>
      <c r="KV37" s="5">
        <f>IF(($C$6-($C$3*$A36)+SUM(KV$6:KV36))*KV$3/365*_xlfn.DAYS($B37,$B36)&lt;0,0,($C$6-($C$3*$A36)+SUM(KV$6:KV36))*KV$3/365*_xlfn.DAYS($B37,$B36))</f>
        <v>0</v>
      </c>
      <c r="KW37" s="5">
        <f>IF(($C$6-($C$3*$A36)+SUM(KW$6:KW36))*KW$3/365*_xlfn.DAYS($B37,$B36)&lt;0,0,($C$6-($C$3*$A36)+SUM(KW$6:KW36))*KW$3/365*_xlfn.DAYS($B37,$B36))</f>
        <v>0</v>
      </c>
      <c r="KX37" s="5">
        <f>IF(($C$6-($C$3*$A36)+SUM(KX$6:KX36))*KX$3/365*_xlfn.DAYS($B37,$B36)&lt;0,0,($C$6-($C$3*$A36)+SUM(KX$6:KX36))*KX$3/365*_xlfn.DAYS($B37,$B36))</f>
        <v>0</v>
      </c>
      <c r="KY37" s="5">
        <f>IF(($C$6-($C$3*$A36)+SUM(KY$6:KY36))*KY$3/365*_xlfn.DAYS($B37,$B36)&lt;0,0,($C$6-($C$3*$A36)+SUM(KY$6:KY36))*KY$3/365*_xlfn.DAYS($B37,$B36))</f>
        <v>0</v>
      </c>
      <c r="KZ37" s="5">
        <f>IF(($C$6-($C$3*$A36)+SUM(KZ$6:KZ36))*KZ$3/365*_xlfn.DAYS($B37,$B36)&lt;0,0,($C$6-($C$3*$A36)+SUM(KZ$6:KZ36))*KZ$3/365*_xlfn.DAYS($B37,$B36))</f>
        <v>0</v>
      </c>
      <c r="LA37" s="5">
        <f>IF(($C$6-($C$3*$A36)+SUM(LA$6:LA36))*LA$3/365*_xlfn.DAYS($B37,$B36)&lt;0,0,($C$6-($C$3*$A36)+SUM(LA$6:LA36))*LA$3/365*_xlfn.DAYS($B37,$B36))</f>
        <v>0</v>
      </c>
      <c r="LB37" s="5">
        <f>IF(($C$6-($C$3*$A36)+SUM(LB$6:LB36))*LB$3/365*_xlfn.DAYS($B37,$B36)&lt;0,0,($C$6-($C$3*$A36)+SUM(LB$6:LB36))*LB$3/365*_xlfn.DAYS($B37,$B36))</f>
        <v>0</v>
      </c>
      <c r="LC37" s="5">
        <f>IF(($C$6-($C$3*$A36)+SUM(LC$6:LC36))*LC$3/365*_xlfn.DAYS($B37,$B36)&lt;0,0,($C$6-($C$3*$A36)+SUM(LC$6:LC36))*LC$3/365*_xlfn.DAYS($B37,$B36))</f>
        <v>0</v>
      </c>
      <c r="LD37" s="5">
        <f>IF(($C$6-($C$3*$A36)+SUM(LD$6:LD36))*LD$3/365*_xlfn.DAYS($B37,$B36)&lt;0,0,($C$6-($C$3*$A36)+SUM(LD$6:LD36))*LD$3/365*_xlfn.DAYS($B37,$B36))</f>
        <v>0</v>
      </c>
      <c r="LE37" s="5">
        <f>IF(($C$6-($C$3*$A36)+SUM(LE$6:LE36))*LE$3/365*_xlfn.DAYS($B37,$B36)&lt;0,0,($C$6-($C$3*$A36)+SUM(LE$6:LE36))*LE$3/365*_xlfn.DAYS($B37,$B36))</f>
        <v>0</v>
      </c>
      <c r="LF37" s="5">
        <f>IF(($C$6-($C$3*$A36)+SUM(LF$6:LF36))*LF$3/365*_xlfn.DAYS($B37,$B36)&lt;0,0,($C$6-($C$3*$A36)+SUM(LF$6:LF36))*LF$3/365*_xlfn.DAYS($B37,$B36))</f>
        <v>0</v>
      </c>
      <c r="LG37" s="5">
        <f>IF(($C$6-($C$3*$A36)+SUM(LG$6:LG36))*LG$3/365*_xlfn.DAYS($B37,$B36)&lt;0,0,($C$6-($C$3*$A36)+SUM(LG$6:LG36))*LG$3/365*_xlfn.DAYS($B37,$B36))</f>
        <v>0</v>
      </c>
      <c r="LH37" s="5">
        <f>IF(($C$6-($C$3*$A36)+SUM(LH$6:LH36))*LH$3/365*_xlfn.DAYS($B37,$B36)&lt;0,0,($C$6-($C$3*$A36)+SUM(LH$6:LH36))*LH$3/365*_xlfn.DAYS($B37,$B36))</f>
        <v>0</v>
      </c>
      <c r="LI37" s="5">
        <f>IF(($C$6-($C$3*$A36)+SUM(LI$6:LI36))*LI$3/365*_xlfn.DAYS($B37,$B36)&lt;0,0,($C$6-($C$3*$A36)+SUM(LI$6:LI36))*LI$3/365*_xlfn.DAYS($B37,$B36))</f>
        <v>0</v>
      </c>
      <c r="LJ37" s="5">
        <f>IF(($C$6-($C$3*$A36)+SUM(LJ$6:LJ36))*LJ$3/365*_xlfn.DAYS($B37,$B36)&lt;0,0,($C$6-($C$3*$A36)+SUM(LJ$6:LJ36))*LJ$3/365*_xlfn.DAYS($B37,$B36))</f>
        <v>0</v>
      </c>
      <c r="LK37" s="5">
        <f>IF(($C$6-($C$3*$A36)+SUM(LK$6:LK36))*LK$3/365*_xlfn.DAYS($B37,$B36)&lt;0,0,($C$6-($C$3*$A36)+SUM(LK$6:LK36))*LK$3/365*_xlfn.DAYS($B37,$B36))</f>
        <v>0</v>
      </c>
      <c r="LL37" s="5">
        <f>IF(($C$6-($C$3*$A36)+SUM(LL$6:LL36))*LL$3/365*_xlfn.DAYS($B37,$B36)&lt;0,0,($C$6-($C$3*$A36)+SUM(LL$6:LL36))*LL$3/365*_xlfn.DAYS($B37,$B36))</f>
        <v>0</v>
      </c>
      <c r="LM37" s="5">
        <f>IF(($C$6-($C$3*$A36)+SUM(LM$6:LM36))*LM$3/365*_xlfn.DAYS($B37,$B36)&lt;0,0,($C$6-($C$3*$A36)+SUM(LM$6:LM36))*LM$3/365*_xlfn.DAYS($B37,$B36))</f>
        <v>0</v>
      </c>
      <c r="LN37" s="5">
        <f>IF(($C$6-($C$3*$A36)+SUM(LN$6:LN36))*LN$3/365*_xlfn.DAYS($B37,$B36)&lt;0,0,($C$6-($C$3*$A36)+SUM(LN$6:LN36))*LN$3/365*_xlfn.DAYS($B37,$B36))</f>
        <v>0</v>
      </c>
      <c r="LO37" s="5">
        <f>IF(($C$6-($C$3*$A36)+SUM(LO$6:LO36))*LO$3/365*_xlfn.DAYS($B37,$B36)&lt;0,0,($C$6-($C$3*$A36)+SUM(LO$6:LO36))*LO$3/365*_xlfn.DAYS($B37,$B36))</f>
        <v>0</v>
      </c>
      <c r="LP37" s="5">
        <f>IF(($C$6-($C$3*$A36)+SUM(LP$6:LP36))*LP$3/365*_xlfn.DAYS($B37,$B36)&lt;0,0,($C$6-($C$3*$A36)+SUM(LP$6:LP36))*LP$3/365*_xlfn.DAYS($B37,$B36))</f>
        <v>0</v>
      </c>
      <c r="LQ37" s="5">
        <f>IF(($C$6-($C$3*$A36)+SUM(LQ$6:LQ36))*LQ$3/365*_xlfn.DAYS($B37,$B36)&lt;0,0,($C$6-($C$3*$A36)+SUM(LQ$6:LQ36))*LQ$3/365*_xlfn.DAYS($B37,$B36))</f>
        <v>0</v>
      </c>
      <c r="LR37" s="5">
        <f>IF(($C$6-($C$3*$A36)+SUM(LR$6:LR36))*LR$3/365*_xlfn.DAYS($B37,$B36)&lt;0,0,($C$6-($C$3*$A36)+SUM(LR$6:LR36))*LR$3/365*_xlfn.DAYS($B37,$B36))</f>
        <v>0</v>
      </c>
      <c r="LS37" s="5">
        <f>IF(($C$6-($C$3*$A36)+SUM(LS$6:LS36))*LS$3/365*_xlfn.DAYS($B37,$B36)&lt;0,0,($C$6-($C$3*$A36)+SUM(LS$6:LS36))*LS$3/365*_xlfn.DAYS($B37,$B36))</f>
        <v>0</v>
      </c>
      <c r="LT37" s="5">
        <f>IF(($C$6-($C$3*$A36)+SUM(LT$6:LT36))*LT$3/365*_xlfn.DAYS($B37,$B36)&lt;0,0,($C$6-($C$3*$A36)+SUM(LT$6:LT36))*LT$3/365*_xlfn.DAYS($B37,$B36))</f>
        <v>0</v>
      </c>
      <c r="LU37" s="5">
        <f>IF(($C$6-($C$3*$A36)+SUM(LU$6:LU36))*LU$3/365*_xlfn.DAYS($B37,$B36)&lt;0,0,($C$6-($C$3*$A36)+SUM(LU$6:LU36))*LU$3/365*_xlfn.DAYS($B37,$B36))</f>
        <v>0</v>
      </c>
      <c r="LV37" s="5">
        <f>IF(($C$6-($C$3*$A36)+SUM(LV$6:LV36))*LV$3/365*_xlfn.DAYS($B37,$B36)&lt;0,0,($C$6-($C$3*$A36)+SUM(LV$6:LV36))*LV$3/365*_xlfn.DAYS($B37,$B36))</f>
        <v>0</v>
      </c>
      <c r="LW37" s="5">
        <f>IF(($C$6-($C$3*$A36)+SUM(LW$6:LW36))*LW$3/365*_xlfn.DAYS($B37,$B36)&lt;0,0,($C$6-($C$3*$A36)+SUM(LW$6:LW36))*LW$3/365*_xlfn.DAYS($B37,$B36))</f>
        <v>0</v>
      </c>
      <c r="LX37" s="5">
        <f>IF(($C$6-($C$3*$A36)+SUM(LX$6:LX36))*LX$3/365*_xlfn.DAYS($B37,$B36)&lt;0,0,($C$6-($C$3*$A36)+SUM(LX$6:LX36))*LX$3/365*_xlfn.DAYS($B37,$B36))</f>
        <v>0</v>
      </c>
      <c r="LY37" s="5">
        <f>IF(($C$6-($C$3*$A36)+SUM(LY$6:LY36))*LY$3/365*_xlfn.DAYS($B37,$B36)&lt;0,0,($C$6-($C$3*$A36)+SUM(LY$6:LY36))*LY$3/365*_xlfn.DAYS($B37,$B36))</f>
        <v>0</v>
      </c>
      <c r="LZ37" s="5">
        <f>IF(($C$6-($C$3*$A36)+SUM(LZ$6:LZ36))*LZ$3/365*_xlfn.DAYS($B37,$B36)&lt;0,0,($C$6-($C$3*$A36)+SUM(LZ$6:LZ36))*LZ$3/365*_xlfn.DAYS($B37,$B36))</f>
        <v>0</v>
      </c>
      <c r="MA37" s="5">
        <f>IF(($C$6-($C$3*$A36)+SUM(MA$6:MA36))*MA$3/365*_xlfn.DAYS($B37,$B36)&lt;0,0,($C$6-($C$3*$A36)+SUM(MA$6:MA36))*MA$3/365*_xlfn.DAYS($B37,$B36))</f>
        <v>0</v>
      </c>
      <c r="MB37" s="5">
        <f>IF(($C$6-($C$3*$A36)+SUM(MB$6:MB36))*MB$3/365*_xlfn.DAYS($B37,$B36)&lt;0,0,($C$6-($C$3*$A36)+SUM(MB$6:MB36))*MB$3/365*_xlfn.DAYS($B37,$B36))</f>
        <v>0</v>
      </c>
      <c r="MC37" s="5">
        <f>IF(($C$6-($C$3*$A36)+SUM(MC$6:MC36))*MC$3/365*_xlfn.DAYS($B37,$B36)&lt;0,0,($C$6-($C$3*$A36)+SUM(MC$6:MC36))*MC$3/365*_xlfn.DAYS($B37,$B36))</f>
        <v>0</v>
      </c>
      <c r="MD37" s="5">
        <f>IF(($C$6-($C$3*$A36)+SUM(MD$6:MD36))*MD$3/365*_xlfn.DAYS($B37,$B36)&lt;0,0,($C$6-($C$3*$A36)+SUM(MD$6:MD36))*MD$3/365*_xlfn.DAYS($B37,$B36))</f>
        <v>0</v>
      </c>
      <c r="ME37" s="5">
        <f>IF(($C$6-($C$3*$A36)+SUM(ME$6:ME36))*ME$3/365*_xlfn.DAYS($B37,$B36)&lt;0,0,($C$6-($C$3*$A36)+SUM(ME$6:ME36))*ME$3/365*_xlfn.DAYS($B37,$B36))</f>
        <v>0</v>
      </c>
      <c r="MF37" s="5">
        <f>IF(($C$6-($C$3*$A36)+SUM(MF$6:MF36))*MF$3/365*_xlfn.DAYS($B37,$B36)&lt;0,0,($C$6-($C$3*$A36)+SUM(MF$6:MF36))*MF$3/365*_xlfn.DAYS($B37,$B36))</f>
        <v>0</v>
      </c>
      <c r="MG37" s="5">
        <f>IF(($C$6-($C$3*$A36)+SUM(MG$6:MG36))*MG$3/365*_xlfn.DAYS($B37,$B36)&lt;0,0,($C$6-($C$3*$A36)+SUM(MG$6:MG36))*MG$3/365*_xlfn.DAYS($B37,$B36))</f>
        <v>0</v>
      </c>
      <c r="MH37" s="5">
        <f>IF(($C$6-($C$3*$A36)+SUM(MH$6:MH36))*MH$3/365*_xlfn.DAYS($B37,$B36)&lt;0,0,($C$6-($C$3*$A36)+SUM(MH$6:MH36))*MH$3/365*_xlfn.DAYS($B37,$B36))</f>
        <v>0</v>
      </c>
      <c r="MI37" s="5">
        <f>IF(($C$6-($C$3*$A36)+SUM(MI$6:MI36))*MI$3/365*_xlfn.DAYS($B37,$B36)&lt;0,0,($C$6-($C$3*$A36)+SUM(MI$6:MI36))*MI$3/365*_xlfn.DAYS($B37,$B36))</f>
        <v>0</v>
      </c>
      <c r="MJ37" s="5">
        <f>IF(($C$6-($C$3*$A36)+SUM(MJ$6:MJ36))*MJ$3/365*_xlfn.DAYS($B37,$B36)&lt;0,0,($C$6-($C$3*$A36)+SUM(MJ$6:MJ36))*MJ$3/365*_xlfn.DAYS($B37,$B36))</f>
        <v>0</v>
      </c>
      <c r="MK37" s="5">
        <f>IF(($C$6-($C$3*$A36)+SUM(MK$6:MK36))*MK$3/365*_xlfn.DAYS($B37,$B36)&lt;0,0,($C$6-($C$3*$A36)+SUM(MK$6:MK36))*MK$3/365*_xlfn.DAYS($B37,$B36))</f>
        <v>0</v>
      </c>
      <c r="ML37" s="5">
        <f>IF(($C$6-($C$3*$A36)+SUM(ML$6:ML36))*ML$3/365*_xlfn.DAYS($B37,$B36)&lt;0,0,($C$6-($C$3*$A36)+SUM(ML$6:ML36))*ML$3/365*_xlfn.DAYS($B37,$B36))</f>
        <v>0</v>
      </c>
      <c r="MM37" s="5">
        <f>IF(($C$6-($C$3*$A36)+SUM(MM$6:MM36))*MM$3/365*_xlfn.DAYS($B37,$B36)&lt;0,0,($C$6-($C$3*$A36)+SUM(MM$6:MM36))*MM$3/365*_xlfn.DAYS($B37,$B36))</f>
        <v>0</v>
      </c>
      <c r="MN37" s="5">
        <f>IF(($C$6-($C$3*$A36)+SUM(MN$6:MN36))*MN$3/365*_xlfn.DAYS($B37,$B36)&lt;0,0,($C$6-($C$3*$A36)+SUM(MN$6:MN36))*MN$3/365*_xlfn.DAYS($B37,$B36))</f>
        <v>0</v>
      </c>
      <c r="MO37" s="5">
        <f>IF(($C$6-($C$3*$A36)+SUM(MO$6:MO36))*MO$3/365*_xlfn.DAYS($B37,$B36)&lt;0,0,($C$6-($C$3*$A36)+SUM(MO$6:MO36))*MO$3/365*_xlfn.DAYS($B37,$B36))</f>
        <v>0</v>
      </c>
      <c r="MP37" s="5">
        <f>IF(($C$6-($C$3*$A36)+SUM(MP$6:MP36))*MP$3/365*_xlfn.DAYS($B37,$B36)&lt;0,0,($C$6-($C$3*$A36)+SUM(MP$6:MP36))*MP$3/365*_xlfn.DAYS($B37,$B36))</f>
        <v>0</v>
      </c>
      <c r="MQ37" s="5">
        <f>IF(($C$6-($C$3*$A36)+SUM(MQ$6:MQ36))*MQ$3/365*_xlfn.DAYS($B37,$B36)&lt;0,0,($C$6-($C$3*$A36)+SUM(MQ$6:MQ36))*MQ$3/365*_xlfn.DAYS($B37,$B36))</f>
        <v>0</v>
      </c>
      <c r="MR37" s="5">
        <f>IF(($C$6-($C$3*$A36)+SUM(MR$6:MR36))*MR$3/365*_xlfn.DAYS($B37,$B36)&lt;0,0,($C$6-($C$3*$A36)+SUM(MR$6:MR36))*MR$3/365*_xlfn.DAYS($B37,$B36))</f>
        <v>0</v>
      </c>
      <c r="MS37" s="5">
        <f>IF(($C$6-($C$3*$A36)+SUM(MS$6:MS36))*MS$3/365*_xlfn.DAYS($B37,$B36)&lt;0,0,($C$6-($C$3*$A36)+SUM(MS$6:MS36))*MS$3/365*_xlfn.DAYS($B37,$B36))</f>
        <v>0</v>
      </c>
      <c r="MT37" s="5">
        <f>IF(($C$6-($C$3*$A36)+SUM(MT$6:MT36))*MT$3/365*_xlfn.DAYS($B37,$B36)&lt;0,0,($C$6-($C$3*$A36)+SUM(MT$6:MT36))*MT$3/365*_xlfn.DAYS($B37,$B36))</f>
        <v>0</v>
      </c>
      <c r="MU37" s="5">
        <f>IF(($C$6-($C$3*$A36)+SUM(MU$6:MU36))*MU$3/365*_xlfn.DAYS($B37,$B36)&lt;0,0,($C$6-($C$3*$A36)+SUM(MU$6:MU36))*MU$3/365*_xlfn.DAYS($B37,$B36))</f>
        <v>0</v>
      </c>
      <c r="MV37" s="5">
        <f>IF(($C$6-($C$3*$A36)+SUM(MV$6:MV36))*MV$3/365*_xlfn.DAYS($B37,$B36)&lt;0,0,($C$6-($C$3*$A36)+SUM(MV$6:MV36))*MV$3/365*_xlfn.DAYS($B37,$B36))</f>
        <v>0</v>
      </c>
      <c r="MW37" s="5" t="e">
        <f>IF(($C$6-($C$3*$A36)+SUM(MW$6:MW36))*MW$3/365*_xlfn.DAYS($B37,$B36)&lt;0,0,($C$6-($C$3*$A36)+SUM(MW$6:MW36))*MW$3/365*_xlfn.DAYS($B37,$B36))</f>
        <v>#VALUE!</v>
      </c>
      <c r="MX37" s="5" t="e">
        <f>IF(($C$6-($C$3*$A36)+SUM(MX$6:MX36))*MX$3/365*_xlfn.DAYS($B37,$B36)&lt;0,0,($C$6-($C$3*$A36)+SUM(MX$6:MX36))*MX$3/365*_xlfn.DAYS($B37,$B36))</f>
        <v>#VALUE!</v>
      </c>
      <c r="MY37" s="5" t="e">
        <f>IF(($C$6-($C$3*$A36)+SUM(MY$6:MY36))*MY$3/365*_xlfn.DAYS($B37,$B36)&lt;0,0,($C$6-($C$3*$A36)+SUM(MY$6:MY36))*MY$3/365*_xlfn.DAYS($B37,$B36))</f>
        <v>#VALUE!</v>
      </c>
      <c r="MZ37" s="5" t="e">
        <f>IF(($C$6-($C$3*$A36)+SUM(MZ$6:MZ36))*MZ$3/365*_xlfn.DAYS($B37,$B36)&lt;0,0,($C$6-($C$3*$A36)+SUM(MZ$6:MZ36))*MZ$3/365*_xlfn.DAYS($B37,$B36))</f>
        <v>#VALUE!</v>
      </c>
      <c r="NA37" s="5" t="e">
        <f>IF(($C$6-($C$3*$A36)+SUM(NA$6:NA36))*NA$3/365*_xlfn.DAYS($B37,$B36)&lt;0,0,($C$6-($C$3*$A36)+SUM(NA$6:NA36))*NA$3/365*_xlfn.DAYS($B37,$B36))</f>
        <v>#VALUE!</v>
      </c>
      <c r="NB37" s="5" t="e">
        <f>IF(($C$6-($C$3*$A36)+SUM(NB$6:NB36))*NB$3/365*_xlfn.DAYS($B37,$B36)&lt;0,0,($C$6-($C$3*$A36)+SUM(NB$6:NB36))*NB$3/365*_xlfn.DAYS($B37,$B36))</f>
        <v>#VALUE!</v>
      </c>
      <c r="NC37" s="5" t="e">
        <f>IF(($C$6-($C$3*$A36)+SUM(NC$6:NC36))*NC$3/365*_xlfn.DAYS($B37,$B36)&lt;0,0,($C$6-($C$3*$A36)+SUM(NC$6:NC36))*NC$3/365*_xlfn.DAYS($B37,$B36))</f>
        <v>#VALUE!</v>
      </c>
      <c r="ND37" s="5" t="e">
        <f>IF(($C$6-($C$3*$A36)+SUM(ND$6:ND36))*ND$3/365*_xlfn.DAYS($B37,$B36)&lt;0,0,($C$6-($C$3*$A36)+SUM(ND$6:ND36))*ND$3/365*_xlfn.DAYS($B37,$B36))</f>
        <v>#VALUE!</v>
      </c>
      <c r="NE37" s="5" t="e">
        <f>IF(($C$6-($C$3*$A36)+SUM(NE$6:NE36))*NE$3/365*_xlfn.DAYS($B37,$B36)&lt;0,0,($C$6-($C$3*$A36)+SUM(NE$6:NE36))*NE$3/365*_xlfn.DAYS($B37,$B36))</f>
        <v>#VALUE!</v>
      </c>
      <c r="NF37" s="5" t="e">
        <f>IF(($C$6-($C$3*$A36)+SUM(NF$6:NF36))*NF$3/365*_xlfn.DAYS($B37,$B36)&lt;0,0,($C$6-($C$3*$A36)+SUM(NF$6:NF36))*NF$3/365*_xlfn.DAYS($B37,$B36))</f>
        <v>#VALUE!</v>
      </c>
      <c r="NG37" s="5" t="e">
        <f>IF(($C$6-($C$3*$A36)+SUM(NG$6:NG36))*NG$3/365*_xlfn.DAYS($B37,$B36)&lt;0,0,($C$6-($C$3*$A36)+SUM(NG$6:NG36))*NG$3/365*_xlfn.DAYS($B37,$B36))</f>
        <v>#VALUE!</v>
      </c>
      <c r="NH37" s="5" t="e">
        <f>IF(($C$6-($C$3*$A36)+SUM(NH$6:NH36))*NH$3/365*_xlfn.DAYS($B37,$B36)&lt;0,0,($C$6-($C$3*$A36)+SUM(NH$6:NH36))*NH$3/365*_xlfn.DAYS($B37,$B36))</f>
        <v>#VALUE!</v>
      </c>
      <c r="NI37" s="5" t="e">
        <f>IF(($C$6-($C$3*$A36)+SUM(NI$6:NI36))*NI$3/365*_xlfn.DAYS($B37,$B36)&lt;0,0,($C$6-($C$3*$A36)+SUM(NI$6:NI36))*NI$3/365*_xlfn.DAYS($B37,$B36))</f>
        <v>#VALUE!</v>
      </c>
      <c r="NJ37" s="5" t="e">
        <f>IF(($C$6-($C$3*$A36)+SUM(NJ$6:NJ36))*NJ$3/365*_xlfn.DAYS($B37,$B36)&lt;0,0,($C$6-($C$3*$A36)+SUM(NJ$6:NJ36))*NJ$3/365*_xlfn.DAYS($B37,$B36))</f>
        <v>#VALUE!</v>
      </c>
      <c r="NK37" s="5" t="e">
        <f>IF(($C$6-($C$3*$A36)+SUM(NK$6:NK36))*NK$3/365*_xlfn.DAYS($B37,$B36)&lt;0,0,($C$6-($C$3*$A36)+SUM(NK$6:NK36))*NK$3/365*_xlfn.DAYS($B37,$B36))</f>
        <v>#VALUE!</v>
      </c>
      <c r="NL37" s="5" t="e">
        <f>IF(($C$6-($C$3*$A36)+SUM(NL$6:NL36))*NL$3/365*_xlfn.DAYS($B37,$B36)&lt;0,0,($C$6-($C$3*$A36)+SUM(NL$6:NL36))*NL$3/365*_xlfn.DAYS($B37,$B36))</f>
        <v>#VALUE!</v>
      </c>
      <c r="NM37" s="5" t="e">
        <f>IF(($C$6-($C$3*$A36)+SUM(NM$6:NM36))*NM$3/365*_xlfn.DAYS($B37,$B36)&lt;0,0,($C$6-($C$3*$A36)+SUM(NM$6:NM36))*NM$3/365*_xlfn.DAYS($B37,$B36))</f>
        <v>#VALUE!</v>
      </c>
      <c r="NN37" s="5" t="e">
        <f>IF(($C$6-($C$3*$A36)+SUM(NN$6:NN36))*NN$3/365*_xlfn.DAYS($B37,$B36)&lt;0,0,($C$6-($C$3*$A36)+SUM(NN$6:NN36))*NN$3/365*_xlfn.DAYS($B37,$B36))</f>
        <v>#VALUE!</v>
      </c>
      <c r="NO37" s="5" t="e">
        <f>IF(($C$6-($C$3*$A36)+SUM(NO$6:NO36))*NO$3/365*_xlfn.DAYS($B37,$B36)&lt;0,0,($C$6-($C$3*$A36)+SUM(NO$6:NO36))*NO$3/365*_xlfn.DAYS($B37,$B36))</f>
        <v>#VALUE!</v>
      </c>
      <c r="NP37" s="5" t="e">
        <f>IF(($C$6-($C$3*$A36)+SUM(NP$6:NP36))*NP$3/365*_xlfn.DAYS($B37,$B36)&lt;0,0,($C$6-($C$3*$A36)+SUM(NP$6:NP36))*NP$3/365*_xlfn.DAYS($B37,$B36))</f>
        <v>#VALUE!</v>
      </c>
      <c r="NQ37" s="5" t="e">
        <f>IF(($C$6-($C$3*$A36)+SUM(NQ$6:NQ36))*NQ$3/365*_xlfn.DAYS($B37,$B36)&lt;0,0,($C$6-($C$3*$A36)+SUM(NQ$6:NQ36))*NQ$3/365*_xlfn.DAYS($B37,$B36))</f>
        <v>#VALUE!</v>
      </c>
      <c r="NR37" s="5" t="e">
        <f>IF(($C$6-($C$3*$A36)+SUM(NR$6:NR36))*NR$3/365*_xlfn.DAYS($B37,$B36)&lt;0,0,($C$6-($C$3*$A36)+SUM(NR$6:NR36))*NR$3/365*_xlfn.DAYS($B37,$B36))</f>
        <v>#VALUE!</v>
      </c>
      <c r="NS37" s="5" t="e">
        <f>IF(($C$6-($C$3*$A36)+SUM(NS$6:NS36))*NS$3/365*_xlfn.DAYS($B37,$B36)&lt;0,0,($C$6-($C$3*$A36)+SUM(NS$6:NS36))*NS$3/365*_xlfn.DAYS($B37,$B36))</f>
        <v>#VALUE!</v>
      </c>
      <c r="NT37" s="5" t="e">
        <f>IF(($C$6-($C$3*$A36)+SUM(NT$6:NT36))*NT$3/365*_xlfn.DAYS($B37,$B36)&lt;0,0,($C$6-($C$3*$A36)+SUM(NT$6:NT36))*NT$3/365*_xlfn.DAYS($B37,$B36))</f>
        <v>#VALUE!</v>
      </c>
      <c r="NU37" s="5" t="e">
        <f>IF(($C$6-($C$3*$A36)+SUM(NU$6:NU36))*NU$3/365*_xlfn.DAYS($B37,$B36)&lt;0,0,($C$6-($C$3*$A36)+SUM(NU$6:NU36))*NU$3/365*_xlfn.DAYS($B37,$B36))</f>
        <v>#VALUE!</v>
      </c>
      <c r="NV37" s="5" t="e">
        <f>IF(($C$6-($C$3*$A36)+SUM(NV$6:NV36))*NV$3/365*_xlfn.DAYS($B37,$B36)&lt;0,0,($C$6-($C$3*$A36)+SUM(NV$6:NV36))*NV$3/365*_xlfn.DAYS($B37,$B36))</f>
        <v>#VALUE!</v>
      </c>
      <c r="NW37" s="5" t="e">
        <f>IF(($C$6-($C$3*$A36)+SUM(NW$6:NW36))*NW$3/365*_xlfn.DAYS($B37,$B36)&lt;0,0,($C$6-($C$3*$A36)+SUM(NW$6:NW36))*NW$3/365*_xlfn.DAYS($B37,$B36))</f>
        <v>#VALUE!</v>
      </c>
      <c r="NX37" s="5" t="e">
        <f>IF(($C$6-($C$3*$A36)+SUM(NX$6:NX36))*NX$3/365*_xlfn.DAYS($B37,$B36)&lt;0,0,($C$6-($C$3*$A36)+SUM(NX$6:NX36))*NX$3/365*_xlfn.DAYS($B37,$B36))</f>
        <v>#VALUE!</v>
      </c>
      <c r="NY37" s="5" t="e">
        <f>IF(($C$6-($C$3*$A36)+SUM(NY$6:NY36))*NY$3/365*_xlfn.DAYS($B37,$B36)&lt;0,0,($C$6-($C$3*$A36)+SUM(NY$6:NY36))*NY$3/365*_xlfn.DAYS($B37,$B36))</f>
        <v>#VALUE!</v>
      </c>
      <c r="NZ37" s="5" t="e">
        <f>IF(($C$6-($C$3*$A36)+SUM(NZ$6:NZ36))*NZ$3/365*_xlfn.DAYS($B37,$B36)&lt;0,0,($C$6-($C$3*$A36)+SUM(NZ$6:NZ36))*NZ$3/365*_xlfn.DAYS($B37,$B36))</f>
        <v>#VALUE!</v>
      </c>
      <c r="OA37" s="5" t="e">
        <f>IF(($C$6-($C$3*$A36)+SUM(OA$6:OA36))*OA$3/365*_xlfn.DAYS($B37,$B36)&lt;0,0,($C$6-($C$3*$A36)+SUM(OA$6:OA36))*OA$3/365*_xlfn.DAYS($B37,$B36))</f>
        <v>#VALUE!</v>
      </c>
      <c r="OB37" s="5" t="e">
        <f>IF(($C$6-($C$3*$A36)+SUM(OB$6:OB36))*OB$3/365*_xlfn.DAYS($B37,$B36)&lt;0,0,($C$6-($C$3*$A36)+SUM(OB$6:OB36))*OB$3/365*_xlfn.DAYS($B37,$B36))</f>
        <v>#VALUE!</v>
      </c>
      <c r="OC37" s="5" t="e">
        <f>IF(($C$6-($C$3*$A36)+SUM(OC$6:OC36))*OC$3/365*_xlfn.DAYS($B37,$B36)&lt;0,0,($C$6-($C$3*$A36)+SUM(OC$6:OC36))*OC$3/365*_xlfn.DAYS($B37,$B36))</f>
        <v>#VALUE!</v>
      </c>
      <c r="OD37" s="5" t="e">
        <f>IF(($C$6-($C$3*$A36)+SUM(OD$6:OD36))*OD$3/365*_xlfn.DAYS($B37,$B36)&lt;0,0,($C$6-($C$3*$A36)+SUM(OD$6:OD36))*OD$3/365*_xlfn.DAYS($B37,$B36))</f>
        <v>#VALUE!</v>
      </c>
      <c r="OE37" s="5" t="e">
        <f>IF(($C$6-($C$3*$A36)+SUM(OE$6:OE36))*OE$3/365*_xlfn.DAYS($B37,$B36)&lt;0,0,($C$6-($C$3*$A36)+SUM(OE$6:OE36))*OE$3/365*_xlfn.DAYS($B37,$B36))</f>
        <v>#VALUE!</v>
      </c>
      <c r="OF37" s="5" t="e">
        <f>IF(($C$6-($C$3*$A36)+SUM(OF$6:OF36))*OF$3/365*_xlfn.DAYS($B37,$B36)&lt;0,0,($C$6-($C$3*$A36)+SUM(OF$6:OF36))*OF$3/365*_xlfn.DAYS($B37,$B36))</f>
        <v>#VALUE!</v>
      </c>
      <c r="OG37" s="5" t="e">
        <f>IF(($C$6-($C$3*$A36)+SUM(OG$6:OG36))*OG$3/365*_xlfn.DAYS($B37,$B36)&lt;0,0,($C$6-($C$3*$A36)+SUM(OG$6:OG36))*OG$3/365*_xlfn.DAYS($B37,$B36))</f>
        <v>#VALUE!</v>
      </c>
      <c r="OH37" s="5" t="e">
        <f>IF(($C$6-($C$3*$A36)+SUM(OH$6:OH36))*OH$3/365*_xlfn.DAYS($B37,$B36)&lt;0,0,($C$6-($C$3*$A36)+SUM(OH$6:OH36))*OH$3/365*_xlfn.DAYS($B37,$B36))</f>
        <v>#VALUE!</v>
      </c>
      <c r="OI37" s="5" t="e">
        <f>IF(($C$6-($C$3*$A36)+SUM(OI$6:OI36))*OI$3/365*_xlfn.DAYS($B37,$B36)&lt;0,0,($C$6-($C$3*$A36)+SUM(OI$6:OI36))*OI$3/365*_xlfn.DAYS($B37,$B36))</f>
        <v>#VALUE!</v>
      </c>
      <c r="OJ37" s="5" t="e">
        <f>IF(($C$6-($C$3*$A36)+SUM(OJ$6:OJ36))*OJ$3/365*_xlfn.DAYS($B37,$B36)&lt;0,0,($C$6-($C$3*$A36)+SUM(OJ$6:OJ36))*OJ$3/365*_xlfn.DAYS($B37,$B36))</f>
        <v>#VALUE!</v>
      </c>
      <c r="OK37" s="5" t="e">
        <f>IF(($C$6-($C$3*$A36)+SUM(OK$6:OK36))*OK$3/365*_xlfn.DAYS($B37,$B36)&lt;0,0,($C$6-($C$3*$A36)+SUM(OK$6:OK36))*OK$3/365*_xlfn.DAYS($B37,$B36))</f>
        <v>#VALUE!</v>
      </c>
      <c r="OL37" s="5" t="e">
        <f>IF(($C$6-($C$3*$A36)+SUM(OL$6:OL36))*OL$3/365*_xlfn.DAYS($B37,$B36)&lt;0,0,($C$6-($C$3*$A36)+SUM(OL$6:OL36))*OL$3/365*_xlfn.DAYS($B37,$B36))</f>
        <v>#VALUE!</v>
      </c>
      <c r="OM37" s="5" t="e">
        <f>IF(($C$6-($C$3*$A36)+SUM(OM$6:OM36))*OM$3/365*_xlfn.DAYS($B37,$B36)&lt;0,0,($C$6-($C$3*$A36)+SUM(OM$6:OM36))*OM$3/365*_xlfn.DAYS($B37,$B36))</f>
        <v>#VALUE!</v>
      </c>
      <c r="ON37" s="5" t="e">
        <f>IF(($C$6-($C$3*$A36)+SUM(ON$6:ON36))*ON$3/365*_xlfn.DAYS($B37,$B36)&lt;0,0,($C$6-($C$3*$A36)+SUM(ON$6:ON36))*ON$3/365*_xlfn.DAYS($B37,$B36))</f>
        <v>#VALUE!</v>
      </c>
      <c r="OO37" s="5" t="e">
        <f>IF(($C$6-($C$3*$A36)+SUM(OO$6:OO36))*OO$3/365*_xlfn.DAYS($B37,$B36)&lt;0,0,($C$6-($C$3*$A36)+SUM(OO$6:OO36))*OO$3/365*_xlfn.DAYS($B37,$B36))</f>
        <v>#VALUE!</v>
      </c>
      <c r="OP37" s="5" t="e">
        <f>IF(($C$6-($C$3*$A36)+SUM(OP$6:OP36))*OP$3/365*_xlfn.DAYS($B37,$B36)&lt;0,0,($C$6-($C$3*$A36)+SUM(OP$6:OP36))*OP$3/365*_xlfn.DAYS($B37,$B36))</f>
        <v>#VALUE!</v>
      </c>
      <c r="OQ37" s="5" t="e">
        <f>IF(($C$6-($C$3*$A36)+SUM(OQ$6:OQ36))*OQ$3/365*_xlfn.DAYS($B37,$B36)&lt;0,0,($C$6-($C$3*$A36)+SUM(OQ$6:OQ36))*OQ$3/365*_xlfn.DAYS($B37,$B36))</f>
        <v>#VALUE!</v>
      </c>
      <c r="OR37" s="5" t="e">
        <f>IF(($C$6-($C$3*$A36)+SUM(OR$6:OR36))*OR$3/365*_xlfn.DAYS($B37,$B36)&lt;0,0,($C$6-($C$3*$A36)+SUM(OR$6:OR36))*OR$3/365*_xlfn.DAYS($B37,$B36))</f>
        <v>#VALUE!</v>
      </c>
      <c r="OS37" s="5" t="e">
        <f>IF(($C$6-($C$3*$A36)+SUM(OS$6:OS36))*OS$3/365*_xlfn.DAYS($B37,$B36)&lt;0,0,($C$6-($C$3*$A36)+SUM(OS$6:OS36))*OS$3/365*_xlfn.DAYS($B37,$B36))</f>
        <v>#VALUE!</v>
      </c>
      <c r="OT37" s="5" t="e">
        <f>IF(($C$6-($C$3*$A36)+SUM(OT$6:OT36))*OT$3/365*_xlfn.DAYS($B37,$B36)&lt;0,0,($C$6-($C$3*$A36)+SUM(OT$6:OT36))*OT$3/365*_xlfn.DAYS($B37,$B36))</f>
        <v>#VALUE!</v>
      </c>
      <c r="OU37" s="5" t="e">
        <f>IF(($C$6-($C$3*$A36)+SUM(OU$6:OU36))*OU$3/365*_xlfn.DAYS($B37,$B36)&lt;0,0,($C$6-($C$3*$A36)+SUM(OU$6:OU36))*OU$3/365*_xlfn.DAYS($B37,$B36))</f>
        <v>#VALUE!</v>
      </c>
      <c r="OV37" s="5" t="e">
        <f>IF(($C$6-($C$3*$A36)+SUM(OV$6:OV36))*OV$3/365*_xlfn.DAYS($B37,$B36)&lt;0,0,($C$6-($C$3*$A36)+SUM(OV$6:OV36))*OV$3/365*_xlfn.DAYS($B37,$B36))</f>
        <v>#VALUE!</v>
      </c>
      <c r="OW37" s="5" t="e">
        <f>IF(($C$6-($C$3*$A36)+SUM(OW$6:OW36))*OW$3/365*_xlfn.DAYS($B37,$B36)&lt;0,0,($C$6-($C$3*$A36)+SUM(OW$6:OW36))*OW$3/365*_xlfn.DAYS($B37,$B36))</f>
        <v>#VALUE!</v>
      </c>
      <c r="OX37" s="5" t="e">
        <f>IF(($C$6-($C$3*$A36)+SUM(OX$6:OX36))*OX$3/365*_xlfn.DAYS($B37,$B36)&lt;0,0,($C$6-($C$3*$A36)+SUM(OX$6:OX36))*OX$3/365*_xlfn.DAYS($B37,$B36))</f>
        <v>#VALUE!</v>
      </c>
      <c r="OY37" s="5" t="e">
        <f>IF(($C$6-($C$3*$A36)+SUM(OY$6:OY36))*OY$3/365*_xlfn.DAYS($B37,$B36)&lt;0,0,($C$6-($C$3*$A36)+SUM(OY$6:OY36))*OY$3/365*_xlfn.DAYS($B37,$B36))</f>
        <v>#VALUE!</v>
      </c>
      <c r="OZ37" s="5" t="e">
        <f>IF(($C$6-($C$3*$A36)+SUM(OZ$6:OZ36))*OZ$3/365*_xlfn.DAYS($B37,$B36)&lt;0,0,($C$6-($C$3*$A36)+SUM(OZ$6:OZ36))*OZ$3/365*_xlfn.DAYS($B37,$B36))</f>
        <v>#VALUE!</v>
      </c>
      <c r="PA37" s="5" t="e">
        <f>IF(($C$6-($C$3*$A36)+SUM(PA$6:PA36))*PA$3/365*_xlfn.DAYS($B37,$B36)&lt;0,0,($C$6-($C$3*$A36)+SUM(PA$6:PA36))*PA$3/365*_xlfn.DAYS($B37,$B36))</f>
        <v>#VALUE!</v>
      </c>
      <c r="PB37" s="5" t="e">
        <f>IF(($C$6-($C$3*$A36)+SUM(PB$6:PB36))*PB$3/365*_xlfn.DAYS($B37,$B36)&lt;0,0,($C$6-($C$3*$A36)+SUM(PB$6:PB36))*PB$3/365*_xlfn.DAYS($B37,$B36))</f>
        <v>#VALUE!</v>
      </c>
      <c r="PC37" s="5" t="e">
        <f>IF(($C$6-($C$3*$A36)+SUM(PC$6:PC36))*PC$3/365*_xlfn.DAYS($B37,$B36)&lt;0,0,($C$6-($C$3*$A36)+SUM(PC$6:PC36))*PC$3/365*_xlfn.DAYS($B37,$B36))</f>
        <v>#VALUE!</v>
      </c>
      <c r="PD37" s="5" t="e">
        <f>IF(($C$6-($C$3*$A36)+SUM(PD$6:PD36))*PD$3/365*_xlfn.DAYS($B37,$B36)&lt;0,0,($C$6-($C$3*$A36)+SUM(PD$6:PD36))*PD$3/365*_xlfn.DAYS($B37,$B36))</f>
        <v>#VALUE!</v>
      </c>
      <c r="PE37" s="5" t="e">
        <f>IF(($C$6-($C$3*$A36)+SUM(PE$6:PE36))*PE$3/365*_xlfn.DAYS($B37,$B36)&lt;0,0,($C$6-($C$3*$A36)+SUM(PE$6:PE36))*PE$3/365*_xlfn.DAYS($B37,$B36))</f>
        <v>#VALUE!</v>
      </c>
      <c r="PF37" s="5" t="e">
        <f>IF(($C$6-($C$3*$A36)+SUM(PF$6:PF36))*PF$3/365*_xlfn.DAYS($B37,$B36)&lt;0,0,($C$6-($C$3*$A36)+SUM(PF$6:PF36))*PF$3/365*_xlfn.DAYS($B37,$B36))</f>
        <v>#VALUE!</v>
      </c>
      <c r="PG37" s="5" t="e">
        <f>IF(($C$6-($C$3*$A36)+SUM(PG$6:PG36))*PG$3/365*_xlfn.DAYS($B37,$B36)&lt;0,0,($C$6-($C$3*$A36)+SUM(PG$6:PG36))*PG$3/365*_xlfn.DAYS($B37,$B36))</f>
        <v>#VALUE!</v>
      </c>
      <c r="PH37" s="5" t="e">
        <f>IF(($C$6-($C$3*$A36)+SUM(PH$6:PH36))*PH$3/365*_xlfn.DAYS($B37,$B36)&lt;0,0,($C$6-($C$3*$A36)+SUM(PH$6:PH36))*PH$3/365*_xlfn.DAYS($B37,$B36))</f>
        <v>#VALUE!</v>
      </c>
      <c r="PI37" s="5" t="e">
        <f>IF(($C$6-($C$3*$A36)+SUM(PI$6:PI36))*PI$3/365*_xlfn.DAYS($B37,$B36)&lt;0,0,($C$6-($C$3*$A36)+SUM(PI$6:PI36))*PI$3/365*_xlfn.DAYS($B37,$B36))</f>
        <v>#VALUE!</v>
      </c>
      <c r="PJ37" s="5" t="e">
        <f>IF(($C$6-($C$3*$A36)+SUM(PJ$6:PJ36))*PJ$3/365*_xlfn.DAYS($B37,$B36)&lt;0,0,($C$6-($C$3*$A36)+SUM(PJ$6:PJ36))*PJ$3/365*_xlfn.DAYS($B37,$B36))</f>
        <v>#VALUE!</v>
      </c>
      <c r="PK37" s="5" t="e">
        <f>IF(($C$6-($C$3*$A36)+SUM(PK$6:PK36))*PK$3/365*_xlfn.DAYS($B37,$B36)&lt;0,0,($C$6-($C$3*$A36)+SUM(PK$6:PK36))*PK$3/365*_xlfn.DAYS($B37,$B36))</f>
        <v>#VALUE!</v>
      </c>
      <c r="PL37" s="5" t="e">
        <f>IF(($C$6-($C$3*$A36)+SUM(PL$6:PL36))*PL$3/365*_xlfn.DAYS($B37,$B36)&lt;0,0,($C$6-($C$3*$A36)+SUM(PL$6:PL36))*PL$3/365*_xlfn.DAYS($B37,$B36))</f>
        <v>#VALUE!</v>
      </c>
      <c r="PM37" s="5" t="e">
        <f>IF(($C$6-($C$3*$A36)+SUM(PM$6:PM36))*PM$3/365*_xlfn.DAYS($B37,$B36)&lt;0,0,($C$6-($C$3*$A36)+SUM(PM$6:PM36))*PM$3/365*_xlfn.DAYS($B37,$B36))</f>
        <v>#VALUE!</v>
      </c>
      <c r="PN37" s="5" t="e">
        <f>IF(($C$6-($C$3*$A36)+SUM(PN$6:PN36))*PN$3/365*_xlfn.DAYS($B37,$B36)&lt;0,0,($C$6-($C$3*$A36)+SUM(PN$6:PN36))*PN$3/365*_xlfn.DAYS($B37,$B36))</f>
        <v>#VALUE!</v>
      </c>
      <c r="PO37" s="5" t="e">
        <f>IF(($C$6-($C$3*$A36)+SUM(PO$6:PO36))*PO$3/365*_xlfn.DAYS($B37,$B36)&lt;0,0,($C$6-($C$3*$A36)+SUM(PO$6:PO36))*PO$3/365*_xlfn.DAYS($B37,$B36))</f>
        <v>#VALUE!</v>
      </c>
      <c r="PP37" s="5" t="e">
        <f>IF(($C$6-($C$3*$A36)+SUM(PP$6:PP36))*PP$3/365*_xlfn.DAYS($B37,$B36)&lt;0,0,($C$6-($C$3*$A36)+SUM(PP$6:PP36))*PP$3/365*_xlfn.DAYS($B37,$B36))</f>
        <v>#VALUE!</v>
      </c>
      <c r="PQ37" s="5" t="e">
        <f>IF(($C$6-($C$3*$A36)+SUM(PQ$6:PQ36))*PQ$3/365*_xlfn.DAYS($B37,$B36)&lt;0,0,($C$6-($C$3*$A36)+SUM(PQ$6:PQ36))*PQ$3/365*_xlfn.DAYS($B37,$B36))</f>
        <v>#VALUE!</v>
      </c>
      <c r="PR37" s="5" t="e">
        <f>IF(($C$6-($C$3*$A36)+SUM(PR$6:PR36))*PR$3/365*_xlfn.DAYS($B37,$B36)&lt;0,0,($C$6-($C$3*$A36)+SUM(PR$6:PR36))*PR$3/365*_xlfn.DAYS($B37,$B36))</f>
        <v>#VALUE!</v>
      </c>
      <c r="PS37" s="5" t="e">
        <f>IF(($C$6-($C$3*$A36)+SUM(PS$6:PS36))*PS$3/365*_xlfn.DAYS($B37,$B36)&lt;0,0,($C$6-($C$3*$A36)+SUM(PS$6:PS36))*PS$3/365*_xlfn.DAYS($B37,$B36))</f>
        <v>#VALUE!</v>
      </c>
      <c r="PT37" s="5" t="e">
        <f>IF(($C$6-($C$3*$A36)+SUM(PT$6:PT36))*PT$3/365*_xlfn.DAYS($B37,$B36)&lt;0,0,($C$6-($C$3*$A36)+SUM(PT$6:PT36))*PT$3/365*_xlfn.DAYS($B37,$B36))</f>
        <v>#VALUE!</v>
      </c>
      <c r="PU37" s="5" t="e">
        <f>IF(($C$6-($C$3*$A36)+SUM(PU$6:PU36))*PU$3/365*_xlfn.DAYS($B37,$B36)&lt;0,0,($C$6-($C$3*$A36)+SUM(PU$6:PU36))*PU$3/365*_xlfn.DAYS($B37,$B36))</f>
        <v>#VALUE!</v>
      </c>
      <c r="PV37" s="5" t="e">
        <f>IF(($C$6-($C$3*$A36)+SUM(PV$6:PV36))*PV$3/365*_xlfn.DAYS($B37,$B36)&lt;0,0,($C$6-($C$3*$A36)+SUM(PV$6:PV36))*PV$3/365*_xlfn.DAYS($B37,$B36))</f>
        <v>#VALUE!</v>
      </c>
      <c r="PW37" s="5" t="e">
        <f>IF(($C$6-($C$3*$A36)+SUM(PW$6:PW36))*PW$3/365*_xlfn.DAYS($B37,$B36)&lt;0,0,($C$6-($C$3*$A36)+SUM(PW$6:PW36))*PW$3/365*_xlfn.DAYS($B37,$B36))</f>
        <v>#VALUE!</v>
      </c>
      <c r="PX37" s="5" t="e">
        <f>IF(($C$6-($C$3*$A36)+SUM(PX$6:PX36))*PX$3/365*_xlfn.DAYS($B37,$B36)&lt;0,0,($C$6-($C$3*$A36)+SUM(PX$6:PX36))*PX$3/365*_xlfn.DAYS($B37,$B36))</f>
        <v>#VALUE!</v>
      </c>
      <c r="PY37" s="5" t="e">
        <f>IF(($C$6-($C$3*$A36)+SUM(PY$6:PY36))*PY$3/365*_xlfn.DAYS($B37,$B36)&lt;0,0,($C$6-($C$3*$A36)+SUM(PY$6:PY36))*PY$3/365*_xlfn.DAYS($B37,$B36))</f>
        <v>#VALUE!</v>
      </c>
      <c r="PZ37" s="5" t="e">
        <f>IF(($C$6-($C$3*$A36)+SUM(PZ$6:PZ36))*PZ$3/365*_xlfn.DAYS($B37,$B36)&lt;0,0,($C$6-($C$3*$A36)+SUM(PZ$6:PZ36))*PZ$3/365*_xlfn.DAYS($B37,$B36))</f>
        <v>#VALUE!</v>
      </c>
      <c r="QA37" s="5" t="e">
        <f>IF(($C$6-($C$3*$A36)+SUM(QA$6:QA36))*QA$3/365*_xlfn.DAYS($B37,$B36)&lt;0,0,($C$6-($C$3*$A36)+SUM(QA$6:QA36))*QA$3/365*_xlfn.DAYS($B37,$B36))</f>
        <v>#VALUE!</v>
      </c>
      <c r="QB37" s="5" t="e">
        <f>IF(($C$6-($C$3*$A36)+SUM(QB$6:QB36))*QB$3/365*_xlfn.DAYS($B37,$B36)&lt;0,0,($C$6-($C$3*$A36)+SUM(QB$6:QB36))*QB$3/365*_xlfn.DAYS($B37,$B36))</f>
        <v>#VALUE!</v>
      </c>
      <c r="QC37" s="5" t="e">
        <f>IF(($C$6-($C$3*$A36)+SUM(QC$6:QC36))*QC$3/365*_xlfn.DAYS($B37,$B36)&lt;0,0,($C$6-($C$3*$A36)+SUM(QC$6:QC36))*QC$3/365*_xlfn.DAYS($B37,$B36))</f>
        <v>#VALUE!</v>
      </c>
      <c r="QD37" s="5" t="e">
        <f>IF(($C$6-($C$3*$A36)+SUM(QD$6:QD36))*QD$3/365*_xlfn.DAYS($B37,$B36)&lt;0,0,($C$6-($C$3*$A36)+SUM(QD$6:QD36))*QD$3/365*_xlfn.DAYS($B37,$B36))</f>
        <v>#VALUE!</v>
      </c>
      <c r="QE37" s="5" t="e">
        <f>IF(($C$6-($C$3*$A36)+SUM(QE$6:QE36))*QE$3/365*_xlfn.DAYS($B37,$B36)&lt;0,0,($C$6-($C$3*$A36)+SUM(QE$6:QE36))*QE$3/365*_xlfn.DAYS($B37,$B36))</f>
        <v>#VALUE!</v>
      </c>
      <c r="QF37" s="5" t="e">
        <f>IF(($C$6-($C$3*$A36)+SUM(QF$6:QF36))*QF$3/365*_xlfn.DAYS($B37,$B36)&lt;0,0,($C$6-($C$3*$A36)+SUM(QF$6:QF36))*QF$3/365*_xlfn.DAYS($B37,$B36))</f>
        <v>#VALUE!</v>
      </c>
      <c r="QG37" s="5" t="e">
        <f>IF(($C$6-($C$3*$A36)+SUM(QG$6:QG36))*QG$3/365*_xlfn.DAYS($B37,$B36)&lt;0,0,($C$6-($C$3*$A36)+SUM(QG$6:QG36))*QG$3/365*_xlfn.DAYS($B37,$B36))</f>
        <v>#VALUE!</v>
      </c>
      <c r="QH37" s="5" t="e">
        <f>IF(($C$6-($C$3*$A36)+SUM(QH$6:QH36))*QH$3/365*_xlfn.DAYS($B37,$B36)&lt;0,0,($C$6-($C$3*$A36)+SUM(QH$6:QH36))*QH$3/365*_xlfn.DAYS($B37,$B36))</f>
        <v>#VALUE!</v>
      </c>
      <c r="QI37" s="5" t="e">
        <f>IF(($C$6-($C$3*$A36)+SUM(QI$6:QI36))*QI$3/365*_xlfn.DAYS($B37,$B36)&lt;0,0,($C$6-($C$3*$A36)+SUM(QI$6:QI36))*QI$3/365*_xlfn.DAYS($B37,$B36))</f>
        <v>#VALUE!</v>
      </c>
      <c r="QJ37" s="5" t="e">
        <f>IF(($C$6-($C$3*$A36)+SUM(QJ$6:QJ36))*QJ$3/365*_xlfn.DAYS($B37,$B36)&lt;0,0,($C$6-($C$3*$A36)+SUM(QJ$6:QJ36))*QJ$3/365*_xlfn.DAYS($B37,$B36))</f>
        <v>#VALUE!</v>
      </c>
      <c r="QK37" s="5" t="e">
        <f>IF(($C$6-($C$3*$A36)+SUM(QK$6:QK36))*QK$3/365*_xlfn.DAYS($B37,$B36)&lt;0,0,($C$6-($C$3*$A36)+SUM(QK$6:QK36))*QK$3/365*_xlfn.DAYS($B37,$B36))</f>
        <v>#VALUE!</v>
      </c>
      <c r="QL37" s="5" t="e">
        <f>IF(($C$6-($C$3*$A36)+SUM(QL$6:QL36))*QL$3/365*_xlfn.DAYS($B37,$B36)&lt;0,0,($C$6-($C$3*$A36)+SUM(QL$6:QL36))*QL$3/365*_xlfn.DAYS($B37,$B36))</f>
        <v>#VALUE!</v>
      </c>
      <c r="QM37" s="5" t="e">
        <f>IF(($C$6-($C$3*$A36)+SUM(QM$6:QM36))*QM$3/365*_xlfn.DAYS($B37,$B36)&lt;0,0,($C$6-($C$3*$A36)+SUM(QM$6:QM36))*QM$3/365*_xlfn.DAYS($B37,$B36))</f>
        <v>#VALUE!</v>
      </c>
      <c r="QN37" s="5" t="e">
        <f>IF(($C$6-($C$3*$A36)+SUM(QN$6:QN36))*QN$3/365*_xlfn.DAYS($B37,$B36)&lt;0,0,($C$6-($C$3*$A36)+SUM(QN$6:QN36))*QN$3/365*_xlfn.DAYS($B37,$B36))</f>
        <v>#VALUE!</v>
      </c>
      <c r="QO37" s="5" t="e">
        <f>IF(($C$6-($C$3*$A36)+SUM(QO$6:QO36))*QO$3/365*_xlfn.DAYS($B37,$B36)&lt;0,0,($C$6-($C$3*$A36)+SUM(QO$6:QO36))*QO$3/365*_xlfn.DAYS($B37,$B36))</f>
        <v>#VALUE!</v>
      </c>
      <c r="QP37" s="5" t="e">
        <f>IF(($C$6-($C$3*$A36)+SUM(QP$6:QP36))*QP$3/365*_xlfn.DAYS($B37,$B36)&lt;0,0,($C$6-($C$3*$A36)+SUM(QP$6:QP36))*QP$3/365*_xlfn.DAYS($B37,$B36))</f>
        <v>#VALUE!</v>
      </c>
      <c r="QQ37" s="5" t="e">
        <f>IF(($C$6-($C$3*$A36)+SUM(QQ$6:QQ36))*QQ$3/365*_xlfn.DAYS($B37,$B36)&lt;0,0,($C$6-($C$3*$A36)+SUM(QQ$6:QQ36))*QQ$3/365*_xlfn.DAYS($B37,$B36))</f>
        <v>#VALUE!</v>
      </c>
      <c r="QR37" s="5" t="e">
        <f>IF(($C$6-($C$3*$A36)+SUM(QR$6:QR36))*QR$3/365*_xlfn.DAYS($B37,$B36)&lt;0,0,($C$6-($C$3*$A36)+SUM(QR$6:QR36))*QR$3/365*_xlfn.DAYS($B37,$B36))</f>
        <v>#VALUE!</v>
      </c>
      <c r="QS37" s="5" t="e">
        <f>IF(($C$6-($C$3*$A36)+SUM(QS$6:QS36))*QS$3/365*_xlfn.DAYS($B37,$B36)&lt;0,0,($C$6-($C$3*$A36)+SUM(QS$6:QS36))*QS$3/365*_xlfn.DAYS($B37,$B36))</f>
        <v>#VALUE!</v>
      </c>
      <c r="QT37" s="5" t="e">
        <f>IF(($C$6-($C$3*$A36)+SUM(QT$6:QT36))*QT$3/365*_xlfn.DAYS($B37,$B36)&lt;0,0,($C$6-($C$3*$A36)+SUM(QT$6:QT36))*QT$3/365*_xlfn.DAYS($B37,$B36))</f>
        <v>#VALUE!</v>
      </c>
      <c r="QU37" s="5" t="e">
        <f>IF(($C$6-($C$3*$A36)+SUM(QU$6:QU36))*QU$3/365*_xlfn.DAYS($B37,$B36)&lt;0,0,($C$6-($C$3*$A36)+SUM(QU$6:QU36))*QU$3/365*_xlfn.DAYS($B37,$B36))</f>
        <v>#VALUE!</v>
      </c>
      <c r="QV37" s="5" t="e">
        <f>IF(($C$6-($C$3*$A36)+SUM(QV$6:QV36))*QV$3/365*_xlfn.DAYS($B37,$B36)&lt;0,0,($C$6-($C$3*$A36)+SUM(QV$6:QV36))*QV$3/365*_xlfn.DAYS($B37,$B36))</f>
        <v>#VALUE!</v>
      </c>
      <c r="QW37" s="5" t="e">
        <f>IF(($C$6-($C$3*$A36)+SUM(QW$6:QW36))*QW$3/365*_xlfn.DAYS($B37,$B36)&lt;0,0,($C$6-($C$3*$A36)+SUM(QW$6:QW36))*QW$3/365*_xlfn.DAYS($B37,$B36))</f>
        <v>#VALUE!</v>
      </c>
      <c r="QX37" s="5" t="e">
        <f>IF(($C$6-($C$3*$A36)+SUM(QX$6:QX36))*QX$3/365*_xlfn.DAYS($B37,$B36)&lt;0,0,($C$6-($C$3*$A36)+SUM(QX$6:QX36))*QX$3/365*_xlfn.DAYS($B37,$B36))</f>
        <v>#VALUE!</v>
      </c>
      <c r="QY37" s="5" t="e">
        <f>IF(($C$6-($C$3*$A36)+SUM(QY$6:QY36))*QY$3/365*_xlfn.DAYS($B37,$B36)&lt;0,0,($C$6-($C$3*$A36)+SUM(QY$6:QY36))*QY$3/365*_xlfn.DAYS($B37,$B36))</f>
        <v>#VALUE!</v>
      </c>
      <c r="QZ37" s="5" t="e">
        <f>IF(($C$6-($C$3*$A36)+SUM(QZ$6:QZ36))*QZ$3/365*_xlfn.DAYS($B37,$B36)&lt;0,0,($C$6-($C$3*$A36)+SUM(QZ$6:QZ36))*QZ$3/365*_xlfn.DAYS($B37,$B36))</f>
        <v>#VALUE!</v>
      </c>
      <c r="RA37" s="5" t="e">
        <f>IF(($C$6-($C$3*$A36)+SUM(RA$6:RA36))*RA$3/365*_xlfn.DAYS($B37,$B36)&lt;0,0,($C$6-($C$3*$A36)+SUM(RA$6:RA36))*RA$3/365*_xlfn.DAYS($B37,$B36))</f>
        <v>#VALUE!</v>
      </c>
      <c r="RB37" s="5" t="e">
        <f>IF(($C$6-($C$3*$A36)+SUM(RB$6:RB36))*RB$3/365*_xlfn.DAYS($B37,$B36)&lt;0,0,($C$6-($C$3*$A36)+SUM(RB$6:RB36))*RB$3/365*_xlfn.DAYS($B37,$B36))</f>
        <v>#VALUE!</v>
      </c>
      <c r="RC37" s="5" t="e">
        <f>IF(($C$6-($C$3*$A36)+SUM(RC$6:RC36))*RC$3/365*_xlfn.DAYS($B37,$B36)&lt;0,0,($C$6-($C$3*$A36)+SUM(RC$6:RC36))*RC$3/365*_xlfn.DAYS($B37,$B36))</f>
        <v>#VALUE!</v>
      </c>
      <c r="RD37" s="5" t="e">
        <f>IF(($C$6-($C$3*$A36)+SUM(RD$6:RD36))*RD$3/365*_xlfn.DAYS($B37,$B36)&lt;0,0,($C$6-($C$3*$A36)+SUM(RD$6:RD36))*RD$3/365*_xlfn.DAYS($B37,$B36))</f>
        <v>#VALUE!</v>
      </c>
      <c r="RE37" s="5" t="e">
        <f>IF(($C$6-($C$3*$A36)+SUM(RE$6:RE36))*RE$3/365*_xlfn.DAYS($B37,$B36)&lt;0,0,($C$6-($C$3*$A36)+SUM(RE$6:RE36))*RE$3/365*_xlfn.DAYS($B37,$B36))</f>
        <v>#VALUE!</v>
      </c>
      <c r="RF37" s="5" t="e">
        <f>IF(($C$6-($C$3*$A36)+SUM(RF$6:RF36))*RF$3/365*_xlfn.DAYS($B37,$B36)&lt;0,0,($C$6-($C$3*$A36)+SUM(RF$6:RF36))*RF$3/365*_xlfn.DAYS($B37,$B36))</f>
        <v>#VALUE!</v>
      </c>
      <c r="RG37" s="5" t="e">
        <f>IF(($C$6-($C$3*$A36)+SUM(RG$6:RG36))*RG$3/365*_xlfn.DAYS($B37,$B36)&lt;0,0,($C$6-($C$3*$A36)+SUM(RG$6:RG36))*RG$3/365*_xlfn.DAYS($B37,$B36))</f>
        <v>#VALUE!</v>
      </c>
      <c r="RH37" s="5" t="e">
        <f>IF(($C$6-($C$3*$A36)+SUM(RH$6:RH36))*RH$3/365*_xlfn.DAYS($B37,$B36)&lt;0,0,($C$6-($C$3*$A36)+SUM(RH$6:RH36))*RH$3/365*_xlfn.DAYS($B37,$B36))</f>
        <v>#VALUE!</v>
      </c>
      <c r="RI37" s="5" t="e">
        <f>IF(($C$6-($C$3*$A36)+SUM(RI$6:RI36))*RI$3/365*_xlfn.DAYS($B37,$B36)&lt;0,0,($C$6-($C$3*$A36)+SUM(RI$6:RI36))*RI$3/365*_xlfn.DAYS($B37,$B36))</f>
        <v>#VALUE!</v>
      </c>
      <c r="RJ37" s="5" t="e">
        <f>IF(($C$6-($C$3*$A36)+SUM(RJ$6:RJ36))*RJ$3/365*_xlfn.DAYS($B37,$B36)&lt;0,0,($C$6-($C$3*$A36)+SUM(RJ$6:RJ36))*RJ$3/365*_xlfn.DAYS($B37,$B36))</f>
        <v>#VALUE!</v>
      </c>
      <c r="RK37" s="5" t="e">
        <f>IF(($C$6-($C$3*$A36)+SUM(RK$6:RK36))*RK$3/365*_xlfn.DAYS($B37,$B36)&lt;0,0,($C$6-($C$3*$A36)+SUM(RK$6:RK36))*RK$3/365*_xlfn.DAYS($B37,$B36))</f>
        <v>#VALUE!</v>
      </c>
      <c r="RL37" s="5" t="e">
        <f>IF(($C$6-($C$3*$A36)+SUM(RL$6:RL36))*RL$3/365*_xlfn.DAYS($B37,$B36)&lt;0,0,($C$6-($C$3*$A36)+SUM(RL$6:RL36))*RL$3/365*_xlfn.DAYS($B37,$B36))</f>
        <v>#VALUE!</v>
      </c>
      <c r="RM37" s="5" t="e">
        <f>IF(($C$6-($C$3*$A36)+SUM(RM$6:RM36))*RM$3/365*_xlfn.DAYS($B37,$B36)&lt;0,0,($C$6-($C$3*$A36)+SUM(RM$6:RM36))*RM$3/365*_xlfn.DAYS($B37,$B36))</f>
        <v>#VALUE!</v>
      </c>
      <c r="RN37" s="5" t="e">
        <f>IF(($C$6-($C$3*$A36)+SUM(RN$6:RN36))*RN$3/365*_xlfn.DAYS($B37,$B36)&lt;0,0,($C$6-($C$3*$A36)+SUM(RN$6:RN36))*RN$3/365*_xlfn.DAYS($B37,$B36))</f>
        <v>#VALUE!</v>
      </c>
      <c r="RO37" s="5" t="e">
        <f>IF(($C$6-($C$3*$A36)+SUM(RO$6:RO36))*RO$3/365*_xlfn.DAYS($B37,$B36)&lt;0,0,($C$6-($C$3*$A36)+SUM(RO$6:RO36))*RO$3/365*_xlfn.DAYS($B37,$B36))</f>
        <v>#VALUE!</v>
      </c>
      <c r="RP37" s="5" t="e">
        <f>IF(($C$6-($C$3*$A36)+SUM(RP$6:RP36))*RP$3/365*_xlfn.DAYS($B37,$B36)&lt;0,0,($C$6-($C$3*$A36)+SUM(RP$6:RP36))*RP$3/365*_xlfn.DAYS($B37,$B36))</f>
        <v>#VALUE!</v>
      </c>
      <c r="RQ37" s="5" t="e">
        <f>IF(($C$6-($C$3*$A36)+SUM(RQ$6:RQ36))*RQ$3/365*_xlfn.DAYS($B37,$B36)&lt;0,0,($C$6-($C$3*$A36)+SUM(RQ$6:RQ36))*RQ$3/365*_xlfn.DAYS($B37,$B36))</f>
        <v>#VALUE!</v>
      </c>
      <c r="RR37" s="5" t="e">
        <f>IF(($C$6-($C$3*$A36)+SUM(RR$6:RR36))*RR$3/365*_xlfn.DAYS($B37,$B36)&lt;0,0,($C$6-($C$3*$A36)+SUM(RR$6:RR36))*RR$3/365*_xlfn.DAYS($B37,$B36))</f>
        <v>#VALUE!</v>
      </c>
      <c r="RS37" s="5" t="e">
        <f>IF(($C$6-($C$3*$A36)+SUM(RS$6:RS36))*RS$3/365*_xlfn.DAYS($B37,$B36)&lt;0,0,($C$6-($C$3*$A36)+SUM(RS$6:RS36))*RS$3/365*_xlfn.DAYS($B37,$B36))</f>
        <v>#VALUE!</v>
      </c>
      <c r="RT37" s="5" t="e">
        <f>IF(($C$6-($C$3*$A36)+SUM(RT$6:RT36))*RT$3/365*_xlfn.DAYS($B37,$B36)&lt;0,0,($C$6-($C$3*$A36)+SUM(RT$6:RT36))*RT$3/365*_xlfn.DAYS($B37,$B36))</f>
        <v>#VALUE!</v>
      </c>
      <c r="RU37" s="5" t="e">
        <f>IF(($C$6-($C$3*$A36)+SUM(RU$6:RU36))*RU$3/365*_xlfn.DAYS($B37,$B36)&lt;0,0,($C$6-($C$3*$A36)+SUM(RU$6:RU36))*RU$3/365*_xlfn.DAYS($B37,$B36))</f>
        <v>#VALUE!</v>
      </c>
      <c r="RV37" s="5" t="e">
        <f>IF(($C$6-($C$3*$A36)+SUM(RV$6:RV36))*RV$3/365*_xlfn.DAYS($B37,$B36)&lt;0,0,($C$6-($C$3*$A36)+SUM(RV$6:RV36))*RV$3/365*_xlfn.DAYS($B37,$B36))</f>
        <v>#VALUE!</v>
      </c>
      <c r="RW37" s="5" t="e">
        <f>IF(($C$6-($C$3*$A36)+SUM(RW$6:RW36))*RW$3/365*_xlfn.DAYS($B37,$B36)&lt;0,0,($C$6-($C$3*$A36)+SUM(RW$6:RW36))*RW$3/365*_xlfn.DAYS($B37,$B36))</f>
        <v>#VALUE!</v>
      </c>
      <c r="RX37" s="5" t="e">
        <f>IF(($C$6-($C$3*$A36)+SUM(RX$6:RX36))*RX$3/365*_xlfn.DAYS($B37,$B36)&lt;0,0,($C$6-($C$3*$A36)+SUM(RX$6:RX36))*RX$3/365*_xlfn.DAYS($B37,$B36))</f>
        <v>#VALUE!</v>
      </c>
      <c r="RY37" s="5" t="e">
        <f>IF(($C$6-($C$3*$A36)+SUM(RY$6:RY36))*RY$3/365*_xlfn.DAYS($B37,$B36)&lt;0,0,($C$6-($C$3*$A36)+SUM(RY$6:RY36))*RY$3/365*_xlfn.DAYS($B37,$B36))</f>
        <v>#VALUE!</v>
      </c>
      <c r="RZ37" s="5" t="e">
        <f>IF(($C$6-($C$3*$A36)+SUM(RZ$6:RZ36))*RZ$3/365*_xlfn.DAYS($B37,$B36)&lt;0,0,($C$6-($C$3*$A36)+SUM(RZ$6:RZ36))*RZ$3/365*_xlfn.DAYS($B37,$B36))</f>
        <v>#VALUE!</v>
      </c>
      <c r="SA37" s="5" t="e">
        <f>IF(($C$6-($C$3*$A36)+SUM(SA$6:SA36))*SA$3/365*_xlfn.DAYS($B37,$B36)&lt;0,0,($C$6-($C$3*$A36)+SUM(SA$6:SA36))*SA$3/365*_xlfn.DAYS($B37,$B36))</f>
        <v>#VALUE!</v>
      </c>
      <c r="SB37" s="5" t="e">
        <f>IF(($C$6-($C$3*$A36)+SUM(SB$6:SB36))*SB$3/365*_xlfn.DAYS($B37,$B36)&lt;0,0,($C$6-($C$3*$A36)+SUM(SB$6:SB36))*SB$3/365*_xlfn.DAYS($B37,$B36))</f>
        <v>#VALUE!</v>
      </c>
      <c r="SC37" s="5" t="e">
        <f>IF(($C$6-($C$3*$A36)+SUM(SC$6:SC36))*SC$3/365*_xlfn.DAYS($B37,$B36)&lt;0,0,($C$6-($C$3*$A36)+SUM(SC$6:SC36))*SC$3/365*_xlfn.DAYS($B37,$B36))</f>
        <v>#VALUE!</v>
      </c>
      <c r="SD37" s="5" t="e">
        <f>IF(($C$6-($C$3*$A36)+SUM(SD$6:SD36))*SD$3/365*_xlfn.DAYS($B37,$B36)&lt;0,0,($C$6-($C$3*$A36)+SUM(SD$6:SD36))*SD$3/365*_xlfn.DAYS($B37,$B36))</f>
        <v>#VALUE!</v>
      </c>
      <c r="SE37" s="5" t="e">
        <f>IF(($C$6-($C$3*$A36)+SUM(SE$6:SE36))*SE$3/365*_xlfn.DAYS($B37,$B36)&lt;0,0,($C$6-($C$3*$A36)+SUM(SE$6:SE36))*SE$3/365*_xlfn.DAYS($B37,$B36))</f>
        <v>#VALUE!</v>
      </c>
      <c r="SF37" s="5" t="e">
        <f>IF(($C$6-($C$3*$A36)+SUM(SF$6:SF36))*SF$3/365*_xlfn.DAYS($B37,$B36)&lt;0,0,($C$6-($C$3*$A36)+SUM(SF$6:SF36))*SF$3/365*_xlfn.DAYS($B37,$B36))</f>
        <v>#VALUE!</v>
      </c>
      <c r="SG37" s="5" t="e">
        <f>IF(($C$6-($C$3*$A36)+SUM(SG$6:SG36))*SG$3/365*_xlfn.DAYS($B37,$B36)&lt;0,0,($C$6-($C$3*$A36)+SUM(SG$6:SG36))*SG$3/365*_xlfn.DAYS($B37,$B36))</f>
        <v>#VALUE!</v>
      </c>
      <c r="SH37" s="5" t="e">
        <f>IF(($C$6-($C$3*$A36)+SUM(SH$6:SH36))*SH$3/365*_xlfn.DAYS($B37,$B36)&lt;0,0,($C$6-($C$3*$A36)+SUM(SH$6:SH36))*SH$3/365*_xlfn.DAYS($B37,$B36))</f>
        <v>#VALUE!</v>
      </c>
      <c r="SI37" s="5" t="e">
        <f>IF(($C$6-($C$3*$A36)+SUM(SI$6:SI36))*SI$3/365*_xlfn.DAYS($B37,$B36)&lt;0,0,($C$6-($C$3*$A36)+SUM(SI$6:SI36))*SI$3/365*_xlfn.DAYS($B37,$B36))</f>
        <v>#VALUE!</v>
      </c>
    </row>
    <row r="38" spans="1:503" x14ac:dyDescent="0.25">
      <c r="A38">
        <v>33</v>
      </c>
      <c r="B38" s="1">
        <f>IFERROR(VLOOKUP(IF(WEEKDAY(Sheet3!A33)=7,Sheet3!A33+2,IF(WEEKDAY(Sheet3!A33)=1,Sheet3!A33+1,Sheet3!A33)),Sheet3!D34:F49,3,FALSE),IF(WEEKDAY(Sheet3!A33)=7,Sheet3!A33+2,IF(WEEKDAY(Sheet3!A33)=1,Sheet3!A33+1,Sheet3!A33)))</f>
        <v>45222</v>
      </c>
      <c r="C38" s="4">
        <f t="shared" si="34"/>
        <v>0</v>
      </c>
      <c r="D38" s="5">
        <f t="shared" si="33"/>
        <v>0</v>
      </c>
      <c r="E38" s="5">
        <f>IF(($C$6-($C$3*$A37)+SUM(E$6:E37))*E$3/365*_xlfn.DAYS($B38,$B37)&lt;0,0,($C$6-($C$3*$A37)+SUM(E$6:E37))*E$3/365*_xlfn.DAYS($B38,$B37))</f>
        <v>0</v>
      </c>
      <c r="F38" s="5">
        <f>IF(($C$6-($C$3*$A37)+SUM(F$6:F37))*F$3/365*_xlfn.DAYS($B38,$B37)&lt;0,0,($C$6-($C$3*$A37)+SUM(F$6:F37))*F$3/365*_xlfn.DAYS($B38,$B37))</f>
        <v>0</v>
      </c>
      <c r="G38" s="5">
        <f>IF(($C$6-($C$3*$A37)+SUM(G$6:G37))*G$3/365*_xlfn.DAYS($B38,$B37)&lt;0,0,($C$6-($C$3*$A37)+SUM(G$6:G37))*G$3/365*_xlfn.DAYS($B38,$B37))</f>
        <v>0</v>
      </c>
      <c r="H38" s="5">
        <f>IF(($C$6-($C$3*$A37)+SUM(H$6:H37))*H$3/365*_xlfn.DAYS($B38,$B37)&lt;0,0,($C$6-($C$3*$A37)+SUM(H$6:H37))*H$3/365*_xlfn.DAYS($B38,$B37))</f>
        <v>0</v>
      </c>
      <c r="I38" s="5">
        <f>IF(($C$6-($C$3*$A37)+SUM(I$6:I37))*I$3/365*_xlfn.DAYS($B38,$B37)&lt;0,0,($C$6-($C$3*$A37)+SUM(I$6:I37))*I$3/365*_xlfn.DAYS($B38,$B37))</f>
        <v>0</v>
      </c>
      <c r="J38" s="5">
        <f>IF(($C$6-($C$3*$A37)+SUM(J$6:J37))*J$3/365*_xlfn.DAYS($B38,$B37)&lt;0,0,($C$6-($C$3*$A37)+SUM(J$6:J37))*J$3/365*_xlfn.DAYS($B38,$B37))</f>
        <v>0</v>
      </c>
      <c r="K38" s="5">
        <f>IF(($C$6-($C$3*$A37)+SUM(K$6:K37))*K$3/365*_xlfn.DAYS($B38,$B37)&lt;0,0,($C$6-($C$3*$A37)+SUM(K$6:K37))*K$3/365*_xlfn.DAYS($B38,$B37))</f>
        <v>0</v>
      </c>
      <c r="L38" s="5">
        <f>IF(($C$6-($C$3*$A37)+SUM(L$6:L37))*L$3/365*_xlfn.DAYS($B38,$B37)&lt;0,0,($C$6-($C$3*$A37)+SUM(L$6:L37))*L$3/365*_xlfn.DAYS($B38,$B37))</f>
        <v>0</v>
      </c>
      <c r="M38" s="5">
        <f>IF(($C$6-($C$3*$A37)+SUM(M$6:M37))*M$3/365*_xlfn.DAYS($B38,$B37)&lt;0,0,($C$6-($C$3*$A37)+SUM(M$6:M37))*M$3/365*_xlfn.DAYS($B38,$B37))</f>
        <v>0</v>
      </c>
      <c r="N38" s="5">
        <f>IF(($C$6-($C$3*$A37)+SUM(N$6:N37))*N$3/365*_xlfn.DAYS($B38,$B37)&lt;0,0,($C$6-($C$3*$A37)+SUM(N$6:N37))*N$3/365*_xlfn.DAYS($B38,$B37))</f>
        <v>0</v>
      </c>
      <c r="O38" s="5">
        <f>IF(($C$6-($C$3*$A37)+SUM(O$6:O37))*O$3/365*_xlfn.DAYS($B38,$B37)&lt;0,0,($C$6-($C$3*$A37)+SUM(O$6:O37))*O$3/365*_xlfn.DAYS($B38,$B37))</f>
        <v>0</v>
      </c>
      <c r="P38" s="5">
        <f>IF(($C$6-($C$3*$A37)+SUM(P$6:P37))*P$3/365*_xlfn.DAYS($B38,$B37)&lt;0,0,($C$6-($C$3*$A37)+SUM(P$6:P37))*P$3/365*_xlfn.DAYS($B38,$B37))</f>
        <v>0</v>
      </c>
      <c r="Q38" s="5">
        <f>IF(($C$6-($C$3*$A37)+SUM(Q$6:Q37))*Q$3/365*_xlfn.DAYS($B38,$B37)&lt;0,0,($C$6-($C$3*$A37)+SUM(Q$6:Q37))*Q$3/365*_xlfn.DAYS($B38,$B37))</f>
        <v>0</v>
      </c>
      <c r="R38" s="5">
        <f>IF(($C$6-($C$3*$A37)+SUM(R$6:R37))*R$3/365*_xlfn.DAYS($B38,$B37)&lt;0,0,($C$6-($C$3*$A37)+SUM(R$6:R37))*R$3/365*_xlfn.DAYS($B38,$B37))</f>
        <v>0</v>
      </c>
      <c r="S38" s="5">
        <f>IF(($C$6-($C$3*$A37)+SUM(S$6:S37))*S$3/365*_xlfn.DAYS($B38,$B37)&lt;0,0,($C$6-($C$3*$A37)+SUM(S$6:S37))*S$3/365*_xlfn.DAYS($B38,$B37))</f>
        <v>0</v>
      </c>
      <c r="T38" s="5">
        <f>IF(($C$6-($C$3*$A37)+SUM(T$6:T37))*T$3/365*_xlfn.DAYS($B38,$B37)&lt;0,0,($C$6-($C$3*$A37)+SUM(T$6:T37))*T$3/365*_xlfn.DAYS($B38,$B37))</f>
        <v>0</v>
      </c>
      <c r="U38" s="5">
        <f>IF(($C$6-($C$3*$A37)+SUM(U$6:U37))*U$3/365*_xlfn.DAYS($B38,$B37)&lt;0,0,($C$6-($C$3*$A37)+SUM(U$6:U37))*U$3/365*_xlfn.DAYS($B38,$B37))</f>
        <v>0</v>
      </c>
      <c r="V38" s="5">
        <f>IF(($C$6-($C$3*$A37)+SUM(V$6:V37))*V$3/365*_xlfn.DAYS($B38,$B37)&lt;0,0,($C$6-($C$3*$A37)+SUM(V$6:V37))*V$3/365*_xlfn.DAYS($B38,$B37))</f>
        <v>0</v>
      </c>
      <c r="W38" s="5">
        <f>IF(($C$6-($C$3*$A37)+SUM(W$6:W37))*W$3/365*_xlfn.DAYS($B38,$B37)&lt;0,0,($C$6-($C$3*$A37)+SUM(W$6:W37))*W$3/365*_xlfn.DAYS($B38,$B37))</f>
        <v>0</v>
      </c>
      <c r="X38" s="5">
        <f>IF(($C$6-($C$3*$A37)+SUM(X$6:X37))*X$3/365*_xlfn.DAYS($B38,$B37)&lt;0,0,($C$6-($C$3*$A37)+SUM(X$6:X37))*X$3/365*_xlfn.DAYS($B38,$B37))</f>
        <v>0</v>
      </c>
      <c r="Y38" s="5">
        <f>IF(($C$6-($C$3*$A37)+SUM(Y$6:Y37))*Y$3/365*_xlfn.DAYS($B38,$B37)&lt;0,0,($C$6-($C$3*$A37)+SUM(Y$6:Y37))*Y$3/365*_xlfn.DAYS($B38,$B37))</f>
        <v>0</v>
      </c>
      <c r="Z38" s="5">
        <f>IF(($C$6-($C$3*$A37)+SUM(Z$6:Z37))*Z$3/365*_xlfn.DAYS($B38,$B37)&lt;0,0,($C$6-($C$3*$A37)+SUM(Z$6:Z37))*Z$3/365*_xlfn.DAYS($B38,$B37))</f>
        <v>0</v>
      </c>
      <c r="AA38" s="5">
        <f>IF(($C$6-($C$3*$A37)+SUM(AA$6:AA37))*AA$3/365*_xlfn.DAYS($B38,$B37)&lt;0,0,($C$6-($C$3*$A37)+SUM(AA$6:AA37))*AA$3/365*_xlfn.DAYS($B38,$B37))</f>
        <v>0</v>
      </c>
      <c r="AB38" s="5">
        <f>IF(($C$6-($C$3*$A37)+SUM(AB$6:AB37))*AB$3/365*_xlfn.DAYS($B38,$B37)&lt;0,0,($C$6-($C$3*$A37)+SUM(AB$6:AB37))*AB$3/365*_xlfn.DAYS($B38,$B37))</f>
        <v>0</v>
      </c>
      <c r="AC38" s="5">
        <f>IF(($C$6-($C$3*$A37)+SUM(AC$6:AC37))*AC$3/365*_xlfn.DAYS($B38,$B37)&lt;0,0,($C$6-($C$3*$A37)+SUM(AC$6:AC37))*AC$3/365*_xlfn.DAYS($B38,$B37))</f>
        <v>0</v>
      </c>
      <c r="AD38" s="5">
        <f>IF(($C$6-($C$3*$A37)+SUM(AD$6:AD37))*AD$3/365*_xlfn.DAYS($B38,$B37)&lt;0,0,($C$6-($C$3*$A37)+SUM(AD$6:AD37))*AD$3/365*_xlfn.DAYS($B38,$B37))</f>
        <v>0</v>
      </c>
      <c r="AE38" s="5">
        <f>IF(($C$6-($C$3*$A37)+SUM(AE$6:AE37))*AE$3/365*_xlfn.DAYS($B38,$B37)&lt;0,0,($C$6-($C$3*$A37)+SUM(AE$6:AE37))*AE$3/365*_xlfn.DAYS($B38,$B37))</f>
        <v>0</v>
      </c>
      <c r="AF38" s="5">
        <f>IF(($C$6-($C$3*$A37)+SUM(AF$6:AF37))*AF$3/365*_xlfn.DAYS($B38,$B37)&lt;0,0,($C$6-($C$3*$A37)+SUM(AF$6:AF37))*AF$3/365*_xlfn.DAYS($B38,$B37))</f>
        <v>0</v>
      </c>
      <c r="AG38" s="5">
        <f>IF(($C$6-($C$3*$A37)+SUM(AG$6:AG37))*AG$3/365*_xlfn.DAYS($B38,$B37)&lt;0,0,($C$6-($C$3*$A37)+SUM(AG$6:AG37))*AG$3/365*_xlfn.DAYS($B38,$B37))</f>
        <v>0</v>
      </c>
      <c r="AH38" s="5">
        <f>IF(($C$6-($C$3*$A37)+SUM(AH$6:AH37))*AH$3/365*_xlfn.DAYS($B38,$B37)&lt;0,0,($C$6-($C$3*$A37)+SUM(AH$6:AH37))*AH$3/365*_xlfn.DAYS($B38,$B37))</f>
        <v>0</v>
      </c>
      <c r="AI38" s="5">
        <f>IF(($C$6-($C$3*$A37)+SUM(AI$6:AI37))*AI$3/365*_xlfn.DAYS($B38,$B37)&lt;0,0,($C$6-($C$3*$A37)+SUM(AI$6:AI37))*AI$3/365*_xlfn.DAYS($B38,$B37))</f>
        <v>0</v>
      </c>
      <c r="AJ38" s="5">
        <f>IF(($C$6-($C$3*$A37)+SUM(AJ$6:AJ37))*AJ$3/365*_xlfn.DAYS($B38,$B37)&lt;0,0,($C$6-($C$3*$A37)+SUM(AJ$6:AJ37))*AJ$3/365*_xlfn.DAYS($B38,$B37))</f>
        <v>0</v>
      </c>
      <c r="AK38" s="5">
        <f>IF(($C$6-($C$3*$A37)+SUM(AK$6:AK37))*AK$3/365*_xlfn.DAYS($B38,$B37)&lt;0,0,($C$6-($C$3*$A37)+SUM(AK$6:AK37))*AK$3/365*_xlfn.DAYS($B38,$B37))</f>
        <v>0</v>
      </c>
      <c r="AL38" s="5">
        <f>IF(($C$6-($C$3*$A37)+SUM(AL$6:AL37))*AL$3/365*_xlfn.DAYS($B38,$B37)&lt;0,0,($C$6-($C$3*$A37)+SUM(AL$6:AL37))*AL$3/365*_xlfn.DAYS($B38,$B37))</f>
        <v>0</v>
      </c>
      <c r="AM38" s="5">
        <f>IF(($C$6-($C$3*$A37)+SUM(AM$6:AM37))*AM$3/365*_xlfn.DAYS($B38,$B37)&lt;0,0,($C$6-($C$3*$A37)+SUM(AM$6:AM37))*AM$3/365*_xlfn.DAYS($B38,$B37))</f>
        <v>0</v>
      </c>
      <c r="AN38" s="5">
        <f>IF(($C$6-($C$3*$A37)+SUM(AN$6:AN37))*AN$3/365*_xlfn.DAYS($B38,$B37)&lt;0,0,($C$6-($C$3*$A37)+SUM(AN$6:AN37))*AN$3/365*_xlfn.DAYS($B38,$B37))</f>
        <v>0</v>
      </c>
      <c r="AO38" s="5">
        <f>IF(($C$6-($C$3*$A37)+SUM(AO$6:AO37))*AO$3/365*_xlfn.DAYS($B38,$B37)&lt;0,0,($C$6-($C$3*$A37)+SUM(AO$6:AO37))*AO$3/365*_xlfn.DAYS($B38,$B37))</f>
        <v>0</v>
      </c>
      <c r="AP38" s="5">
        <f>IF(($C$6-($C$3*$A37)+SUM(AP$6:AP37))*AP$3/365*_xlfn.DAYS($B38,$B37)&lt;0,0,($C$6-($C$3*$A37)+SUM(AP$6:AP37))*AP$3/365*_xlfn.DAYS($B38,$B37))</f>
        <v>0</v>
      </c>
      <c r="AQ38" s="5">
        <f>IF(($C$6-($C$3*$A37)+SUM(AQ$6:AQ37))*AQ$3/365*_xlfn.DAYS($B38,$B37)&lt;0,0,($C$6-($C$3*$A37)+SUM(AQ$6:AQ37))*AQ$3/365*_xlfn.DAYS($B38,$B37))</f>
        <v>0</v>
      </c>
      <c r="AR38" s="5">
        <f>IF(($C$6-($C$3*$A37)+SUM(AR$6:AR37))*AR$3/365*_xlfn.DAYS($B38,$B37)&lt;0,0,($C$6-($C$3*$A37)+SUM(AR$6:AR37))*AR$3/365*_xlfn.DAYS($B38,$B37))</f>
        <v>0</v>
      </c>
      <c r="AS38" s="5">
        <f>IF(($C$6-($C$3*$A37)+SUM(AS$6:AS37))*AS$3/365*_xlfn.DAYS($B38,$B37)&lt;0,0,($C$6-($C$3*$A37)+SUM(AS$6:AS37))*AS$3/365*_xlfn.DAYS($B38,$B37))</f>
        <v>0</v>
      </c>
      <c r="AT38" s="5">
        <f>IF(($C$6-($C$3*$A37)+SUM(AT$6:AT37))*AT$3/365*_xlfn.DAYS($B38,$B37)&lt;0,0,($C$6-($C$3*$A37)+SUM(AT$6:AT37))*AT$3/365*_xlfn.DAYS($B38,$B37))</f>
        <v>0</v>
      </c>
      <c r="AU38" s="5">
        <f>IF(($C$6-($C$3*$A37)+SUM(AU$6:AU37))*AU$3/365*_xlfn.DAYS($B38,$B37)&lt;0,0,($C$6-($C$3*$A37)+SUM(AU$6:AU37))*AU$3/365*_xlfn.DAYS($B38,$B37))</f>
        <v>0</v>
      </c>
      <c r="AV38" s="5">
        <f>IF(($C$6-($C$3*$A37)+SUM(AV$6:AV37))*AV$3/365*_xlfn.DAYS($B38,$B37)&lt;0,0,($C$6-($C$3*$A37)+SUM(AV$6:AV37))*AV$3/365*_xlfn.DAYS($B38,$B37))</f>
        <v>0</v>
      </c>
      <c r="AW38" s="5">
        <f>IF(($C$6-($C$3*$A37)+SUM(AW$6:AW37))*AW$3/365*_xlfn.DAYS($B38,$B37)&lt;0,0,($C$6-($C$3*$A37)+SUM(AW$6:AW37))*AW$3/365*_xlfn.DAYS($B38,$B37))</f>
        <v>0</v>
      </c>
      <c r="AX38" s="5">
        <f>IF(($C$6-($C$3*$A37)+SUM(AX$6:AX37))*AX$3/365*_xlfn.DAYS($B38,$B37)&lt;0,0,($C$6-($C$3*$A37)+SUM(AX$6:AX37))*AX$3/365*_xlfn.DAYS($B38,$B37))</f>
        <v>0</v>
      </c>
      <c r="AY38" s="5">
        <f>IF(($C$6-($C$3*$A37)+SUM(AY$6:AY37))*AY$3/365*_xlfn.DAYS($B38,$B37)&lt;0,0,($C$6-($C$3*$A37)+SUM(AY$6:AY37))*AY$3/365*_xlfn.DAYS($B38,$B37))</f>
        <v>0</v>
      </c>
      <c r="AZ38" s="5">
        <f>IF(($C$6-($C$3*$A37)+SUM(AZ$6:AZ37))*AZ$3/365*_xlfn.DAYS($B38,$B37)&lt;0,0,($C$6-($C$3*$A37)+SUM(AZ$6:AZ37))*AZ$3/365*_xlfn.DAYS($B38,$B37))</f>
        <v>0</v>
      </c>
      <c r="BA38" s="5">
        <f>IF(($C$6-($C$3*$A37)+SUM(BA$6:BA37))*BA$3/365*_xlfn.DAYS($B38,$B37)&lt;0,0,($C$6-($C$3*$A37)+SUM(BA$6:BA37))*BA$3/365*_xlfn.DAYS($B38,$B37))</f>
        <v>0</v>
      </c>
      <c r="BB38" s="5">
        <f>IF(($C$6-($C$3*$A37)+SUM(BB$6:BB37))*BB$3/365*_xlfn.DAYS($B38,$B37)&lt;0,0,($C$6-($C$3*$A37)+SUM(BB$6:BB37))*BB$3/365*_xlfn.DAYS($B38,$B37))</f>
        <v>0</v>
      </c>
      <c r="BC38" s="5">
        <f>IF(($C$6-($C$3*$A37)+SUM(BC$6:BC37))*BC$3/365*_xlfn.DAYS($B38,$B37)&lt;0,0,($C$6-($C$3*$A37)+SUM(BC$6:BC37))*BC$3/365*_xlfn.DAYS($B38,$B37))</f>
        <v>0</v>
      </c>
      <c r="BD38" s="5">
        <f>IF(($C$6-($C$3*$A37)+SUM(BD$6:BD37))*BD$3/365*_xlfn.DAYS($B38,$B37)&lt;0,0,($C$6-($C$3*$A37)+SUM(BD$6:BD37))*BD$3/365*_xlfn.DAYS($B38,$B37))</f>
        <v>0</v>
      </c>
      <c r="BE38" s="5">
        <f>IF(($C$6-($C$3*$A37)+SUM(BE$6:BE37))*BE$3/365*_xlfn.DAYS($B38,$B37)&lt;0,0,($C$6-($C$3*$A37)+SUM(BE$6:BE37))*BE$3/365*_xlfn.DAYS($B38,$B37))</f>
        <v>0</v>
      </c>
      <c r="BF38" s="5">
        <f>IF(($C$6-($C$3*$A37)+SUM(BF$6:BF37))*BF$3/365*_xlfn.DAYS($B38,$B37)&lt;0,0,($C$6-($C$3*$A37)+SUM(BF$6:BF37))*BF$3/365*_xlfn.DAYS($B38,$B37))</f>
        <v>0</v>
      </c>
      <c r="BG38" s="5">
        <f>IF(($C$6-($C$3*$A37)+SUM(BG$6:BG37))*BG$3/365*_xlfn.DAYS($B38,$B37)&lt;0,0,($C$6-($C$3*$A37)+SUM(BG$6:BG37))*BG$3/365*_xlfn.DAYS($B38,$B37))</f>
        <v>0</v>
      </c>
      <c r="BH38" s="5">
        <f>IF(($C$6-($C$3*$A37)+SUM(BH$6:BH37))*BH$3/365*_xlfn.DAYS($B38,$B37)&lt;0,0,($C$6-($C$3*$A37)+SUM(BH$6:BH37))*BH$3/365*_xlfn.DAYS($B38,$B37))</f>
        <v>0</v>
      </c>
      <c r="BI38" s="5">
        <f>IF(($C$6-($C$3*$A37)+SUM(BI$6:BI37))*BI$3/365*_xlfn.DAYS($B38,$B37)&lt;0,0,($C$6-($C$3*$A37)+SUM(BI$6:BI37))*BI$3/365*_xlfn.DAYS($B38,$B37))</f>
        <v>0</v>
      </c>
      <c r="BJ38" s="5">
        <f>IF(($C$6-($C$3*$A37)+SUM(BJ$6:BJ37))*BJ$3/365*_xlfn.DAYS($B38,$B37)&lt;0,0,($C$6-($C$3*$A37)+SUM(BJ$6:BJ37))*BJ$3/365*_xlfn.DAYS($B38,$B37))</f>
        <v>0</v>
      </c>
      <c r="BK38" s="5">
        <f>IF(($C$6-($C$3*$A37)+SUM(BK$6:BK37))*BK$3/365*_xlfn.DAYS($B38,$B37)&lt;0,0,($C$6-($C$3*$A37)+SUM(BK$6:BK37))*BK$3/365*_xlfn.DAYS($B38,$B37))</f>
        <v>0</v>
      </c>
      <c r="BL38" s="5">
        <f>IF(($C$6-($C$3*$A37)+SUM(BL$6:BL37))*BL$3/365*_xlfn.DAYS($B38,$B37)&lt;0,0,($C$6-($C$3*$A37)+SUM(BL$6:BL37))*BL$3/365*_xlfn.DAYS($B38,$B37))</f>
        <v>0</v>
      </c>
      <c r="BM38" s="5">
        <f>IF(($C$6-($C$3*$A37)+SUM(BM$6:BM37))*BM$3/365*_xlfn.DAYS($B38,$B37)&lt;0,0,($C$6-($C$3*$A37)+SUM(BM$6:BM37))*BM$3/365*_xlfn.DAYS($B38,$B37))</f>
        <v>0</v>
      </c>
      <c r="BN38" s="5">
        <f>IF(($C$6-($C$3*$A37)+SUM(BN$6:BN37))*BN$3/365*_xlfn.DAYS($B38,$B37)&lt;0,0,($C$6-($C$3*$A37)+SUM(BN$6:BN37))*BN$3/365*_xlfn.DAYS($B38,$B37))</f>
        <v>0</v>
      </c>
      <c r="BO38" s="5">
        <f>IF(($C$6-($C$3*$A37)+SUM(BO$6:BO37))*BO$3/365*_xlfn.DAYS($B38,$B37)&lt;0,0,($C$6-($C$3*$A37)+SUM(BO$6:BO37))*BO$3/365*_xlfn.DAYS($B38,$B37))</f>
        <v>0</v>
      </c>
      <c r="BP38" s="5">
        <f>IF(($C$6-($C$3*$A37)+SUM(BP$6:BP37))*BP$3/365*_xlfn.DAYS($B38,$B37)&lt;0,0,($C$6-($C$3*$A37)+SUM(BP$6:BP37))*BP$3/365*_xlfn.DAYS($B38,$B37))</f>
        <v>0</v>
      </c>
      <c r="BQ38" s="5">
        <f>IF(($C$6-($C$3*$A37)+SUM(BQ$6:BQ37))*BQ$3/365*_xlfn.DAYS($B38,$B37)&lt;0,0,($C$6-($C$3*$A37)+SUM(BQ$6:BQ37))*BQ$3/365*_xlfn.DAYS($B38,$B37))</f>
        <v>0</v>
      </c>
      <c r="BR38" s="5">
        <f>IF(($C$6-($C$3*$A37)+SUM(BR$6:BR37))*BR$3/365*_xlfn.DAYS($B38,$B37)&lt;0,0,($C$6-($C$3*$A37)+SUM(BR$6:BR37))*BR$3/365*_xlfn.DAYS($B38,$B37))</f>
        <v>0</v>
      </c>
      <c r="BS38" s="5">
        <f>IF(($C$6-($C$3*$A37)+SUM(BS$6:BS37))*BS$3/365*_xlfn.DAYS($B38,$B37)&lt;0,0,($C$6-($C$3*$A37)+SUM(BS$6:BS37))*BS$3/365*_xlfn.DAYS($B38,$B37))</f>
        <v>0</v>
      </c>
      <c r="BT38" s="5">
        <f>IF(($C$6-($C$3*$A37)+SUM(BT$6:BT37))*BT$3/365*_xlfn.DAYS($B38,$B37)&lt;0,0,($C$6-($C$3*$A37)+SUM(BT$6:BT37))*BT$3/365*_xlfn.DAYS($B38,$B37))</f>
        <v>0</v>
      </c>
      <c r="BU38" s="5">
        <f>IF(($C$6-($C$3*$A37)+SUM(BU$6:BU37))*BU$3/365*_xlfn.DAYS($B38,$B37)&lt;0,0,($C$6-($C$3*$A37)+SUM(BU$6:BU37))*BU$3/365*_xlfn.DAYS($B38,$B37))</f>
        <v>0</v>
      </c>
      <c r="BV38" s="5">
        <f>IF(($C$6-($C$3*$A37)+SUM(BV$6:BV37))*BV$3/365*_xlfn.DAYS($B38,$B37)&lt;0,0,($C$6-($C$3*$A37)+SUM(BV$6:BV37))*BV$3/365*_xlfn.DAYS($B38,$B37))</f>
        <v>0</v>
      </c>
      <c r="BW38" s="5">
        <f>IF(($C$6-($C$3*$A37)+SUM(BW$6:BW37))*BW$3/365*_xlfn.DAYS($B38,$B37)&lt;0,0,($C$6-($C$3*$A37)+SUM(BW$6:BW37))*BW$3/365*_xlfn.DAYS($B38,$B37))</f>
        <v>0</v>
      </c>
      <c r="BX38" s="5">
        <f>IF(($C$6-($C$3*$A37)+SUM(BX$6:BX37))*BX$3/365*_xlfn.DAYS($B38,$B37)&lt;0,0,($C$6-($C$3*$A37)+SUM(BX$6:BX37))*BX$3/365*_xlfn.DAYS($B38,$B37))</f>
        <v>0</v>
      </c>
      <c r="BY38" s="5">
        <f>IF(($C$6-($C$3*$A37)+SUM(BY$6:BY37))*BY$3/365*_xlfn.DAYS($B38,$B37)&lt;0,0,($C$6-($C$3*$A37)+SUM(BY$6:BY37))*BY$3/365*_xlfn.DAYS($B38,$B37))</f>
        <v>0</v>
      </c>
      <c r="BZ38" s="5">
        <f>IF(($C$6-($C$3*$A37)+SUM(BZ$6:BZ37))*BZ$3/365*_xlfn.DAYS($B38,$B37)&lt;0,0,($C$6-($C$3*$A37)+SUM(BZ$6:BZ37))*BZ$3/365*_xlfn.DAYS($B38,$B37))</f>
        <v>0</v>
      </c>
      <c r="CA38" s="5">
        <f>IF(($C$6-($C$3*$A37)+SUM(CA$6:CA37))*CA$3/365*_xlfn.DAYS($B38,$B37)&lt;0,0,($C$6-($C$3*$A37)+SUM(CA$6:CA37))*CA$3/365*_xlfn.DAYS($B38,$B37))</f>
        <v>0</v>
      </c>
      <c r="CB38" s="5">
        <f>IF(($C$6-($C$3*$A37)+SUM(CB$6:CB37))*CB$3/365*_xlfn.DAYS($B38,$B37)&lt;0,0,($C$6-($C$3*$A37)+SUM(CB$6:CB37))*CB$3/365*_xlfn.DAYS($B38,$B37))</f>
        <v>0</v>
      </c>
      <c r="CC38" s="5">
        <f>IF(($C$6-($C$3*$A37)+SUM(CC$6:CC37))*CC$3/365*_xlfn.DAYS($B38,$B37)&lt;0,0,($C$6-($C$3*$A37)+SUM(CC$6:CC37))*CC$3/365*_xlfn.DAYS($B38,$B37))</f>
        <v>0</v>
      </c>
      <c r="CD38" s="5">
        <f>IF(($C$6-($C$3*$A37)+SUM(CD$6:CD37))*CD$3/365*_xlfn.DAYS($B38,$B37)&lt;0,0,($C$6-($C$3*$A37)+SUM(CD$6:CD37))*CD$3/365*_xlfn.DAYS($B38,$B37))</f>
        <v>0</v>
      </c>
      <c r="CE38" s="5">
        <f>IF(($C$6-($C$3*$A37)+SUM(CE$6:CE37))*CE$3/365*_xlfn.DAYS($B38,$B37)&lt;0,0,($C$6-($C$3*$A37)+SUM(CE$6:CE37))*CE$3/365*_xlfn.DAYS($B38,$B37))</f>
        <v>0</v>
      </c>
      <c r="CF38" s="5">
        <f>IF(($C$6-($C$3*$A37)+SUM(CF$6:CF37))*CF$3/365*_xlfn.DAYS($B38,$B37)&lt;0,0,($C$6-($C$3*$A37)+SUM(CF$6:CF37))*CF$3/365*_xlfn.DAYS($B38,$B37))</f>
        <v>0</v>
      </c>
      <c r="CG38" s="5">
        <f>IF(($C$6-($C$3*$A37)+SUM(CG$6:CG37))*CG$3/365*_xlfn.DAYS($B38,$B37)&lt;0,0,($C$6-($C$3*$A37)+SUM(CG$6:CG37))*CG$3/365*_xlfn.DAYS($B38,$B37))</f>
        <v>0</v>
      </c>
      <c r="CH38" s="5">
        <f>IF(($C$6-($C$3*$A37)+SUM(CH$6:CH37))*CH$3/365*_xlfn.DAYS($B38,$B37)&lt;0,0,($C$6-($C$3*$A37)+SUM(CH$6:CH37))*CH$3/365*_xlfn.DAYS($B38,$B37))</f>
        <v>0</v>
      </c>
      <c r="CI38" s="5">
        <f>IF(($C$6-($C$3*$A37)+SUM(CI$6:CI37))*CI$3/365*_xlfn.DAYS($B38,$B37)&lt;0,0,($C$6-($C$3*$A37)+SUM(CI$6:CI37))*CI$3/365*_xlfn.DAYS($B38,$B37))</f>
        <v>0</v>
      </c>
      <c r="CJ38" s="5">
        <f>IF(($C$6-($C$3*$A37)+SUM(CJ$6:CJ37))*CJ$3/365*_xlfn.DAYS($B38,$B37)&lt;0,0,($C$6-($C$3*$A37)+SUM(CJ$6:CJ37))*CJ$3/365*_xlfn.DAYS($B38,$B37))</f>
        <v>0</v>
      </c>
      <c r="CK38" s="5">
        <f>IF(($C$6-($C$3*$A37)+SUM(CK$6:CK37))*CK$3/365*_xlfn.DAYS($B38,$B37)&lt;0,0,($C$6-($C$3*$A37)+SUM(CK$6:CK37))*CK$3/365*_xlfn.DAYS($B38,$B37))</f>
        <v>0</v>
      </c>
      <c r="CL38" s="5">
        <f>IF(($C$6-($C$3*$A37)+SUM(CL$6:CL37))*CL$3/365*_xlfn.DAYS($B38,$B37)&lt;0,0,($C$6-($C$3*$A37)+SUM(CL$6:CL37))*CL$3/365*_xlfn.DAYS($B38,$B37))</f>
        <v>0</v>
      </c>
      <c r="CM38" s="5">
        <f>IF(($C$6-($C$3*$A37)+SUM(CM$6:CM37))*CM$3/365*_xlfn.DAYS($B38,$B37)&lt;0,0,($C$6-($C$3*$A37)+SUM(CM$6:CM37))*CM$3/365*_xlfn.DAYS($B38,$B37))</f>
        <v>0</v>
      </c>
      <c r="CN38" s="5">
        <f>IF(($C$6-($C$3*$A37)+SUM(CN$6:CN37))*CN$3/365*_xlfn.DAYS($B38,$B37)&lt;0,0,($C$6-($C$3*$A37)+SUM(CN$6:CN37))*CN$3/365*_xlfn.DAYS($B38,$B37))</f>
        <v>0</v>
      </c>
      <c r="CO38" s="5">
        <f>IF(($C$6-($C$3*$A37)+SUM(CO$6:CO37))*CO$3/365*_xlfn.DAYS($B38,$B37)&lt;0,0,($C$6-($C$3*$A37)+SUM(CO$6:CO37))*CO$3/365*_xlfn.DAYS($B38,$B37))</f>
        <v>0</v>
      </c>
      <c r="CP38" s="5">
        <f>IF(($C$6-($C$3*$A37)+SUM(CP$6:CP37))*CP$3/365*_xlfn.DAYS($B38,$B37)&lt;0,0,($C$6-($C$3*$A37)+SUM(CP$6:CP37))*CP$3/365*_xlfn.DAYS($B38,$B37))</f>
        <v>0</v>
      </c>
      <c r="CQ38" s="5">
        <f>IF(($C$6-($C$3*$A37)+SUM(CQ$6:CQ37))*CQ$3/365*_xlfn.DAYS($B38,$B37)&lt;0,0,($C$6-($C$3*$A37)+SUM(CQ$6:CQ37))*CQ$3/365*_xlfn.DAYS($B38,$B37))</f>
        <v>0</v>
      </c>
      <c r="CR38" s="5">
        <f>IF(($C$6-($C$3*$A37)+SUM(CR$6:CR37))*CR$3/365*_xlfn.DAYS($B38,$B37)&lt;0,0,($C$6-($C$3*$A37)+SUM(CR$6:CR37))*CR$3/365*_xlfn.DAYS($B38,$B37))</f>
        <v>0</v>
      </c>
      <c r="CS38" s="5">
        <f>IF(($C$6-($C$3*$A37)+SUM(CS$6:CS37))*CS$3/365*_xlfn.DAYS($B38,$B37)&lt;0,0,($C$6-($C$3*$A37)+SUM(CS$6:CS37))*CS$3/365*_xlfn.DAYS($B38,$B37))</f>
        <v>0</v>
      </c>
      <c r="CT38" s="5">
        <f>IF(($C$6-($C$3*$A37)+SUM(CT$6:CT37))*CT$3/365*_xlfn.DAYS($B38,$B37)&lt;0,0,($C$6-($C$3*$A37)+SUM(CT$6:CT37))*CT$3/365*_xlfn.DAYS($B38,$B37))</f>
        <v>0</v>
      </c>
      <c r="CU38" s="5">
        <f>IF(($C$6-($C$3*$A37)+SUM(CU$6:CU37))*CU$3/365*_xlfn.DAYS($B38,$B37)&lt;0,0,($C$6-($C$3*$A37)+SUM(CU$6:CU37))*CU$3/365*_xlfn.DAYS($B38,$B37))</f>
        <v>0</v>
      </c>
      <c r="CV38" s="5">
        <f>IF(($C$6-($C$3*$A37)+SUM(CV$6:CV37))*CV$3/365*_xlfn.DAYS($B38,$B37)&lt;0,0,($C$6-($C$3*$A37)+SUM(CV$6:CV37))*CV$3/365*_xlfn.DAYS($B38,$B37))</f>
        <v>0</v>
      </c>
      <c r="CW38" s="5">
        <f>IF(($C$6-($C$3*$A37)+SUM(CW$6:CW37))*CW$3/365*_xlfn.DAYS($B38,$B37)&lt;0,0,($C$6-($C$3*$A37)+SUM(CW$6:CW37))*CW$3/365*_xlfn.DAYS($B38,$B37))</f>
        <v>0</v>
      </c>
      <c r="CX38" s="5">
        <f>IF(($C$6-($C$3*$A37)+SUM(CX$6:CX37))*CX$3/365*_xlfn.DAYS($B38,$B37)&lt;0,0,($C$6-($C$3*$A37)+SUM(CX$6:CX37))*CX$3/365*_xlfn.DAYS($B38,$B37))</f>
        <v>0</v>
      </c>
      <c r="CY38" s="5">
        <f>IF(($C$6-($C$3*$A37)+SUM(CY$6:CY37))*CY$3/365*_xlfn.DAYS($B38,$B37)&lt;0,0,($C$6-($C$3*$A37)+SUM(CY$6:CY37))*CY$3/365*_xlfn.DAYS($B38,$B37))</f>
        <v>0</v>
      </c>
      <c r="CZ38" s="5">
        <f>IF(($C$6-($C$3*$A37)+SUM(CZ$6:CZ37))*CZ$3/365*_xlfn.DAYS($B38,$B37)&lt;0,0,($C$6-($C$3*$A37)+SUM(CZ$6:CZ37))*CZ$3/365*_xlfn.DAYS($B38,$B37))</f>
        <v>0</v>
      </c>
      <c r="DA38" s="5">
        <f>IF(($C$6-($C$3*$A37)+SUM(DA$6:DA37))*DA$3/365*_xlfn.DAYS($B38,$B37)&lt;0,0,($C$6-($C$3*$A37)+SUM(DA$6:DA37))*DA$3/365*_xlfn.DAYS($B38,$B37))</f>
        <v>0</v>
      </c>
      <c r="DB38" s="5">
        <f>IF(($C$6-($C$3*$A37)+SUM(DB$6:DB37))*DB$3/365*_xlfn.DAYS($B38,$B37)&lt;0,0,($C$6-($C$3*$A37)+SUM(DB$6:DB37))*DB$3/365*_xlfn.DAYS($B38,$B37))</f>
        <v>0</v>
      </c>
      <c r="DC38" s="5">
        <f>IF(($C$6-($C$3*$A37)+SUM(DC$6:DC37))*DC$3/365*_xlfn.DAYS($B38,$B37)&lt;0,0,($C$6-($C$3*$A37)+SUM(DC$6:DC37))*DC$3/365*_xlfn.DAYS($B38,$B37))</f>
        <v>0</v>
      </c>
      <c r="DD38" s="5">
        <f>IF(($C$6-($C$3*$A37)+SUM(DD$6:DD37))*DD$3/365*_xlfn.DAYS($B38,$B37)&lt;0,0,($C$6-($C$3*$A37)+SUM(DD$6:DD37))*DD$3/365*_xlfn.DAYS($B38,$B37))</f>
        <v>0</v>
      </c>
      <c r="DE38" s="5">
        <f>IF(($C$6-($C$3*$A37)+SUM(DE$6:DE37))*DE$3/365*_xlfn.DAYS($B38,$B37)&lt;0,0,($C$6-($C$3*$A37)+SUM(DE$6:DE37))*DE$3/365*_xlfn.DAYS($B38,$B37))</f>
        <v>0</v>
      </c>
      <c r="DF38" s="5">
        <f>IF(($C$6-($C$3*$A37)+SUM(DF$6:DF37))*DF$3/365*_xlfn.DAYS($B38,$B37)&lt;0,0,($C$6-($C$3*$A37)+SUM(DF$6:DF37))*DF$3/365*_xlfn.DAYS($B38,$B37))</f>
        <v>0</v>
      </c>
      <c r="DG38" s="5">
        <f>IF(($C$6-($C$3*$A37)+SUM(DG$6:DG37))*DG$3/365*_xlfn.DAYS($B38,$B37)&lt;0,0,($C$6-($C$3*$A37)+SUM(DG$6:DG37))*DG$3/365*_xlfn.DAYS($B38,$B37))</f>
        <v>0</v>
      </c>
      <c r="DH38" s="5">
        <f>IF(($C$6-($C$3*$A37)+SUM(DH$6:DH37))*DH$3/365*_xlfn.DAYS($B38,$B37)&lt;0,0,($C$6-($C$3*$A37)+SUM(DH$6:DH37))*DH$3/365*_xlfn.DAYS($B38,$B37))</f>
        <v>0</v>
      </c>
      <c r="DI38" s="5">
        <f>IF(($C$6-($C$3*$A37)+SUM(DI$6:DI37))*DI$3/365*_xlfn.DAYS($B38,$B37)&lt;0,0,($C$6-($C$3*$A37)+SUM(DI$6:DI37))*DI$3/365*_xlfn.DAYS($B38,$B37))</f>
        <v>0</v>
      </c>
      <c r="DJ38" s="5">
        <f>IF(($C$6-($C$3*$A37)+SUM(DJ$6:DJ37))*DJ$3/365*_xlfn.DAYS($B38,$B37)&lt;0,0,($C$6-($C$3*$A37)+SUM(DJ$6:DJ37))*DJ$3/365*_xlfn.DAYS($B38,$B37))</f>
        <v>0</v>
      </c>
      <c r="DK38" s="5">
        <f>IF(($C$6-($C$3*$A37)+SUM(DK$6:DK37))*DK$3/365*_xlfn.DAYS($B38,$B37)&lt;0,0,($C$6-($C$3*$A37)+SUM(DK$6:DK37))*DK$3/365*_xlfn.DAYS($B38,$B37))</f>
        <v>0</v>
      </c>
      <c r="DL38" s="5">
        <f>IF(($C$6-($C$3*$A37)+SUM(DL$6:DL37))*DL$3/365*_xlfn.DAYS($B38,$B37)&lt;0,0,($C$6-($C$3*$A37)+SUM(DL$6:DL37))*DL$3/365*_xlfn.DAYS($B38,$B37))</f>
        <v>0</v>
      </c>
      <c r="DM38" s="5">
        <f>IF(($C$6-($C$3*$A37)+SUM(DM$6:DM37))*DM$3/365*_xlfn.DAYS($B38,$B37)&lt;0,0,($C$6-($C$3*$A37)+SUM(DM$6:DM37))*DM$3/365*_xlfn.DAYS($B38,$B37))</f>
        <v>0</v>
      </c>
      <c r="DN38" s="5">
        <f>IF(($C$6-($C$3*$A37)+SUM(DN$6:DN37))*DN$3/365*_xlfn.DAYS($B38,$B37)&lt;0,0,($C$6-($C$3*$A37)+SUM(DN$6:DN37))*DN$3/365*_xlfn.DAYS($B38,$B37))</f>
        <v>0</v>
      </c>
      <c r="DO38" s="5">
        <f>IF(($C$6-($C$3*$A37)+SUM(DO$6:DO37))*DO$3/365*_xlfn.DAYS($B38,$B37)&lt;0,0,($C$6-($C$3*$A37)+SUM(DO$6:DO37))*DO$3/365*_xlfn.DAYS($B38,$B37))</f>
        <v>0</v>
      </c>
      <c r="DP38" s="5">
        <f>IF(($C$6-($C$3*$A37)+SUM(DP$6:DP37))*DP$3/365*_xlfn.DAYS($B38,$B37)&lt;0,0,($C$6-($C$3*$A37)+SUM(DP$6:DP37))*DP$3/365*_xlfn.DAYS($B38,$B37))</f>
        <v>0</v>
      </c>
      <c r="DQ38" s="5">
        <f>IF(($C$6-($C$3*$A37)+SUM(DQ$6:DQ37))*DQ$3/365*_xlfn.DAYS($B38,$B37)&lt;0,0,($C$6-($C$3*$A37)+SUM(DQ$6:DQ37))*DQ$3/365*_xlfn.DAYS($B38,$B37))</f>
        <v>0</v>
      </c>
      <c r="DR38" s="5">
        <f>IF(($C$6-($C$3*$A37)+SUM(DR$6:DR37))*DR$3/365*_xlfn.DAYS($B38,$B37)&lt;0,0,($C$6-($C$3*$A37)+SUM(DR$6:DR37))*DR$3/365*_xlfn.DAYS($B38,$B37))</f>
        <v>0</v>
      </c>
      <c r="DS38" s="5">
        <f>IF(($C$6-($C$3*$A37)+SUM(DS$6:DS37))*DS$3/365*_xlfn.DAYS($B38,$B37)&lt;0,0,($C$6-($C$3*$A37)+SUM(DS$6:DS37))*DS$3/365*_xlfn.DAYS($B38,$B37))</f>
        <v>0</v>
      </c>
      <c r="DT38" s="5">
        <f>IF(($C$6-($C$3*$A37)+SUM(DT$6:DT37))*DT$3/365*_xlfn.DAYS($B38,$B37)&lt;0,0,($C$6-($C$3*$A37)+SUM(DT$6:DT37))*DT$3/365*_xlfn.DAYS($B38,$B37))</f>
        <v>0</v>
      </c>
      <c r="DU38" s="5">
        <f>IF(($C$6-($C$3*$A37)+SUM(DU$6:DU37))*DU$3/365*_xlfn.DAYS($B38,$B37)&lt;0,0,($C$6-($C$3*$A37)+SUM(DU$6:DU37))*DU$3/365*_xlfn.DAYS($B38,$B37))</f>
        <v>0</v>
      </c>
      <c r="DV38" s="5">
        <f>IF(($C$6-($C$3*$A37)+SUM(DV$6:DV37))*DV$3/365*_xlfn.DAYS($B38,$B37)&lt;0,0,($C$6-($C$3*$A37)+SUM(DV$6:DV37))*DV$3/365*_xlfn.DAYS($B38,$B37))</f>
        <v>0</v>
      </c>
      <c r="DW38" s="5">
        <f>IF(($C$6-($C$3*$A37)+SUM(DW$6:DW37))*DW$3/365*_xlfn.DAYS($B38,$B37)&lt;0,0,($C$6-($C$3*$A37)+SUM(DW$6:DW37))*DW$3/365*_xlfn.DAYS($B38,$B37))</f>
        <v>0</v>
      </c>
      <c r="DX38" s="5">
        <f>IF(($C$6-($C$3*$A37)+SUM(DX$6:DX37))*DX$3/365*_xlfn.DAYS($B38,$B37)&lt;0,0,($C$6-($C$3*$A37)+SUM(DX$6:DX37))*DX$3/365*_xlfn.DAYS($B38,$B37))</f>
        <v>0</v>
      </c>
      <c r="DY38" s="5">
        <f>IF(($C$6-($C$3*$A37)+SUM(DY$6:DY37))*DY$3/365*_xlfn.DAYS($B38,$B37)&lt;0,0,($C$6-($C$3*$A37)+SUM(DY$6:DY37))*DY$3/365*_xlfn.DAYS($B38,$B37))</f>
        <v>0</v>
      </c>
      <c r="DZ38" s="5">
        <f>IF(($C$6-($C$3*$A37)+SUM(DZ$6:DZ37))*DZ$3/365*_xlfn.DAYS($B38,$B37)&lt;0,0,($C$6-($C$3*$A37)+SUM(DZ$6:DZ37))*DZ$3/365*_xlfn.DAYS($B38,$B37))</f>
        <v>0</v>
      </c>
      <c r="EA38" s="5">
        <f>IF(($C$6-($C$3*$A37)+SUM(EA$6:EA37))*EA$3/365*_xlfn.DAYS($B38,$B37)&lt;0,0,($C$6-($C$3*$A37)+SUM(EA$6:EA37))*EA$3/365*_xlfn.DAYS($B38,$B37))</f>
        <v>0</v>
      </c>
      <c r="EB38" s="5">
        <f>IF(($C$6-($C$3*$A37)+SUM(EB$6:EB37))*EB$3/365*_xlfn.DAYS($B38,$B37)&lt;0,0,($C$6-($C$3*$A37)+SUM(EB$6:EB37))*EB$3/365*_xlfn.DAYS($B38,$B37))</f>
        <v>0</v>
      </c>
      <c r="EC38" s="5">
        <f>IF(($C$6-($C$3*$A37)+SUM(EC$6:EC37))*EC$3/365*_xlfn.DAYS($B38,$B37)&lt;0,0,($C$6-($C$3*$A37)+SUM(EC$6:EC37))*EC$3/365*_xlfn.DAYS($B38,$B37))</f>
        <v>0</v>
      </c>
      <c r="ED38" s="5">
        <f>IF(($C$6-($C$3*$A37)+SUM(ED$6:ED37))*ED$3/365*_xlfn.DAYS($B38,$B37)&lt;0,0,($C$6-($C$3*$A37)+SUM(ED$6:ED37))*ED$3/365*_xlfn.DAYS($B38,$B37))</f>
        <v>0</v>
      </c>
      <c r="EE38" s="5">
        <f>IF(($C$6-($C$3*$A37)+SUM(EE$6:EE37))*EE$3/365*_xlfn.DAYS($B38,$B37)&lt;0,0,($C$6-($C$3*$A37)+SUM(EE$6:EE37))*EE$3/365*_xlfn.DAYS($B38,$B37))</f>
        <v>0</v>
      </c>
      <c r="EF38" s="5">
        <f>IF(($C$6-($C$3*$A37)+SUM(EF$6:EF37))*EF$3/365*_xlfn.DAYS($B38,$B37)&lt;0,0,($C$6-($C$3*$A37)+SUM(EF$6:EF37))*EF$3/365*_xlfn.DAYS($B38,$B37))</f>
        <v>0</v>
      </c>
      <c r="EG38" s="5">
        <f>IF(($C$6-($C$3*$A37)+SUM(EG$6:EG37))*EG$3/365*_xlfn.DAYS($B38,$B37)&lt;0,0,($C$6-($C$3*$A37)+SUM(EG$6:EG37))*EG$3/365*_xlfn.DAYS($B38,$B37))</f>
        <v>0</v>
      </c>
      <c r="EH38" s="5">
        <f>IF(($C$6-($C$3*$A37)+SUM(EH$6:EH37))*EH$3/365*_xlfn.DAYS($B38,$B37)&lt;0,0,($C$6-($C$3*$A37)+SUM(EH$6:EH37))*EH$3/365*_xlfn.DAYS($B38,$B37))</f>
        <v>0</v>
      </c>
      <c r="EI38" s="5">
        <f>IF(($C$6-($C$3*$A37)+SUM(EI$6:EI37))*EI$3/365*_xlfn.DAYS($B38,$B37)&lt;0,0,($C$6-($C$3*$A37)+SUM(EI$6:EI37))*EI$3/365*_xlfn.DAYS($B38,$B37))</f>
        <v>0</v>
      </c>
      <c r="EJ38" s="5">
        <f>IF(($C$6-($C$3*$A37)+SUM(EJ$6:EJ37))*EJ$3/365*_xlfn.DAYS($B38,$B37)&lt;0,0,($C$6-($C$3*$A37)+SUM(EJ$6:EJ37))*EJ$3/365*_xlfn.DAYS($B38,$B37))</f>
        <v>0</v>
      </c>
      <c r="EK38" s="5">
        <f>IF(($C$6-($C$3*$A37)+SUM(EK$6:EK37))*EK$3/365*_xlfn.DAYS($B38,$B37)&lt;0,0,($C$6-($C$3*$A37)+SUM(EK$6:EK37))*EK$3/365*_xlfn.DAYS($B38,$B37))</f>
        <v>0</v>
      </c>
      <c r="EL38" s="5">
        <f>IF(($C$6-($C$3*$A37)+SUM(EL$6:EL37))*EL$3/365*_xlfn.DAYS($B38,$B37)&lt;0,0,($C$6-($C$3*$A37)+SUM(EL$6:EL37))*EL$3/365*_xlfn.DAYS($B38,$B37))</f>
        <v>0</v>
      </c>
      <c r="EM38" s="5">
        <f>IF(($C$6-($C$3*$A37)+SUM(EM$6:EM37))*EM$3/365*_xlfn.DAYS($B38,$B37)&lt;0,0,($C$6-($C$3*$A37)+SUM(EM$6:EM37))*EM$3/365*_xlfn.DAYS($B38,$B37))</f>
        <v>0</v>
      </c>
      <c r="EN38" s="5">
        <f>IF(($C$6-($C$3*$A37)+SUM(EN$6:EN37))*EN$3/365*_xlfn.DAYS($B38,$B37)&lt;0,0,($C$6-($C$3*$A37)+SUM(EN$6:EN37))*EN$3/365*_xlfn.DAYS($B38,$B37))</f>
        <v>0</v>
      </c>
      <c r="EO38" s="5">
        <f>IF(($C$6-($C$3*$A37)+SUM(EO$6:EO37))*EO$3/365*_xlfn.DAYS($B38,$B37)&lt;0,0,($C$6-($C$3*$A37)+SUM(EO$6:EO37))*EO$3/365*_xlfn.DAYS($B38,$B37))</f>
        <v>0</v>
      </c>
      <c r="EP38" s="5">
        <f>IF(($C$6-($C$3*$A37)+SUM(EP$6:EP37))*EP$3/365*_xlfn.DAYS($B38,$B37)&lt;0,0,($C$6-($C$3*$A37)+SUM(EP$6:EP37))*EP$3/365*_xlfn.DAYS($B38,$B37))</f>
        <v>0</v>
      </c>
      <c r="EQ38" s="5">
        <f>IF(($C$6-($C$3*$A37)+SUM(EQ$6:EQ37))*EQ$3/365*_xlfn.DAYS($B38,$B37)&lt;0,0,($C$6-($C$3*$A37)+SUM(EQ$6:EQ37))*EQ$3/365*_xlfn.DAYS($B38,$B37))</f>
        <v>0</v>
      </c>
      <c r="ER38" s="5">
        <f>IF(($C$6-($C$3*$A37)+SUM(ER$6:ER37))*ER$3/365*_xlfn.DAYS($B38,$B37)&lt;0,0,($C$6-($C$3*$A37)+SUM(ER$6:ER37))*ER$3/365*_xlfn.DAYS($B38,$B37))</f>
        <v>0</v>
      </c>
      <c r="ES38" s="5">
        <f>IF(($C$6-($C$3*$A37)+SUM(ES$6:ES37))*ES$3/365*_xlfn.DAYS($B38,$B37)&lt;0,0,($C$6-($C$3*$A37)+SUM(ES$6:ES37))*ES$3/365*_xlfn.DAYS($B38,$B37))</f>
        <v>0</v>
      </c>
      <c r="ET38" s="5">
        <f>IF(($C$6-($C$3*$A37)+SUM(ET$6:ET37))*ET$3/365*_xlfn.DAYS($B38,$B37)&lt;0,0,($C$6-($C$3*$A37)+SUM(ET$6:ET37))*ET$3/365*_xlfn.DAYS($B38,$B37))</f>
        <v>0</v>
      </c>
      <c r="EU38" s="5">
        <f>IF(($C$6-($C$3*$A37)+SUM(EU$6:EU37))*EU$3/365*_xlfn.DAYS($B38,$B37)&lt;0,0,($C$6-($C$3*$A37)+SUM(EU$6:EU37))*EU$3/365*_xlfn.DAYS($B38,$B37))</f>
        <v>0</v>
      </c>
      <c r="EV38" s="5">
        <f>IF(($C$6-($C$3*$A37)+SUM(EV$6:EV37))*EV$3/365*_xlfn.DAYS($B38,$B37)&lt;0,0,($C$6-($C$3*$A37)+SUM(EV$6:EV37))*EV$3/365*_xlfn.DAYS($B38,$B37))</f>
        <v>0</v>
      </c>
      <c r="EW38" s="5">
        <f>IF(($C$6-($C$3*$A37)+SUM(EW$6:EW37))*EW$3/365*_xlfn.DAYS($B38,$B37)&lt;0,0,($C$6-($C$3*$A37)+SUM(EW$6:EW37))*EW$3/365*_xlfn.DAYS($B38,$B37))</f>
        <v>0</v>
      </c>
      <c r="EX38" s="5">
        <f>IF(($C$6-($C$3*$A37)+SUM(EX$6:EX37))*EX$3/365*_xlfn.DAYS($B38,$B37)&lt;0,0,($C$6-($C$3*$A37)+SUM(EX$6:EX37))*EX$3/365*_xlfn.DAYS($B38,$B37))</f>
        <v>0</v>
      </c>
      <c r="EY38" s="5">
        <f>IF(($C$6-($C$3*$A37)+SUM(EY$6:EY37))*EY$3/365*_xlfn.DAYS($B38,$B37)&lt;0,0,($C$6-($C$3*$A37)+SUM(EY$6:EY37))*EY$3/365*_xlfn.DAYS($B38,$B37))</f>
        <v>0</v>
      </c>
      <c r="EZ38" s="5">
        <f>IF(($C$6-($C$3*$A37)+SUM(EZ$6:EZ37))*EZ$3/365*_xlfn.DAYS($B38,$B37)&lt;0,0,($C$6-($C$3*$A37)+SUM(EZ$6:EZ37))*EZ$3/365*_xlfn.DAYS($B38,$B37))</f>
        <v>0</v>
      </c>
      <c r="FA38" s="5">
        <f>IF(($C$6-($C$3*$A37)+SUM(FA$6:FA37))*FA$3/365*_xlfn.DAYS($B38,$B37)&lt;0,0,($C$6-($C$3*$A37)+SUM(FA$6:FA37))*FA$3/365*_xlfn.DAYS($B38,$B37))</f>
        <v>0</v>
      </c>
      <c r="FB38" s="5">
        <f>IF(($C$6-($C$3*$A37)+SUM(FB$6:FB37))*FB$3/365*_xlfn.DAYS($B38,$B37)&lt;0,0,($C$6-($C$3*$A37)+SUM(FB$6:FB37))*FB$3/365*_xlfn.DAYS($B38,$B37))</f>
        <v>0</v>
      </c>
      <c r="FC38" s="5">
        <f>IF(($C$6-($C$3*$A37)+SUM(FC$6:FC37))*FC$3/365*_xlfn.DAYS($B38,$B37)&lt;0,0,($C$6-($C$3*$A37)+SUM(FC$6:FC37))*FC$3/365*_xlfn.DAYS($B38,$B37))</f>
        <v>0</v>
      </c>
      <c r="FD38" s="5">
        <f>IF(($C$6-($C$3*$A37)+SUM(FD$6:FD37))*FD$3/365*_xlfn.DAYS($B38,$B37)&lt;0,0,($C$6-($C$3*$A37)+SUM(FD$6:FD37))*FD$3/365*_xlfn.DAYS($B38,$B37))</f>
        <v>0</v>
      </c>
      <c r="FE38" s="5">
        <f>IF(($C$6-($C$3*$A37)+SUM(FE$6:FE37))*FE$3/365*_xlfn.DAYS($B38,$B37)&lt;0,0,($C$6-($C$3*$A37)+SUM(FE$6:FE37))*FE$3/365*_xlfn.DAYS($B38,$B37))</f>
        <v>0</v>
      </c>
      <c r="FF38" s="5">
        <f>IF(($C$6-($C$3*$A37)+SUM(FF$6:FF37))*FF$3/365*_xlfn.DAYS($B38,$B37)&lt;0,0,($C$6-($C$3*$A37)+SUM(FF$6:FF37))*FF$3/365*_xlfn.DAYS($B38,$B37))</f>
        <v>0</v>
      </c>
      <c r="FG38" s="5">
        <f>IF(($C$6-($C$3*$A37)+SUM(FG$6:FG37))*FG$3/365*_xlfn.DAYS($B38,$B37)&lt;0,0,($C$6-($C$3*$A37)+SUM(FG$6:FG37))*FG$3/365*_xlfn.DAYS($B38,$B37))</f>
        <v>0</v>
      </c>
      <c r="FH38" s="5">
        <f>IF(($C$6-($C$3*$A37)+SUM(FH$6:FH37))*FH$3/365*_xlfn.DAYS($B38,$B37)&lt;0,0,($C$6-($C$3*$A37)+SUM(FH$6:FH37))*FH$3/365*_xlfn.DAYS($B38,$B37))</f>
        <v>0</v>
      </c>
      <c r="FI38" s="5">
        <f>IF(($C$6-($C$3*$A37)+SUM(FI$6:FI37))*FI$3/365*_xlfn.DAYS($B38,$B37)&lt;0,0,($C$6-($C$3*$A37)+SUM(FI$6:FI37))*FI$3/365*_xlfn.DAYS($B38,$B37))</f>
        <v>0</v>
      </c>
      <c r="FJ38" s="5">
        <f>IF(($C$6-($C$3*$A37)+SUM(FJ$6:FJ37))*FJ$3/365*_xlfn.DAYS($B38,$B37)&lt;0,0,($C$6-($C$3*$A37)+SUM(FJ$6:FJ37))*FJ$3/365*_xlfn.DAYS($B38,$B37))</f>
        <v>0</v>
      </c>
      <c r="FK38" s="5">
        <f>IF(($C$6-($C$3*$A37)+SUM(FK$6:FK37))*FK$3/365*_xlfn.DAYS($B38,$B37)&lt;0,0,($C$6-($C$3*$A37)+SUM(FK$6:FK37))*FK$3/365*_xlfn.DAYS($B38,$B37))</f>
        <v>0</v>
      </c>
      <c r="FL38" s="5">
        <f>IF(($C$6-($C$3*$A37)+SUM(FL$6:FL37))*FL$3/365*_xlfn.DAYS($B38,$B37)&lt;0,0,($C$6-($C$3*$A37)+SUM(FL$6:FL37))*FL$3/365*_xlfn.DAYS($B38,$B37))</f>
        <v>0</v>
      </c>
      <c r="FM38" s="5">
        <f>IF(($C$6-($C$3*$A37)+SUM(FM$6:FM37))*FM$3/365*_xlfn.DAYS($B38,$B37)&lt;0,0,($C$6-($C$3*$A37)+SUM(FM$6:FM37))*FM$3/365*_xlfn.DAYS($B38,$B37))</f>
        <v>0</v>
      </c>
      <c r="FN38" s="5">
        <f>IF(($C$6-($C$3*$A37)+SUM(FN$6:FN37))*FN$3/365*_xlfn.DAYS($B38,$B37)&lt;0,0,($C$6-($C$3*$A37)+SUM(FN$6:FN37))*FN$3/365*_xlfn.DAYS($B38,$B37))</f>
        <v>0</v>
      </c>
      <c r="FO38" s="5">
        <f>IF(($C$6-($C$3*$A37)+SUM(FO$6:FO37))*FO$3/365*_xlfn.DAYS($B38,$B37)&lt;0,0,($C$6-($C$3*$A37)+SUM(FO$6:FO37))*FO$3/365*_xlfn.DAYS($B38,$B37))</f>
        <v>0</v>
      </c>
      <c r="FP38" s="5">
        <f>IF(($C$6-($C$3*$A37)+SUM(FP$6:FP37))*FP$3/365*_xlfn.DAYS($B38,$B37)&lt;0,0,($C$6-($C$3*$A37)+SUM(FP$6:FP37))*FP$3/365*_xlfn.DAYS($B38,$B37))</f>
        <v>0</v>
      </c>
      <c r="FQ38" s="5">
        <f>IF(($C$6-($C$3*$A37)+SUM(FQ$6:FQ37))*FQ$3/365*_xlfn.DAYS($B38,$B37)&lt;0,0,($C$6-($C$3*$A37)+SUM(FQ$6:FQ37))*FQ$3/365*_xlfn.DAYS($B38,$B37))</f>
        <v>0</v>
      </c>
      <c r="FR38" s="5">
        <f>IF(($C$6-($C$3*$A37)+SUM(FR$6:FR37))*FR$3/365*_xlfn.DAYS($B38,$B37)&lt;0,0,($C$6-($C$3*$A37)+SUM(FR$6:FR37))*FR$3/365*_xlfn.DAYS($B38,$B37))</f>
        <v>0</v>
      </c>
      <c r="FS38" s="5">
        <f>IF(($C$6-($C$3*$A37)+SUM(FS$6:FS37))*FS$3/365*_xlfn.DAYS($B38,$B37)&lt;0,0,($C$6-($C$3*$A37)+SUM(FS$6:FS37))*FS$3/365*_xlfn.DAYS($B38,$B37))</f>
        <v>0</v>
      </c>
      <c r="FT38" s="5">
        <f>IF(($C$6-($C$3*$A37)+SUM(FT$6:FT37))*FT$3/365*_xlfn.DAYS($B38,$B37)&lt;0,0,($C$6-($C$3*$A37)+SUM(FT$6:FT37))*FT$3/365*_xlfn.DAYS($B38,$B37))</f>
        <v>0</v>
      </c>
      <c r="FU38" s="5">
        <f>IF(($C$6-($C$3*$A37)+SUM(FU$6:FU37))*FU$3/365*_xlfn.DAYS($B38,$B37)&lt;0,0,($C$6-($C$3*$A37)+SUM(FU$6:FU37))*FU$3/365*_xlfn.DAYS($B38,$B37))</f>
        <v>0</v>
      </c>
      <c r="FV38" s="5">
        <f>IF(($C$6-($C$3*$A37)+SUM(FV$6:FV37))*FV$3/365*_xlfn.DAYS($B38,$B37)&lt;0,0,($C$6-($C$3*$A37)+SUM(FV$6:FV37))*FV$3/365*_xlfn.DAYS($B38,$B37))</f>
        <v>0</v>
      </c>
      <c r="FW38" s="5">
        <f>IF(($C$6-($C$3*$A37)+SUM(FW$6:FW37))*FW$3/365*_xlfn.DAYS($B38,$B37)&lt;0,0,($C$6-($C$3*$A37)+SUM(FW$6:FW37))*FW$3/365*_xlfn.DAYS($B38,$B37))</f>
        <v>0</v>
      </c>
      <c r="FX38" s="5">
        <f>IF(($C$6-($C$3*$A37)+SUM(FX$6:FX37))*FX$3/365*_xlfn.DAYS($B38,$B37)&lt;0,0,($C$6-($C$3*$A37)+SUM(FX$6:FX37))*FX$3/365*_xlfn.DAYS($B38,$B37))</f>
        <v>0</v>
      </c>
      <c r="FY38" s="5">
        <f>IF(($C$6-($C$3*$A37)+SUM(FY$6:FY37))*FY$3/365*_xlfn.DAYS($B38,$B37)&lt;0,0,($C$6-($C$3*$A37)+SUM(FY$6:FY37))*FY$3/365*_xlfn.DAYS($B38,$B37))</f>
        <v>0</v>
      </c>
      <c r="FZ38" s="5">
        <f>IF(($C$6-($C$3*$A37)+SUM(FZ$6:FZ37))*FZ$3/365*_xlfn.DAYS($B38,$B37)&lt;0,0,($C$6-($C$3*$A37)+SUM(FZ$6:FZ37))*FZ$3/365*_xlfn.DAYS($B38,$B37))</f>
        <v>0</v>
      </c>
      <c r="GA38" s="5">
        <f>IF(($C$6-($C$3*$A37)+SUM(GA$6:GA37))*GA$3/365*_xlfn.DAYS($B38,$B37)&lt;0,0,($C$6-($C$3*$A37)+SUM(GA$6:GA37))*GA$3/365*_xlfn.DAYS($B38,$B37))</f>
        <v>0</v>
      </c>
      <c r="GB38" s="5">
        <f>IF(($C$6-($C$3*$A37)+SUM(GB$6:GB37))*GB$3/365*_xlfn.DAYS($B38,$B37)&lt;0,0,($C$6-($C$3*$A37)+SUM(GB$6:GB37))*GB$3/365*_xlfn.DAYS($B38,$B37))</f>
        <v>0</v>
      </c>
      <c r="GC38" s="5">
        <f>IF(($C$6-($C$3*$A37)+SUM(GC$6:GC37))*GC$3/365*_xlfn.DAYS($B38,$B37)&lt;0,0,($C$6-($C$3*$A37)+SUM(GC$6:GC37))*GC$3/365*_xlfn.DAYS($B38,$B37))</f>
        <v>0</v>
      </c>
      <c r="GD38" s="5">
        <f>IF(($C$6-($C$3*$A37)+SUM(GD$6:GD37))*GD$3/365*_xlfn.DAYS($B38,$B37)&lt;0,0,($C$6-($C$3*$A37)+SUM(GD$6:GD37))*GD$3/365*_xlfn.DAYS($B38,$B37))</f>
        <v>0</v>
      </c>
      <c r="GE38" s="5">
        <f>IF(($C$6-($C$3*$A37)+SUM(GE$6:GE37))*GE$3/365*_xlfn.DAYS($B38,$B37)&lt;0,0,($C$6-($C$3*$A37)+SUM(GE$6:GE37))*GE$3/365*_xlfn.DAYS($B38,$B37))</f>
        <v>0</v>
      </c>
      <c r="GF38" s="5">
        <f>IF(($C$6-($C$3*$A37)+SUM(GF$6:GF37))*GF$3/365*_xlfn.DAYS($B38,$B37)&lt;0,0,($C$6-($C$3*$A37)+SUM(GF$6:GF37))*GF$3/365*_xlfn.DAYS($B38,$B37))</f>
        <v>0</v>
      </c>
      <c r="GG38" s="5">
        <f>IF(($C$6-($C$3*$A37)+SUM(GG$6:GG37))*GG$3/365*_xlfn.DAYS($B38,$B37)&lt;0,0,($C$6-($C$3*$A37)+SUM(GG$6:GG37))*GG$3/365*_xlfn.DAYS($B38,$B37))</f>
        <v>0</v>
      </c>
      <c r="GH38" s="5">
        <f>IF(($C$6-($C$3*$A37)+SUM(GH$6:GH37))*GH$3/365*_xlfn.DAYS($B38,$B37)&lt;0,0,($C$6-($C$3*$A37)+SUM(GH$6:GH37))*GH$3/365*_xlfn.DAYS($B38,$B37))</f>
        <v>0</v>
      </c>
      <c r="GI38" s="5">
        <f>IF(($C$6-($C$3*$A37)+SUM(GI$6:GI37))*GI$3/365*_xlfn.DAYS($B38,$B37)&lt;0,0,($C$6-($C$3*$A37)+SUM(GI$6:GI37))*GI$3/365*_xlfn.DAYS($B38,$B37))</f>
        <v>0</v>
      </c>
      <c r="GJ38" s="5">
        <f>IF(($C$6-($C$3*$A37)+SUM(GJ$6:GJ37))*GJ$3/365*_xlfn.DAYS($B38,$B37)&lt;0,0,($C$6-($C$3*$A37)+SUM(GJ$6:GJ37))*GJ$3/365*_xlfn.DAYS($B38,$B37))</f>
        <v>0</v>
      </c>
      <c r="GK38" s="5">
        <f>IF(($C$6-($C$3*$A37)+SUM(GK$6:GK37))*GK$3/365*_xlfn.DAYS($B38,$B37)&lt;0,0,($C$6-($C$3*$A37)+SUM(GK$6:GK37))*GK$3/365*_xlfn.DAYS($B38,$B37))</f>
        <v>0</v>
      </c>
      <c r="GL38" s="5">
        <f>IF(($C$6-($C$3*$A37)+SUM(GL$6:GL37))*GL$3/365*_xlfn.DAYS($B38,$B37)&lt;0,0,($C$6-($C$3*$A37)+SUM(GL$6:GL37))*GL$3/365*_xlfn.DAYS($B38,$B37))</f>
        <v>0</v>
      </c>
      <c r="GM38" s="5">
        <f>IF(($C$6-($C$3*$A37)+SUM(GM$6:GM37))*GM$3/365*_xlfn.DAYS($B38,$B37)&lt;0,0,($C$6-($C$3*$A37)+SUM(GM$6:GM37))*GM$3/365*_xlfn.DAYS($B38,$B37))</f>
        <v>0</v>
      </c>
      <c r="GN38" s="5">
        <f>IF(($C$6-($C$3*$A37)+SUM(GN$6:GN37))*GN$3/365*_xlfn.DAYS($B38,$B37)&lt;0,0,($C$6-($C$3*$A37)+SUM(GN$6:GN37))*GN$3/365*_xlfn.DAYS($B38,$B37))</f>
        <v>0</v>
      </c>
      <c r="GO38" s="5">
        <f>IF(($C$6-($C$3*$A37)+SUM(GO$6:GO37))*GO$3/365*_xlfn.DAYS($B38,$B37)&lt;0,0,($C$6-($C$3*$A37)+SUM(GO$6:GO37))*GO$3/365*_xlfn.DAYS($B38,$B37))</f>
        <v>0</v>
      </c>
      <c r="GP38" s="5">
        <f>IF(($C$6-($C$3*$A37)+SUM(GP$6:GP37))*GP$3/365*_xlfn.DAYS($B38,$B37)&lt;0,0,($C$6-($C$3*$A37)+SUM(GP$6:GP37))*GP$3/365*_xlfn.DAYS($B38,$B37))</f>
        <v>0</v>
      </c>
      <c r="GQ38" s="5">
        <f>IF(($C$6-($C$3*$A37)+SUM(GQ$6:GQ37))*GQ$3/365*_xlfn.DAYS($B38,$B37)&lt;0,0,($C$6-($C$3*$A37)+SUM(GQ$6:GQ37))*GQ$3/365*_xlfn.DAYS($B38,$B37))</f>
        <v>0</v>
      </c>
      <c r="GR38" s="5">
        <f>IF(($C$6-($C$3*$A37)+SUM(GR$6:GR37))*GR$3/365*_xlfn.DAYS($B38,$B37)&lt;0,0,($C$6-($C$3*$A37)+SUM(GR$6:GR37))*GR$3/365*_xlfn.DAYS($B38,$B37))</f>
        <v>0</v>
      </c>
      <c r="GS38" s="5">
        <f>IF(($C$6-($C$3*$A37)+SUM(GS$6:GS37))*GS$3/365*_xlfn.DAYS($B38,$B37)&lt;0,0,($C$6-($C$3*$A37)+SUM(GS$6:GS37))*GS$3/365*_xlfn.DAYS($B38,$B37))</f>
        <v>0</v>
      </c>
      <c r="GT38" s="5">
        <f>IF(($C$6-($C$3*$A37)+SUM(GT$6:GT37))*GT$3/365*_xlfn.DAYS($B38,$B37)&lt;0,0,($C$6-($C$3*$A37)+SUM(GT$6:GT37))*GT$3/365*_xlfn.DAYS($B38,$B37))</f>
        <v>0</v>
      </c>
      <c r="GU38" s="5">
        <f>IF(($C$6-($C$3*$A37)+SUM(GU$6:GU37))*GU$3/365*_xlfn.DAYS($B38,$B37)&lt;0,0,($C$6-($C$3*$A37)+SUM(GU$6:GU37))*GU$3/365*_xlfn.DAYS($B38,$B37))</f>
        <v>0</v>
      </c>
      <c r="GV38" s="5">
        <f>IF(($C$6-($C$3*$A37)+SUM(GV$6:GV37))*GV$3/365*_xlfn.DAYS($B38,$B37)&lt;0,0,($C$6-($C$3*$A37)+SUM(GV$6:GV37))*GV$3/365*_xlfn.DAYS($B38,$B37))</f>
        <v>0</v>
      </c>
      <c r="GW38" s="5">
        <f>IF(($C$6-($C$3*$A37)+SUM(GW$6:GW37))*GW$3/365*_xlfn.DAYS($B38,$B37)&lt;0,0,($C$6-($C$3*$A37)+SUM(GW$6:GW37))*GW$3/365*_xlfn.DAYS($B38,$B37))</f>
        <v>0</v>
      </c>
      <c r="GX38" s="5">
        <f>IF(($C$6-($C$3*$A37)+SUM(GX$6:GX37))*GX$3/365*_xlfn.DAYS($B38,$B37)&lt;0,0,($C$6-($C$3*$A37)+SUM(GX$6:GX37))*GX$3/365*_xlfn.DAYS($B38,$B37))</f>
        <v>0</v>
      </c>
      <c r="GY38" s="5">
        <f>IF(($C$6-($C$3*$A37)+SUM(GY$6:GY37))*GY$3/365*_xlfn.DAYS($B38,$B37)&lt;0,0,($C$6-($C$3*$A37)+SUM(GY$6:GY37))*GY$3/365*_xlfn.DAYS($B38,$B37))</f>
        <v>0</v>
      </c>
      <c r="GZ38" s="5">
        <f>IF(($C$6-($C$3*$A37)+SUM(GZ$6:GZ37))*GZ$3/365*_xlfn.DAYS($B38,$B37)&lt;0,0,($C$6-($C$3*$A37)+SUM(GZ$6:GZ37))*GZ$3/365*_xlfn.DAYS($B38,$B37))</f>
        <v>0</v>
      </c>
      <c r="HA38" s="5">
        <f>IF(($C$6-($C$3*$A37)+SUM(HA$6:HA37))*HA$3/365*_xlfn.DAYS($B38,$B37)&lt;0,0,($C$6-($C$3*$A37)+SUM(HA$6:HA37))*HA$3/365*_xlfn.DAYS($B38,$B37))</f>
        <v>0</v>
      </c>
      <c r="HB38" s="5">
        <f>IF(($C$6-($C$3*$A37)+SUM(HB$6:HB37))*HB$3/365*_xlfn.DAYS($B38,$B37)&lt;0,0,($C$6-($C$3*$A37)+SUM(HB$6:HB37))*HB$3/365*_xlfn.DAYS($B38,$B37))</f>
        <v>0</v>
      </c>
      <c r="HC38" s="5">
        <f>IF(($C$6-($C$3*$A37)+SUM(HC$6:HC37))*HC$3/365*_xlfn.DAYS($B38,$B37)&lt;0,0,($C$6-($C$3*$A37)+SUM(HC$6:HC37))*HC$3/365*_xlfn.DAYS($B38,$B37))</f>
        <v>0</v>
      </c>
      <c r="HD38" s="5">
        <f>IF(($C$6-($C$3*$A37)+SUM(HD$6:HD37))*HD$3/365*_xlfn.DAYS($B38,$B37)&lt;0,0,($C$6-($C$3*$A37)+SUM(HD$6:HD37))*HD$3/365*_xlfn.DAYS($B38,$B37))</f>
        <v>0</v>
      </c>
      <c r="HE38" s="5">
        <f>IF(($C$6-($C$3*$A37)+SUM(HE$6:HE37))*HE$3/365*_xlfn.DAYS($B38,$B37)&lt;0,0,($C$6-($C$3*$A37)+SUM(HE$6:HE37))*HE$3/365*_xlfn.DAYS($B38,$B37))</f>
        <v>0</v>
      </c>
      <c r="HF38" s="5">
        <f>IF(($C$6-($C$3*$A37)+SUM(HF$6:HF37))*HF$3/365*_xlfn.DAYS($B38,$B37)&lt;0,0,($C$6-($C$3*$A37)+SUM(HF$6:HF37))*HF$3/365*_xlfn.DAYS($B38,$B37))</f>
        <v>0</v>
      </c>
      <c r="HG38" s="5">
        <f>IF(($C$6-($C$3*$A37)+SUM(HG$6:HG37))*HG$3/365*_xlfn.DAYS($B38,$B37)&lt;0,0,($C$6-($C$3*$A37)+SUM(HG$6:HG37))*HG$3/365*_xlfn.DAYS($B38,$B37))</f>
        <v>0</v>
      </c>
      <c r="HH38" s="5">
        <f>IF(($C$6-($C$3*$A37)+SUM(HH$6:HH37))*HH$3/365*_xlfn.DAYS($B38,$B37)&lt;0,0,($C$6-($C$3*$A37)+SUM(HH$6:HH37))*HH$3/365*_xlfn.DAYS($B38,$B37))</f>
        <v>0</v>
      </c>
      <c r="HI38" s="5">
        <f>IF(($C$6-($C$3*$A37)+SUM(HI$6:HI37))*HI$3/365*_xlfn.DAYS($B38,$B37)&lt;0,0,($C$6-($C$3*$A37)+SUM(HI$6:HI37))*HI$3/365*_xlfn.DAYS($B38,$B37))</f>
        <v>0</v>
      </c>
      <c r="HJ38" s="5">
        <f>IF(($C$6-($C$3*$A37)+SUM(HJ$6:HJ37))*HJ$3/365*_xlfn.DAYS($B38,$B37)&lt;0,0,($C$6-($C$3*$A37)+SUM(HJ$6:HJ37))*HJ$3/365*_xlfn.DAYS($B38,$B37))</f>
        <v>0</v>
      </c>
      <c r="HK38" s="5">
        <f>IF(($C$6-($C$3*$A37)+SUM(HK$6:HK37))*HK$3/365*_xlfn.DAYS($B38,$B37)&lt;0,0,($C$6-($C$3*$A37)+SUM(HK$6:HK37))*HK$3/365*_xlfn.DAYS($B38,$B37))</f>
        <v>0</v>
      </c>
      <c r="HL38" s="5">
        <f>IF(($C$6-($C$3*$A37)+SUM(HL$6:HL37))*HL$3/365*_xlfn.DAYS($B38,$B37)&lt;0,0,($C$6-($C$3*$A37)+SUM(HL$6:HL37))*HL$3/365*_xlfn.DAYS($B38,$B37))</f>
        <v>0</v>
      </c>
      <c r="HM38" s="5">
        <f>IF(($C$6-($C$3*$A37)+SUM(HM$6:HM37))*HM$3/365*_xlfn.DAYS($B38,$B37)&lt;0,0,($C$6-($C$3*$A37)+SUM(HM$6:HM37))*HM$3/365*_xlfn.DAYS($B38,$B37))</f>
        <v>0</v>
      </c>
      <c r="HN38" s="5">
        <f>IF(($C$6-($C$3*$A37)+SUM(HN$6:HN37))*HN$3/365*_xlfn.DAYS($B38,$B37)&lt;0,0,($C$6-($C$3*$A37)+SUM(HN$6:HN37))*HN$3/365*_xlfn.DAYS($B38,$B37))</f>
        <v>0</v>
      </c>
      <c r="HO38" s="5">
        <f>IF(($C$6-($C$3*$A37)+SUM(HO$6:HO37))*HO$3/365*_xlfn.DAYS($B38,$B37)&lt;0,0,($C$6-($C$3*$A37)+SUM(HO$6:HO37))*HO$3/365*_xlfn.DAYS($B38,$B37))</f>
        <v>0</v>
      </c>
      <c r="HP38" s="5">
        <f>IF(($C$6-($C$3*$A37)+SUM(HP$6:HP37))*HP$3/365*_xlfn.DAYS($B38,$B37)&lt;0,0,($C$6-($C$3*$A37)+SUM(HP$6:HP37))*HP$3/365*_xlfn.DAYS($B38,$B37))</f>
        <v>0</v>
      </c>
      <c r="HQ38" s="5">
        <f>IF(($C$6-($C$3*$A37)+SUM(HQ$6:HQ37))*HQ$3/365*_xlfn.DAYS($B38,$B37)&lt;0,0,($C$6-($C$3*$A37)+SUM(HQ$6:HQ37))*HQ$3/365*_xlfn.DAYS($B38,$B37))</f>
        <v>0</v>
      </c>
      <c r="HR38" s="5">
        <f>IF(($C$6-($C$3*$A37)+SUM(HR$6:HR37))*HR$3/365*_xlfn.DAYS($B38,$B37)&lt;0,0,($C$6-($C$3*$A37)+SUM(HR$6:HR37))*HR$3/365*_xlfn.DAYS($B38,$B37))</f>
        <v>0</v>
      </c>
      <c r="HS38" s="5">
        <f>IF(($C$6-($C$3*$A37)+SUM(HS$6:HS37))*HS$3/365*_xlfn.DAYS($B38,$B37)&lt;0,0,($C$6-($C$3*$A37)+SUM(HS$6:HS37))*HS$3/365*_xlfn.DAYS($B38,$B37))</f>
        <v>0</v>
      </c>
      <c r="HT38" s="5">
        <f>IF(($C$6-($C$3*$A37)+SUM(HT$6:HT37))*HT$3/365*_xlfn.DAYS($B38,$B37)&lt;0,0,($C$6-($C$3*$A37)+SUM(HT$6:HT37))*HT$3/365*_xlfn.DAYS($B38,$B37))</f>
        <v>0</v>
      </c>
      <c r="HU38" s="5">
        <f>IF(($C$6-($C$3*$A37)+SUM(HU$6:HU37))*HU$3/365*_xlfn.DAYS($B38,$B37)&lt;0,0,($C$6-($C$3*$A37)+SUM(HU$6:HU37))*HU$3/365*_xlfn.DAYS($B38,$B37))</f>
        <v>0</v>
      </c>
      <c r="HV38" s="5">
        <f>IF(($C$6-($C$3*$A37)+SUM(HV$6:HV37))*HV$3/365*_xlfn.DAYS($B38,$B37)&lt;0,0,($C$6-($C$3*$A37)+SUM(HV$6:HV37))*HV$3/365*_xlfn.DAYS($B38,$B37))</f>
        <v>0</v>
      </c>
      <c r="HW38" s="5">
        <f>IF(($C$6-($C$3*$A37)+SUM(HW$6:HW37))*HW$3/365*_xlfn.DAYS($B38,$B37)&lt;0,0,($C$6-($C$3*$A37)+SUM(HW$6:HW37))*HW$3/365*_xlfn.DAYS($B38,$B37))</f>
        <v>0</v>
      </c>
      <c r="HX38" s="5">
        <f>IF(($C$6-($C$3*$A37)+SUM(HX$6:HX37))*HX$3/365*_xlfn.DAYS($B38,$B37)&lt;0,0,($C$6-($C$3*$A37)+SUM(HX$6:HX37))*HX$3/365*_xlfn.DAYS($B38,$B37))</f>
        <v>0</v>
      </c>
      <c r="HY38" s="5">
        <f>IF(($C$6-($C$3*$A37)+SUM(HY$6:HY37))*HY$3/365*_xlfn.DAYS($B38,$B37)&lt;0,0,($C$6-($C$3*$A37)+SUM(HY$6:HY37))*HY$3/365*_xlfn.DAYS($B38,$B37))</f>
        <v>0</v>
      </c>
      <c r="HZ38" s="5">
        <f>IF(($C$6-($C$3*$A37)+SUM(HZ$6:HZ37))*HZ$3/365*_xlfn.DAYS($B38,$B37)&lt;0,0,($C$6-($C$3*$A37)+SUM(HZ$6:HZ37))*HZ$3/365*_xlfn.DAYS($B38,$B37))</f>
        <v>0</v>
      </c>
      <c r="IA38" s="5">
        <f>IF(($C$6-($C$3*$A37)+SUM(IA$6:IA37))*IA$3/365*_xlfn.DAYS($B38,$B37)&lt;0,0,($C$6-($C$3*$A37)+SUM(IA$6:IA37))*IA$3/365*_xlfn.DAYS($B38,$B37))</f>
        <v>0</v>
      </c>
      <c r="IB38" s="5">
        <f>IF(($C$6-($C$3*$A37)+SUM(IB$6:IB37))*IB$3/365*_xlfn.DAYS($B38,$B37)&lt;0,0,($C$6-($C$3*$A37)+SUM(IB$6:IB37))*IB$3/365*_xlfn.DAYS($B38,$B37))</f>
        <v>0</v>
      </c>
      <c r="IC38" s="5">
        <f>IF(($C$6-($C$3*$A37)+SUM(IC$6:IC37))*IC$3/365*_xlfn.DAYS($B38,$B37)&lt;0,0,($C$6-($C$3*$A37)+SUM(IC$6:IC37))*IC$3/365*_xlfn.DAYS($B38,$B37))</f>
        <v>0</v>
      </c>
      <c r="ID38" s="5">
        <f>IF(($C$6-($C$3*$A37)+SUM(ID$6:ID37))*ID$3/365*_xlfn.DAYS($B38,$B37)&lt;0,0,($C$6-($C$3*$A37)+SUM(ID$6:ID37))*ID$3/365*_xlfn.DAYS($B38,$B37))</f>
        <v>0</v>
      </c>
      <c r="IE38" s="5">
        <f>IF(($C$6-($C$3*$A37)+SUM(IE$6:IE37))*IE$3/365*_xlfn.DAYS($B38,$B37)&lt;0,0,($C$6-($C$3*$A37)+SUM(IE$6:IE37))*IE$3/365*_xlfn.DAYS($B38,$B37))</f>
        <v>0</v>
      </c>
      <c r="IF38" s="5">
        <f>IF(($C$6-($C$3*$A37)+SUM(IF$6:IF37))*IF$3/365*_xlfn.DAYS($B38,$B37)&lt;0,0,($C$6-($C$3*$A37)+SUM(IF$6:IF37))*IF$3/365*_xlfn.DAYS($B38,$B37))</f>
        <v>0</v>
      </c>
      <c r="IG38" s="5">
        <f>IF(($C$6-($C$3*$A37)+SUM(IG$6:IG37))*IG$3/365*_xlfn.DAYS($B38,$B37)&lt;0,0,($C$6-($C$3*$A37)+SUM(IG$6:IG37))*IG$3/365*_xlfn.DAYS($B38,$B37))</f>
        <v>0</v>
      </c>
      <c r="IH38" s="5">
        <f>IF(($C$6-($C$3*$A37)+SUM(IH$6:IH37))*IH$3/365*_xlfn.DAYS($B38,$B37)&lt;0,0,($C$6-($C$3*$A37)+SUM(IH$6:IH37))*IH$3/365*_xlfn.DAYS($B38,$B37))</f>
        <v>0</v>
      </c>
      <c r="II38" s="5">
        <f>IF(($C$6-($C$3*$A37)+SUM(II$6:II37))*II$3/365*_xlfn.DAYS($B38,$B37)&lt;0,0,($C$6-($C$3*$A37)+SUM(II$6:II37))*II$3/365*_xlfn.DAYS($B38,$B37))</f>
        <v>0</v>
      </c>
      <c r="IJ38" s="5">
        <f>IF(($C$6-($C$3*$A37)+SUM(IJ$6:IJ37))*IJ$3/365*_xlfn.DAYS($B38,$B37)&lt;0,0,($C$6-($C$3*$A37)+SUM(IJ$6:IJ37))*IJ$3/365*_xlfn.DAYS($B38,$B37))</f>
        <v>0</v>
      </c>
      <c r="IK38" s="5">
        <f>IF(($C$6-($C$3*$A37)+SUM(IK$6:IK37))*IK$3/365*_xlfn.DAYS($B38,$B37)&lt;0,0,($C$6-($C$3*$A37)+SUM(IK$6:IK37))*IK$3/365*_xlfn.DAYS($B38,$B37))</f>
        <v>0</v>
      </c>
      <c r="IL38" s="5">
        <f>IF(($C$6-($C$3*$A37)+SUM(IL$6:IL37))*IL$3/365*_xlfn.DAYS($B38,$B37)&lt;0,0,($C$6-($C$3*$A37)+SUM(IL$6:IL37))*IL$3/365*_xlfn.DAYS($B38,$B37))</f>
        <v>0</v>
      </c>
      <c r="IM38" s="5">
        <f>IF(($C$6-($C$3*$A37)+SUM(IM$6:IM37))*IM$3/365*_xlfn.DAYS($B38,$B37)&lt;0,0,($C$6-($C$3*$A37)+SUM(IM$6:IM37))*IM$3/365*_xlfn.DAYS($B38,$B37))</f>
        <v>0</v>
      </c>
      <c r="IN38" s="5">
        <f>IF(($C$6-($C$3*$A37)+SUM(IN$6:IN37))*IN$3/365*_xlfn.DAYS($B38,$B37)&lt;0,0,($C$6-($C$3*$A37)+SUM(IN$6:IN37))*IN$3/365*_xlfn.DAYS($B38,$B37))</f>
        <v>0</v>
      </c>
      <c r="IO38" s="5">
        <f>IF(($C$6-($C$3*$A37)+SUM(IO$6:IO37))*IO$3/365*_xlfn.DAYS($B38,$B37)&lt;0,0,($C$6-($C$3*$A37)+SUM(IO$6:IO37))*IO$3/365*_xlfn.DAYS($B38,$B37))</f>
        <v>0</v>
      </c>
      <c r="IP38" s="5">
        <f>IF(($C$6-($C$3*$A37)+SUM(IP$6:IP37))*IP$3/365*_xlfn.DAYS($B38,$B37)&lt;0,0,($C$6-($C$3*$A37)+SUM(IP$6:IP37))*IP$3/365*_xlfn.DAYS($B38,$B37))</f>
        <v>0</v>
      </c>
      <c r="IQ38" s="5">
        <f>IF(($C$6-($C$3*$A37)+SUM(IQ$6:IQ37))*IQ$3/365*_xlfn.DAYS($B38,$B37)&lt;0,0,($C$6-($C$3*$A37)+SUM(IQ$6:IQ37))*IQ$3/365*_xlfn.DAYS($B38,$B37))</f>
        <v>0</v>
      </c>
      <c r="IR38" s="5">
        <f>IF(($C$6-($C$3*$A37)+SUM(IR$6:IR37))*IR$3/365*_xlfn.DAYS($B38,$B37)&lt;0,0,($C$6-($C$3*$A37)+SUM(IR$6:IR37))*IR$3/365*_xlfn.DAYS($B38,$B37))</f>
        <v>0</v>
      </c>
      <c r="IS38" s="5">
        <f>IF(($C$6-($C$3*$A37)+SUM(IS$6:IS37))*IS$3/365*_xlfn.DAYS($B38,$B37)&lt;0,0,($C$6-($C$3*$A37)+SUM(IS$6:IS37))*IS$3/365*_xlfn.DAYS($B38,$B37))</f>
        <v>0</v>
      </c>
      <c r="IT38" s="5">
        <f>IF(($C$6-($C$3*$A37)+SUM(IT$6:IT37))*IT$3/365*_xlfn.DAYS($B38,$B37)&lt;0,0,($C$6-($C$3*$A37)+SUM(IT$6:IT37))*IT$3/365*_xlfn.DAYS($B38,$B37))</f>
        <v>0</v>
      </c>
      <c r="IU38" s="5">
        <f>IF(($C$6-($C$3*$A37)+SUM(IU$6:IU37))*IU$3/365*_xlfn.DAYS($B38,$B37)&lt;0,0,($C$6-($C$3*$A37)+SUM(IU$6:IU37))*IU$3/365*_xlfn.DAYS($B38,$B37))</f>
        <v>0</v>
      </c>
      <c r="IV38" s="5">
        <f>IF(($C$6-($C$3*$A37)+SUM(IV$6:IV37))*IV$3/365*_xlfn.DAYS($B38,$B37)&lt;0,0,($C$6-($C$3*$A37)+SUM(IV$6:IV37))*IV$3/365*_xlfn.DAYS($B38,$B37))</f>
        <v>0</v>
      </c>
      <c r="IW38" s="5">
        <f>IF(($C$6-($C$3*$A37)+SUM(IW$6:IW37))*IW$3/365*_xlfn.DAYS($B38,$B37)&lt;0,0,($C$6-($C$3*$A37)+SUM(IW$6:IW37))*IW$3/365*_xlfn.DAYS($B38,$B37))</f>
        <v>0</v>
      </c>
      <c r="IX38" s="5">
        <f>IF(($C$6-($C$3*$A37)+SUM(IX$6:IX37))*IX$3/365*_xlfn.DAYS($B38,$B37)&lt;0,0,($C$6-($C$3*$A37)+SUM(IX$6:IX37))*IX$3/365*_xlfn.DAYS($B38,$B37))</f>
        <v>0</v>
      </c>
      <c r="IY38" s="5">
        <f>IF(($C$6-($C$3*$A37)+SUM(IY$6:IY37))*IY$3/365*_xlfn.DAYS($B38,$B37)&lt;0,0,($C$6-($C$3*$A37)+SUM(IY$6:IY37))*IY$3/365*_xlfn.DAYS($B38,$B37))</f>
        <v>0</v>
      </c>
      <c r="IZ38" s="5">
        <f>IF(($C$6-($C$3*$A37)+SUM(IZ$6:IZ37))*IZ$3/365*_xlfn.DAYS($B38,$B37)&lt;0,0,($C$6-($C$3*$A37)+SUM(IZ$6:IZ37))*IZ$3/365*_xlfn.DAYS($B38,$B37))</f>
        <v>0</v>
      </c>
      <c r="JA38" s="5">
        <f>IF(($C$6-($C$3*$A37)+SUM(JA$6:JA37))*JA$3/365*_xlfn.DAYS($B38,$B37)&lt;0,0,($C$6-($C$3*$A37)+SUM(JA$6:JA37))*JA$3/365*_xlfn.DAYS($B38,$B37))</f>
        <v>0</v>
      </c>
      <c r="JB38" s="5">
        <f>IF(($C$6-($C$3*$A37)+SUM(JB$6:JB37))*JB$3/365*_xlfn.DAYS($B38,$B37)&lt;0,0,($C$6-($C$3*$A37)+SUM(JB$6:JB37))*JB$3/365*_xlfn.DAYS($B38,$B37))</f>
        <v>0</v>
      </c>
      <c r="JC38" s="5">
        <f>IF(($C$6-($C$3*$A37)+SUM(JC$6:JC37))*JC$3/365*_xlfn.DAYS($B38,$B37)&lt;0,0,($C$6-($C$3*$A37)+SUM(JC$6:JC37))*JC$3/365*_xlfn.DAYS($B38,$B37))</f>
        <v>0</v>
      </c>
      <c r="JD38" s="5">
        <f>IF(($C$6-($C$3*$A37)+SUM(JD$6:JD37))*JD$3/365*_xlfn.DAYS($B38,$B37)&lt;0,0,($C$6-($C$3*$A37)+SUM(JD$6:JD37))*JD$3/365*_xlfn.DAYS($B38,$B37))</f>
        <v>0</v>
      </c>
      <c r="JE38" s="5">
        <f>IF(($C$6-($C$3*$A37)+SUM(JE$6:JE37))*JE$3/365*_xlfn.DAYS($B38,$B37)&lt;0,0,($C$6-($C$3*$A37)+SUM(JE$6:JE37))*JE$3/365*_xlfn.DAYS($B38,$B37))</f>
        <v>0</v>
      </c>
      <c r="JF38" s="5">
        <f>IF(($C$6-($C$3*$A37)+SUM(JF$6:JF37))*JF$3/365*_xlfn.DAYS($B38,$B37)&lt;0,0,($C$6-($C$3*$A37)+SUM(JF$6:JF37))*JF$3/365*_xlfn.DAYS($B38,$B37))</f>
        <v>0</v>
      </c>
      <c r="JG38" s="5">
        <f>IF(($C$6-($C$3*$A37)+SUM(JG$6:JG37))*JG$3/365*_xlfn.DAYS($B38,$B37)&lt;0,0,($C$6-($C$3*$A37)+SUM(JG$6:JG37))*JG$3/365*_xlfn.DAYS($B38,$B37))</f>
        <v>0</v>
      </c>
      <c r="JH38" s="5">
        <f>IF(($C$6-($C$3*$A37)+SUM(JH$6:JH37))*JH$3/365*_xlfn.DAYS($B38,$B37)&lt;0,0,($C$6-($C$3*$A37)+SUM(JH$6:JH37))*JH$3/365*_xlfn.DAYS($B38,$B37))</f>
        <v>0</v>
      </c>
      <c r="JI38" s="5">
        <f>IF(($C$6-($C$3*$A37)+SUM(JI$6:JI37))*JI$3/365*_xlfn.DAYS($B38,$B37)&lt;0,0,($C$6-($C$3*$A37)+SUM(JI$6:JI37))*JI$3/365*_xlfn.DAYS($B38,$B37))</f>
        <v>0</v>
      </c>
      <c r="JJ38" s="5">
        <f>IF(($C$6-($C$3*$A37)+SUM(JJ$6:JJ37))*JJ$3/365*_xlfn.DAYS($B38,$B37)&lt;0,0,($C$6-($C$3*$A37)+SUM(JJ$6:JJ37))*JJ$3/365*_xlfn.DAYS($B38,$B37))</f>
        <v>0</v>
      </c>
      <c r="JK38" s="5">
        <f>IF(($C$6-($C$3*$A37)+SUM(JK$6:JK37))*JK$3/365*_xlfn.DAYS($B38,$B37)&lt;0,0,($C$6-($C$3*$A37)+SUM(JK$6:JK37))*JK$3/365*_xlfn.DAYS($B38,$B37))</f>
        <v>0</v>
      </c>
      <c r="JL38" s="5">
        <f>IF(($C$6-($C$3*$A37)+SUM(JL$6:JL37))*JL$3/365*_xlfn.DAYS($B38,$B37)&lt;0,0,($C$6-($C$3*$A37)+SUM(JL$6:JL37))*JL$3/365*_xlfn.DAYS($B38,$B37))</f>
        <v>0</v>
      </c>
      <c r="JM38" s="5">
        <f>IF(($C$6-($C$3*$A37)+SUM(JM$6:JM37))*JM$3/365*_xlfn.DAYS($B38,$B37)&lt;0,0,($C$6-($C$3*$A37)+SUM(JM$6:JM37))*JM$3/365*_xlfn.DAYS($B38,$B37))</f>
        <v>0</v>
      </c>
      <c r="JN38" s="5">
        <f>IF(($C$6-($C$3*$A37)+SUM(JN$6:JN37))*JN$3/365*_xlfn.DAYS($B38,$B37)&lt;0,0,($C$6-($C$3*$A37)+SUM(JN$6:JN37))*JN$3/365*_xlfn.DAYS($B38,$B37))</f>
        <v>0</v>
      </c>
      <c r="JO38" s="5">
        <f>IF(($C$6-($C$3*$A37)+SUM(JO$6:JO37))*JO$3/365*_xlfn.DAYS($B38,$B37)&lt;0,0,($C$6-($C$3*$A37)+SUM(JO$6:JO37))*JO$3/365*_xlfn.DAYS($B38,$B37))</f>
        <v>0</v>
      </c>
      <c r="JP38" s="5">
        <f>IF(($C$6-($C$3*$A37)+SUM(JP$6:JP37))*JP$3/365*_xlfn.DAYS($B38,$B37)&lt;0,0,($C$6-($C$3*$A37)+SUM(JP$6:JP37))*JP$3/365*_xlfn.DAYS($B38,$B37))</f>
        <v>0</v>
      </c>
      <c r="JQ38" s="5">
        <f>IF(($C$6-($C$3*$A37)+SUM(JQ$6:JQ37))*JQ$3/365*_xlfn.DAYS($B38,$B37)&lt;0,0,($C$6-($C$3*$A37)+SUM(JQ$6:JQ37))*JQ$3/365*_xlfn.DAYS($B38,$B37))</f>
        <v>0</v>
      </c>
      <c r="JR38" s="5">
        <f>IF(($C$6-($C$3*$A37)+SUM(JR$6:JR37))*JR$3/365*_xlfn.DAYS($B38,$B37)&lt;0,0,($C$6-($C$3*$A37)+SUM(JR$6:JR37))*JR$3/365*_xlfn.DAYS($B38,$B37))</f>
        <v>0</v>
      </c>
      <c r="JS38" s="5">
        <f>IF(($C$6-($C$3*$A37)+SUM(JS$6:JS37))*JS$3/365*_xlfn.DAYS($B38,$B37)&lt;0,0,($C$6-($C$3*$A37)+SUM(JS$6:JS37))*JS$3/365*_xlfn.DAYS($B38,$B37))</f>
        <v>0</v>
      </c>
      <c r="JT38" s="5">
        <f>IF(($C$6-($C$3*$A37)+SUM(JT$6:JT37))*JT$3/365*_xlfn.DAYS($B38,$B37)&lt;0,0,($C$6-($C$3*$A37)+SUM(JT$6:JT37))*JT$3/365*_xlfn.DAYS($B38,$B37))</f>
        <v>0</v>
      </c>
      <c r="JU38" s="5">
        <f>IF(($C$6-($C$3*$A37)+SUM(JU$6:JU37))*JU$3/365*_xlfn.DAYS($B38,$B37)&lt;0,0,($C$6-($C$3*$A37)+SUM(JU$6:JU37))*JU$3/365*_xlfn.DAYS($B38,$B37))</f>
        <v>0</v>
      </c>
      <c r="JV38" s="5">
        <f>IF(($C$6-($C$3*$A37)+SUM(JV$6:JV37))*JV$3/365*_xlfn.DAYS($B38,$B37)&lt;0,0,($C$6-($C$3*$A37)+SUM(JV$6:JV37))*JV$3/365*_xlfn.DAYS($B38,$B37))</f>
        <v>0</v>
      </c>
      <c r="JW38" s="5">
        <f>IF(($C$6-($C$3*$A37)+SUM(JW$6:JW37))*JW$3/365*_xlfn.DAYS($B38,$B37)&lt;0,0,($C$6-($C$3*$A37)+SUM(JW$6:JW37))*JW$3/365*_xlfn.DAYS($B38,$B37))</f>
        <v>0</v>
      </c>
      <c r="JX38" s="5">
        <f>IF(($C$6-($C$3*$A37)+SUM(JX$6:JX37))*JX$3/365*_xlfn.DAYS($B38,$B37)&lt;0,0,($C$6-($C$3*$A37)+SUM(JX$6:JX37))*JX$3/365*_xlfn.DAYS($B38,$B37))</f>
        <v>0</v>
      </c>
      <c r="JY38" s="5">
        <f>IF(($C$6-($C$3*$A37)+SUM(JY$6:JY37))*JY$3/365*_xlfn.DAYS($B38,$B37)&lt;0,0,($C$6-($C$3*$A37)+SUM(JY$6:JY37))*JY$3/365*_xlfn.DAYS($B38,$B37))</f>
        <v>0</v>
      </c>
      <c r="JZ38" s="5">
        <f>IF(($C$6-($C$3*$A37)+SUM(JZ$6:JZ37))*JZ$3/365*_xlfn.DAYS($B38,$B37)&lt;0,0,($C$6-($C$3*$A37)+SUM(JZ$6:JZ37))*JZ$3/365*_xlfn.DAYS($B38,$B37))</f>
        <v>0</v>
      </c>
      <c r="KA38" s="5">
        <f>IF(($C$6-($C$3*$A37)+SUM(KA$6:KA37))*KA$3/365*_xlfn.DAYS($B38,$B37)&lt;0,0,($C$6-($C$3*$A37)+SUM(KA$6:KA37))*KA$3/365*_xlfn.DAYS($B38,$B37))</f>
        <v>0</v>
      </c>
      <c r="KB38" s="5">
        <f>IF(($C$6-($C$3*$A37)+SUM(KB$6:KB37))*KB$3/365*_xlfn.DAYS($B38,$B37)&lt;0,0,($C$6-($C$3*$A37)+SUM(KB$6:KB37))*KB$3/365*_xlfn.DAYS($B38,$B37))</f>
        <v>0</v>
      </c>
      <c r="KC38" s="5">
        <f>IF(($C$6-($C$3*$A37)+SUM(KC$6:KC37))*KC$3/365*_xlfn.DAYS($B38,$B37)&lt;0,0,($C$6-($C$3*$A37)+SUM(KC$6:KC37))*KC$3/365*_xlfn.DAYS($B38,$B37))</f>
        <v>0</v>
      </c>
      <c r="KD38" s="5">
        <f>IF(($C$6-($C$3*$A37)+SUM(KD$6:KD37))*KD$3/365*_xlfn.DAYS($B38,$B37)&lt;0,0,($C$6-($C$3*$A37)+SUM(KD$6:KD37))*KD$3/365*_xlfn.DAYS($B38,$B37))</f>
        <v>0</v>
      </c>
      <c r="KE38" s="5">
        <f>IF(($C$6-($C$3*$A37)+SUM(KE$6:KE37))*KE$3/365*_xlfn.DAYS($B38,$B37)&lt;0,0,($C$6-($C$3*$A37)+SUM(KE$6:KE37))*KE$3/365*_xlfn.DAYS($B38,$B37))</f>
        <v>0</v>
      </c>
      <c r="KF38" s="5">
        <f>IF(($C$6-($C$3*$A37)+SUM(KF$6:KF37))*KF$3/365*_xlfn.DAYS($B38,$B37)&lt;0,0,($C$6-($C$3*$A37)+SUM(KF$6:KF37))*KF$3/365*_xlfn.DAYS($B38,$B37))</f>
        <v>0</v>
      </c>
      <c r="KG38" s="5">
        <f>IF(($C$6-($C$3*$A37)+SUM(KG$6:KG37))*KG$3/365*_xlfn.DAYS($B38,$B37)&lt;0,0,($C$6-($C$3*$A37)+SUM(KG$6:KG37))*KG$3/365*_xlfn.DAYS($B38,$B37))</f>
        <v>0</v>
      </c>
      <c r="KH38" s="5">
        <f>IF(($C$6-($C$3*$A37)+SUM(KH$6:KH37))*KH$3/365*_xlfn.DAYS($B38,$B37)&lt;0,0,($C$6-($C$3*$A37)+SUM(KH$6:KH37))*KH$3/365*_xlfn.DAYS($B38,$B37))</f>
        <v>0</v>
      </c>
      <c r="KI38" s="5">
        <f>IF(($C$6-($C$3*$A37)+SUM(KI$6:KI37))*KI$3/365*_xlfn.DAYS($B38,$B37)&lt;0,0,($C$6-($C$3*$A37)+SUM(KI$6:KI37))*KI$3/365*_xlfn.DAYS($B38,$B37))</f>
        <v>0</v>
      </c>
      <c r="KJ38" s="5">
        <f>IF(($C$6-($C$3*$A37)+SUM(KJ$6:KJ37))*KJ$3/365*_xlfn.DAYS($B38,$B37)&lt;0,0,($C$6-($C$3*$A37)+SUM(KJ$6:KJ37))*KJ$3/365*_xlfn.DAYS($B38,$B37))</f>
        <v>0</v>
      </c>
      <c r="KK38" s="5">
        <f>IF(($C$6-($C$3*$A37)+SUM(KK$6:KK37))*KK$3/365*_xlfn.DAYS($B38,$B37)&lt;0,0,($C$6-($C$3*$A37)+SUM(KK$6:KK37))*KK$3/365*_xlfn.DAYS($B38,$B37))</f>
        <v>0</v>
      </c>
      <c r="KL38" s="5">
        <f>IF(($C$6-($C$3*$A37)+SUM(KL$6:KL37))*KL$3/365*_xlfn.DAYS($B38,$B37)&lt;0,0,($C$6-($C$3*$A37)+SUM(KL$6:KL37))*KL$3/365*_xlfn.DAYS($B38,$B37))</f>
        <v>0</v>
      </c>
      <c r="KM38" s="5">
        <f>IF(($C$6-($C$3*$A37)+SUM(KM$6:KM37))*KM$3/365*_xlfn.DAYS($B38,$B37)&lt;0,0,($C$6-($C$3*$A37)+SUM(KM$6:KM37))*KM$3/365*_xlfn.DAYS($B38,$B37))</f>
        <v>0</v>
      </c>
      <c r="KN38" s="5">
        <f>IF(($C$6-($C$3*$A37)+SUM(KN$6:KN37))*KN$3/365*_xlfn.DAYS($B38,$B37)&lt;0,0,($C$6-($C$3*$A37)+SUM(KN$6:KN37))*KN$3/365*_xlfn.DAYS($B38,$B37))</f>
        <v>0</v>
      </c>
      <c r="KO38" s="5">
        <f>IF(($C$6-($C$3*$A37)+SUM(KO$6:KO37))*KO$3/365*_xlfn.DAYS($B38,$B37)&lt;0,0,($C$6-($C$3*$A37)+SUM(KO$6:KO37))*KO$3/365*_xlfn.DAYS($B38,$B37))</f>
        <v>0</v>
      </c>
      <c r="KP38" s="5">
        <f>IF(($C$6-($C$3*$A37)+SUM(KP$6:KP37))*KP$3/365*_xlfn.DAYS($B38,$B37)&lt;0,0,($C$6-($C$3*$A37)+SUM(KP$6:KP37))*KP$3/365*_xlfn.DAYS($B38,$B37))</f>
        <v>0</v>
      </c>
      <c r="KQ38" s="5">
        <f>IF(($C$6-($C$3*$A37)+SUM(KQ$6:KQ37))*KQ$3/365*_xlfn.DAYS($B38,$B37)&lt;0,0,($C$6-($C$3*$A37)+SUM(KQ$6:KQ37))*KQ$3/365*_xlfn.DAYS($B38,$B37))</f>
        <v>0</v>
      </c>
      <c r="KR38" s="5">
        <f>IF(($C$6-($C$3*$A37)+SUM(KR$6:KR37))*KR$3/365*_xlfn.DAYS($B38,$B37)&lt;0,0,($C$6-($C$3*$A37)+SUM(KR$6:KR37))*KR$3/365*_xlfn.DAYS($B38,$B37))</f>
        <v>0</v>
      </c>
      <c r="KS38" s="5">
        <f>IF(($C$6-($C$3*$A37)+SUM(KS$6:KS37))*KS$3/365*_xlfn.DAYS($B38,$B37)&lt;0,0,($C$6-($C$3*$A37)+SUM(KS$6:KS37))*KS$3/365*_xlfn.DAYS($B38,$B37))</f>
        <v>0</v>
      </c>
      <c r="KT38" s="5">
        <f>IF(($C$6-($C$3*$A37)+SUM(KT$6:KT37))*KT$3/365*_xlfn.DAYS($B38,$B37)&lt;0,0,($C$6-($C$3*$A37)+SUM(KT$6:KT37))*KT$3/365*_xlfn.DAYS($B38,$B37))</f>
        <v>0</v>
      </c>
      <c r="KU38" s="5">
        <f>IF(($C$6-($C$3*$A37)+SUM(KU$6:KU37))*KU$3/365*_xlfn.DAYS($B38,$B37)&lt;0,0,($C$6-($C$3*$A37)+SUM(KU$6:KU37))*KU$3/365*_xlfn.DAYS($B38,$B37))</f>
        <v>0</v>
      </c>
      <c r="KV38" s="5">
        <f>IF(($C$6-($C$3*$A37)+SUM(KV$6:KV37))*KV$3/365*_xlfn.DAYS($B38,$B37)&lt;0,0,($C$6-($C$3*$A37)+SUM(KV$6:KV37))*KV$3/365*_xlfn.DAYS($B38,$B37))</f>
        <v>0</v>
      </c>
      <c r="KW38" s="5">
        <f>IF(($C$6-($C$3*$A37)+SUM(KW$6:KW37))*KW$3/365*_xlfn.DAYS($B38,$B37)&lt;0,0,($C$6-($C$3*$A37)+SUM(KW$6:KW37))*KW$3/365*_xlfn.DAYS($B38,$B37))</f>
        <v>0</v>
      </c>
      <c r="KX38" s="5">
        <f>IF(($C$6-($C$3*$A37)+SUM(KX$6:KX37))*KX$3/365*_xlfn.DAYS($B38,$B37)&lt;0,0,($C$6-($C$3*$A37)+SUM(KX$6:KX37))*KX$3/365*_xlfn.DAYS($B38,$B37))</f>
        <v>0</v>
      </c>
      <c r="KY38" s="5">
        <f>IF(($C$6-($C$3*$A37)+SUM(KY$6:KY37))*KY$3/365*_xlfn.DAYS($B38,$B37)&lt;0,0,($C$6-($C$3*$A37)+SUM(KY$6:KY37))*KY$3/365*_xlfn.DAYS($B38,$B37))</f>
        <v>0</v>
      </c>
      <c r="KZ38" s="5">
        <f>IF(($C$6-($C$3*$A37)+SUM(KZ$6:KZ37))*KZ$3/365*_xlfn.DAYS($B38,$B37)&lt;0,0,($C$6-($C$3*$A37)+SUM(KZ$6:KZ37))*KZ$3/365*_xlfn.DAYS($B38,$B37))</f>
        <v>0</v>
      </c>
      <c r="LA38" s="5">
        <f>IF(($C$6-($C$3*$A37)+SUM(LA$6:LA37))*LA$3/365*_xlfn.DAYS($B38,$B37)&lt;0,0,($C$6-($C$3*$A37)+SUM(LA$6:LA37))*LA$3/365*_xlfn.DAYS($B38,$B37))</f>
        <v>0</v>
      </c>
      <c r="LB38" s="5">
        <f>IF(($C$6-($C$3*$A37)+SUM(LB$6:LB37))*LB$3/365*_xlfn.DAYS($B38,$B37)&lt;0,0,($C$6-($C$3*$A37)+SUM(LB$6:LB37))*LB$3/365*_xlfn.DAYS($B38,$B37))</f>
        <v>0</v>
      </c>
      <c r="LC38" s="5">
        <f>IF(($C$6-($C$3*$A37)+SUM(LC$6:LC37))*LC$3/365*_xlfn.DAYS($B38,$B37)&lt;0,0,($C$6-($C$3*$A37)+SUM(LC$6:LC37))*LC$3/365*_xlfn.DAYS($B38,$B37))</f>
        <v>0</v>
      </c>
      <c r="LD38" s="5">
        <f>IF(($C$6-($C$3*$A37)+SUM(LD$6:LD37))*LD$3/365*_xlfn.DAYS($B38,$B37)&lt;0,0,($C$6-($C$3*$A37)+SUM(LD$6:LD37))*LD$3/365*_xlfn.DAYS($B38,$B37))</f>
        <v>0</v>
      </c>
      <c r="LE38" s="5">
        <f>IF(($C$6-($C$3*$A37)+SUM(LE$6:LE37))*LE$3/365*_xlfn.DAYS($B38,$B37)&lt;0,0,($C$6-($C$3*$A37)+SUM(LE$6:LE37))*LE$3/365*_xlfn.DAYS($B38,$B37))</f>
        <v>0</v>
      </c>
      <c r="LF38" s="5">
        <f>IF(($C$6-($C$3*$A37)+SUM(LF$6:LF37))*LF$3/365*_xlfn.DAYS($B38,$B37)&lt;0,0,($C$6-($C$3*$A37)+SUM(LF$6:LF37))*LF$3/365*_xlfn.DAYS($B38,$B37))</f>
        <v>0</v>
      </c>
      <c r="LG38" s="5">
        <f>IF(($C$6-($C$3*$A37)+SUM(LG$6:LG37))*LG$3/365*_xlfn.DAYS($B38,$B37)&lt;0,0,($C$6-($C$3*$A37)+SUM(LG$6:LG37))*LG$3/365*_xlfn.DAYS($B38,$B37))</f>
        <v>0</v>
      </c>
      <c r="LH38" s="5">
        <f>IF(($C$6-($C$3*$A37)+SUM(LH$6:LH37))*LH$3/365*_xlfn.DAYS($B38,$B37)&lt;0,0,($C$6-($C$3*$A37)+SUM(LH$6:LH37))*LH$3/365*_xlfn.DAYS($B38,$B37))</f>
        <v>0</v>
      </c>
      <c r="LI38" s="5">
        <f>IF(($C$6-($C$3*$A37)+SUM(LI$6:LI37))*LI$3/365*_xlfn.DAYS($B38,$B37)&lt;0,0,($C$6-($C$3*$A37)+SUM(LI$6:LI37))*LI$3/365*_xlfn.DAYS($B38,$B37))</f>
        <v>0</v>
      </c>
      <c r="LJ38" s="5">
        <f>IF(($C$6-($C$3*$A37)+SUM(LJ$6:LJ37))*LJ$3/365*_xlfn.DAYS($B38,$B37)&lt;0,0,($C$6-($C$3*$A37)+SUM(LJ$6:LJ37))*LJ$3/365*_xlfn.DAYS($B38,$B37))</f>
        <v>0</v>
      </c>
      <c r="LK38" s="5">
        <f>IF(($C$6-($C$3*$A37)+SUM(LK$6:LK37))*LK$3/365*_xlfn.DAYS($B38,$B37)&lt;0,0,($C$6-($C$3*$A37)+SUM(LK$6:LK37))*LK$3/365*_xlfn.DAYS($B38,$B37))</f>
        <v>0</v>
      </c>
      <c r="LL38" s="5">
        <f>IF(($C$6-($C$3*$A37)+SUM(LL$6:LL37))*LL$3/365*_xlfn.DAYS($B38,$B37)&lt;0,0,($C$6-($C$3*$A37)+SUM(LL$6:LL37))*LL$3/365*_xlfn.DAYS($B38,$B37))</f>
        <v>0</v>
      </c>
      <c r="LM38" s="5">
        <f>IF(($C$6-($C$3*$A37)+SUM(LM$6:LM37))*LM$3/365*_xlfn.DAYS($B38,$B37)&lt;0,0,($C$6-($C$3*$A37)+SUM(LM$6:LM37))*LM$3/365*_xlfn.DAYS($B38,$B37))</f>
        <v>0</v>
      </c>
      <c r="LN38" s="5">
        <f>IF(($C$6-($C$3*$A37)+SUM(LN$6:LN37))*LN$3/365*_xlfn.DAYS($B38,$B37)&lt;0,0,($C$6-($C$3*$A37)+SUM(LN$6:LN37))*LN$3/365*_xlfn.DAYS($B38,$B37))</f>
        <v>0</v>
      </c>
      <c r="LO38" s="5">
        <f>IF(($C$6-($C$3*$A37)+SUM(LO$6:LO37))*LO$3/365*_xlfn.DAYS($B38,$B37)&lt;0,0,($C$6-($C$3*$A37)+SUM(LO$6:LO37))*LO$3/365*_xlfn.DAYS($B38,$B37))</f>
        <v>0</v>
      </c>
      <c r="LP38" s="5">
        <f>IF(($C$6-($C$3*$A37)+SUM(LP$6:LP37))*LP$3/365*_xlfn.DAYS($B38,$B37)&lt;0,0,($C$6-($C$3*$A37)+SUM(LP$6:LP37))*LP$3/365*_xlfn.DAYS($B38,$B37))</f>
        <v>0</v>
      </c>
      <c r="LQ38" s="5">
        <f>IF(($C$6-($C$3*$A37)+SUM(LQ$6:LQ37))*LQ$3/365*_xlfn.DAYS($B38,$B37)&lt;0,0,($C$6-($C$3*$A37)+SUM(LQ$6:LQ37))*LQ$3/365*_xlfn.DAYS($B38,$B37))</f>
        <v>0</v>
      </c>
      <c r="LR38" s="5">
        <f>IF(($C$6-($C$3*$A37)+SUM(LR$6:LR37))*LR$3/365*_xlfn.DAYS($B38,$B37)&lt;0,0,($C$6-($C$3*$A37)+SUM(LR$6:LR37))*LR$3/365*_xlfn.DAYS($B38,$B37))</f>
        <v>0</v>
      </c>
      <c r="LS38" s="5">
        <f>IF(($C$6-($C$3*$A37)+SUM(LS$6:LS37))*LS$3/365*_xlfn.DAYS($B38,$B37)&lt;0,0,($C$6-($C$3*$A37)+SUM(LS$6:LS37))*LS$3/365*_xlfn.DAYS($B38,$B37))</f>
        <v>0</v>
      </c>
      <c r="LT38" s="5">
        <f>IF(($C$6-($C$3*$A37)+SUM(LT$6:LT37))*LT$3/365*_xlfn.DAYS($B38,$B37)&lt;0,0,($C$6-($C$3*$A37)+SUM(LT$6:LT37))*LT$3/365*_xlfn.DAYS($B38,$B37))</f>
        <v>0</v>
      </c>
      <c r="LU38" s="5">
        <f>IF(($C$6-($C$3*$A37)+SUM(LU$6:LU37))*LU$3/365*_xlfn.DAYS($B38,$B37)&lt;0,0,($C$6-($C$3*$A37)+SUM(LU$6:LU37))*LU$3/365*_xlfn.DAYS($B38,$B37))</f>
        <v>0</v>
      </c>
      <c r="LV38" s="5">
        <f>IF(($C$6-($C$3*$A37)+SUM(LV$6:LV37))*LV$3/365*_xlfn.DAYS($B38,$B37)&lt;0,0,($C$6-($C$3*$A37)+SUM(LV$6:LV37))*LV$3/365*_xlfn.DAYS($B38,$B37))</f>
        <v>0</v>
      </c>
      <c r="LW38" s="5">
        <f>IF(($C$6-($C$3*$A37)+SUM(LW$6:LW37))*LW$3/365*_xlfn.DAYS($B38,$B37)&lt;0,0,($C$6-($C$3*$A37)+SUM(LW$6:LW37))*LW$3/365*_xlfn.DAYS($B38,$B37))</f>
        <v>0</v>
      </c>
      <c r="LX38" s="5">
        <f>IF(($C$6-($C$3*$A37)+SUM(LX$6:LX37))*LX$3/365*_xlfn.DAYS($B38,$B37)&lt;0,0,($C$6-($C$3*$A37)+SUM(LX$6:LX37))*LX$3/365*_xlfn.DAYS($B38,$B37))</f>
        <v>0</v>
      </c>
      <c r="LY38" s="5">
        <f>IF(($C$6-($C$3*$A37)+SUM(LY$6:LY37))*LY$3/365*_xlfn.DAYS($B38,$B37)&lt;0,0,($C$6-($C$3*$A37)+SUM(LY$6:LY37))*LY$3/365*_xlfn.DAYS($B38,$B37))</f>
        <v>0</v>
      </c>
      <c r="LZ38" s="5">
        <f>IF(($C$6-($C$3*$A37)+SUM(LZ$6:LZ37))*LZ$3/365*_xlfn.DAYS($B38,$B37)&lt;0,0,($C$6-($C$3*$A37)+SUM(LZ$6:LZ37))*LZ$3/365*_xlfn.DAYS($B38,$B37))</f>
        <v>0</v>
      </c>
      <c r="MA38" s="5">
        <f>IF(($C$6-($C$3*$A37)+SUM(MA$6:MA37))*MA$3/365*_xlfn.DAYS($B38,$B37)&lt;0,0,($C$6-($C$3*$A37)+SUM(MA$6:MA37))*MA$3/365*_xlfn.DAYS($B38,$B37))</f>
        <v>0</v>
      </c>
      <c r="MB38" s="5">
        <f>IF(($C$6-($C$3*$A37)+SUM(MB$6:MB37))*MB$3/365*_xlfn.DAYS($B38,$B37)&lt;0,0,($C$6-($C$3*$A37)+SUM(MB$6:MB37))*MB$3/365*_xlfn.DAYS($B38,$B37))</f>
        <v>0</v>
      </c>
      <c r="MC38" s="5">
        <f>IF(($C$6-($C$3*$A37)+SUM(MC$6:MC37))*MC$3/365*_xlfn.DAYS($B38,$B37)&lt;0,0,($C$6-($C$3*$A37)+SUM(MC$6:MC37))*MC$3/365*_xlfn.DAYS($B38,$B37))</f>
        <v>0</v>
      </c>
      <c r="MD38" s="5">
        <f>IF(($C$6-($C$3*$A37)+SUM(MD$6:MD37))*MD$3/365*_xlfn.DAYS($B38,$B37)&lt;0,0,($C$6-($C$3*$A37)+SUM(MD$6:MD37))*MD$3/365*_xlfn.DAYS($B38,$B37))</f>
        <v>0</v>
      </c>
      <c r="ME38" s="5">
        <f>IF(($C$6-($C$3*$A37)+SUM(ME$6:ME37))*ME$3/365*_xlfn.DAYS($B38,$B37)&lt;0,0,($C$6-($C$3*$A37)+SUM(ME$6:ME37))*ME$3/365*_xlfn.DAYS($B38,$B37))</f>
        <v>0</v>
      </c>
      <c r="MF38" s="5">
        <f>IF(($C$6-($C$3*$A37)+SUM(MF$6:MF37))*MF$3/365*_xlfn.DAYS($B38,$B37)&lt;0,0,($C$6-($C$3*$A37)+SUM(MF$6:MF37))*MF$3/365*_xlfn.DAYS($B38,$B37))</f>
        <v>0</v>
      </c>
      <c r="MG38" s="5">
        <f>IF(($C$6-($C$3*$A37)+SUM(MG$6:MG37))*MG$3/365*_xlfn.DAYS($B38,$B37)&lt;0,0,($C$6-($C$3*$A37)+SUM(MG$6:MG37))*MG$3/365*_xlfn.DAYS($B38,$B37))</f>
        <v>0</v>
      </c>
      <c r="MH38" s="5">
        <f>IF(($C$6-($C$3*$A37)+SUM(MH$6:MH37))*MH$3/365*_xlfn.DAYS($B38,$B37)&lt;0,0,($C$6-($C$3*$A37)+SUM(MH$6:MH37))*MH$3/365*_xlfn.DAYS($B38,$B37))</f>
        <v>0</v>
      </c>
      <c r="MI38" s="5">
        <f>IF(($C$6-($C$3*$A37)+SUM(MI$6:MI37))*MI$3/365*_xlfn.DAYS($B38,$B37)&lt;0,0,($C$6-($C$3*$A37)+SUM(MI$6:MI37))*MI$3/365*_xlfn.DAYS($B38,$B37))</f>
        <v>0</v>
      </c>
      <c r="MJ38" s="5">
        <f>IF(($C$6-($C$3*$A37)+SUM(MJ$6:MJ37))*MJ$3/365*_xlfn.DAYS($B38,$B37)&lt;0,0,($C$6-($C$3*$A37)+SUM(MJ$6:MJ37))*MJ$3/365*_xlfn.DAYS($B38,$B37))</f>
        <v>0</v>
      </c>
      <c r="MK38" s="5">
        <f>IF(($C$6-($C$3*$A37)+SUM(MK$6:MK37))*MK$3/365*_xlfn.DAYS($B38,$B37)&lt;0,0,($C$6-($C$3*$A37)+SUM(MK$6:MK37))*MK$3/365*_xlfn.DAYS($B38,$B37))</f>
        <v>0</v>
      </c>
      <c r="ML38" s="5">
        <f>IF(($C$6-($C$3*$A37)+SUM(ML$6:ML37))*ML$3/365*_xlfn.DAYS($B38,$B37)&lt;0,0,($C$6-($C$3*$A37)+SUM(ML$6:ML37))*ML$3/365*_xlfn.DAYS($B38,$B37))</f>
        <v>0</v>
      </c>
      <c r="MM38" s="5">
        <f>IF(($C$6-($C$3*$A37)+SUM(MM$6:MM37))*MM$3/365*_xlfn.DAYS($B38,$B37)&lt;0,0,($C$6-($C$3*$A37)+SUM(MM$6:MM37))*MM$3/365*_xlfn.DAYS($B38,$B37))</f>
        <v>0</v>
      </c>
      <c r="MN38" s="5">
        <f>IF(($C$6-($C$3*$A37)+SUM(MN$6:MN37))*MN$3/365*_xlfn.DAYS($B38,$B37)&lt;0,0,($C$6-($C$3*$A37)+SUM(MN$6:MN37))*MN$3/365*_xlfn.DAYS($B38,$B37))</f>
        <v>0</v>
      </c>
      <c r="MO38" s="5">
        <f>IF(($C$6-($C$3*$A37)+SUM(MO$6:MO37))*MO$3/365*_xlfn.DAYS($B38,$B37)&lt;0,0,($C$6-($C$3*$A37)+SUM(MO$6:MO37))*MO$3/365*_xlfn.DAYS($B38,$B37))</f>
        <v>0</v>
      </c>
      <c r="MP38" s="5">
        <f>IF(($C$6-($C$3*$A37)+SUM(MP$6:MP37))*MP$3/365*_xlfn.DAYS($B38,$B37)&lt;0,0,($C$6-($C$3*$A37)+SUM(MP$6:MP37))*MP$3/365*_xlfn.DAYS($B38,$B37))</f>
        <v>0</v>
      </c>
      <c r="MQ38" s="5">
        <f>IF(($C$6-($C$3*$A37)+SUM(MQ$6:MQ37))*MQ$3/365*_xlfn.DAYS($B38,$B37)&lt;0,0,($C$6-($C$3*$A37)+SUM(MQ$6:MQ37))*MQ$3/365*_xlfn.DAYS($B38,$B37))</f>
        <v>0</v>
      </c>
      <c r="MR38" s="5">
        <f>IF(($C$6-($C$3*$A37)+SUM(MR$6:MR37))*MR$3/365*_xlfn.DAYS($B38,$B37)&lt;0,0,($C$6-($C$3*$A37)+SUM(MR$6:MR37))*MR$3/365*_xlfn.DAYS($B38,$B37))</f>
        <v>0</v>
      </c>
      <c r="MS38" s="5">
        <f>IF(($C$6-($C$3*$A37)+SUM(MS$6:MS37))*MS$3/365*_xlfn.DAYS($B38,$B37)&lt;0,0,($C$6-($C$3*$A37)+SUM(MS$6:MS37))*MS$3/365*_xlfn.DAYS($B38,$B37))</f>
        <v>0</v>
      </c>
      <c r="MT38" s="5">
        <f>IF(($C$6-($C$3*$A37)+SUM(MT$6:MT37))*MT$3/365*_xlfn.DAYS($B38,$B37)&lt;0,0,($C$6-($C$3*$A37)+SUM(MT$6:MT37))*MT$3/365*_xlfn.DAYS($B38,$B37))</f>
        <v>0</v>
      </c>
      <c r="MU38" s="5">
        <f>IF(($C$6-($C$3*$A37)+SUM(MU$6:MU37))*MU$3/365*_xlfn.DAYS($B38,$B37)&lt;0,0,($C$6-($C$3*$A37)+SUM(MU$6:MU37))*MU$3/365*_xlfn.DAYS($B38,$B37))</f>
        <v>0</v>
      </c>
      <c r="MV38" s="5">
        <f>IF(($C$6-($C$3*$A37)+SUM(MV$6:MV37))*MV$3/365*_xlfn.DAYS($B38,$B37)&lt;0,0,($C$6-($C$3*$A37)+SUM(MV$6:MV37))*MV$3/365*_xlfn.DAYS($B38,$B37))</f>
        <v>0</v>
      </c>
      <c r="MW38" s="5" t="e">
        <f>IF(($C$6-($C$3*$A37)+SUM(MW$6:MW37))*MW$3/365*_xlfn.DAYS($B38,$B37)&lt;0,0,($C$6-($C$3*$A37)+SUM(MW$6:MW37))*MW$3/365*_xlfn.DAYS($B38,$B37))</f>
        <v>#VALUE!</v>
      </c>
      <c r="MX38" s="5" t="e">
        <f>IF(($C$6-($C$3*$A37)+SUM(MX$6:MX37))*MX$3/365*_xlfn.DAYS($B38,$B37)&lt;0,0,($C$6-($C$3*$A37)+SUM(MX$6:MX37))*MX$3/365*_xlfn.DAYS($B38,$B37))</f>
        <v>#VALUE!</v>
      </c>
      <c r="MY38" s="5" t="e">
        <f>IF(($C$6-($C$3*$A37)+SUM(MY$6:MY37))*MY$3/365*_xlfn.DAYS($B38,$B37)&lt;0,0,($C$6-($C$3*$A37)+SUM(MY$6:MY37))*MY$3/365*_xlfn.DAYS($B38,$B37))</f>
        <v>#VALUE!</v>
      </c>
      <c r="MZ38" s="5" t="e">
        <f>IF(($C$6-($C$3*$A37)+SUM(MZ$6:MZ37))*MZ$3/365*_xlfn.DAYS($B38,$B37)&lt;0,0,($C$6-($C$3*$A37)+SUM(MZ$6:MZ37))*MZ$3/365*_xlfn.DAYS($B38,$B37))</f>
        <v>#VALUE!</v>
      </c>
      <c r="NA38" s="5" t="e">
        <f>IF(($C$6-($C$3*$A37)+SUM(NA$6:NA37))*NA$3/365*_xlfn.DAYS($B38,$B37)&lt;0,0,($C$6-($C$3*$A37)+SUM(NA$6:NA37))*NA$3/365*_xlfn.DAYS($B38,$B37))</f>
        <v>#VALUE!</v>
      </c>
      <c r="NB38" s="5" t="e">
        <f>IF(($C$6-($C$3*$A37)+SUM(NB$6:NB37))*NB$3/365*_xlfn.DAYS($B38,$B37)&lt;0,0,($C$6-($C$3*$A37)+SUM(NB$6:NB37))*NB$3/365*_xlfn.DAYS($B38,$B37))</f>
        <v>#VALUE!</v>
      </c>
      <c r="NC38" s="5" t="e">
        <f>IF(($C$6-($C$3*$A37)+SUM(NC$6:NC37))*NC$3/365*_xlfn.DAYS($B38,$B37)&lt;0,0,($C$6-($C$3*$A37)+SUM(NC$6:NC37))*NC$3/365*_xlfn.DAYS($B38,$B37))</f>
        <v>#VALUE!</v>
      </c>
      <c r="ND38" s="5" t="e">
        <f>IF(($C$6-($C$3*$A37)+SUM(ND$6:ND37))*ND$3/365*_xlfn.DAYS($B38,$B37)&lt;0,0,($C$6-($C$3*$A37)+SUM(ND$6:ND37))*ND$3/365*_xlfn.DAYS($B38,$B37))</f>
        <v>#VALUE!</v>
      </c>
      <c r="NE38" s="5" t="e">
        <f>IF(($C$6-($C$3*$A37)+SUM(NE$6:NE37))*NE$3/365*_xlfn.DAYS($B38,$B37)&lt;0,0,($C$6-($C$3*$A37)+SUM(NE$6:NE37))*NE$3/365*_xlfn.DAYS($B38,$B37))</f>
        <v>#VALUE!</v>
      </c>
      <c r="NF38" s="5" t="e">
        <f>IF(($C$6-($C$3*$A37)+SUM(NF$6:NF37))*NF$3/365*_xlfn.DAYS($B38,$B37)&lt;0,0,($C$6-($C$3*$A37)+SUM(NF$6:NF37))*NF$3/365*_xlfn.DAYS($B38,$B37))</f>
        <v>#VALUE!</v>
      </c>
      <c r="NG38" s="5" t="e">
        <f>IF(($C$6-($C$3*$A37)+SUM(NG$6:NG37))*NG$3/365*_xlfn.DAYS($B38,$B37)&lt;0,0,($C$6-($C$3*$A37)+SUM(NG$6:NG37))*NG$3/365*_xlfn.DAYS($B38,$B37))</f>
        <v>#VALUE!</v>
      </c>
      <c r="NH38" s="5" t="e">
        <f>IF(($C$6-($C$3*$A37)+SUM(NH$6:NH37))*NH$3/365*_xlfn.DAYS($B38,$B37)&lt;0,0,($C$6-($C$3*$A37)+SUM(NH$6:NH37))*NH$3/365*_xlfn.DAYS($B38,$B37))</f>
        <v>#VALUE!</v>
      </c>
      <c r="NI38" s="5" t="e">
        <f>IF(($C$6-($C$3*$A37)+SUM(NI$6:NI37))*NI$3/365*_xlfn.DAYS($B38,$B37)&lt;0,0,($C$6-($C$3*$A37)+SUM(NI$6:NI37))*NI$3/365*_xlfn.DAYS($B38,$B37))</f>
        <v>#VALUE!</v>
      </c>
      <c r="NJ38" s="5" t="e">
        <f>IF(($C$6-($C$3*$A37)+SUM(NJ$6:NJ37))*NJ$3/365*_xlfn.DAYS($B38,$B37)&lt;0,0,($C$6-($C$3*$A37)+SUM(NJ$6:NJ37))*NJ$3/365*_xlfn.DAYS($B38,$B37))</f>
        <v>#VALUE!</v>
      </c>
      <c r="NK38" s="5" t="e">
        <f>IF(($C$6-($C$3*$A37)+SUM(NK$6:NK37))*NK$3/365*_xlfn.DAYS($B38,$B37)&lt;0,0,($C$6-($C$3*$A37)+SUM(NK$6:NK37))*NK$3/365*_xlfn.DAYS($B38,$B37))</f>
        <v>#VALUE!</v>
      </c>
      <c r="NL38" s="5" t="e">
        <f>IF(($C$6-($C$3*$A37)+SUM(NL$6:NL37))*NL$3/365*_xlfn.DAYS($B38,$B37)&lt;0,0,($C$6-($C$3*$A37)+SUM(NL$6:NL37))*NL$3/365*_xlfn.DAYS($B38,$B37))</f>
        <v>#VALUE!</v>
      </c>
      <c r="NM38" s="5" t="e">
        <f>IF(($C$6-($C$3*$A37)+SUM(NM$6:NM37))*NM$3/365*_xlfn.DAYS($B38,$B37)&lt;0,0,($C$6-($C$3*$A37)+SUM(NM$6:NM37))*NM$3/365*_xlfn.DAYS($B38,$B37))</f>
        <v>#VALUE!</v>
      </c>
      <c r="NN38" s="5" t="e">
        <f>IF(($C$6-($C$3*$A37)+SUM(NN$6:NN37))*NN$3/365*_xlfn.DAYS($B38,$B37)&lt;0,0,($C$6-($C$3*$A37)+SUM(NN$6:NN37))*NN$3/365*_xlfn.DAYS($B38,$B37))</f>
        <v>#VALUE!</v>
      </c>
      <c r="NO38" s="5" t="e">
        <f>IF(($C$6-($C$3*$A37)+SUM(NO$6:NO37))*NO$3/365*_xlfn.DAYS($B38,$B37)&lt;0,0,($C$6-($C$3*$A37)+SUM(NO$6:NO37))*NO$3/365*_xlfn.DAYS($B38,$B37))</f>
        <v>#VALUE!</v>
      </c>
      <c r="NP38" s="5" t="e">
        <f>IF(($C$6-($C$3*$A37)+SUM(NP$6:NP37))*NP$3/365*_xlfn.DAYS($B38,$B37)&lt;0,0,($C$6-($C$3*$A37)+SUM(NP$6:NP37))*NP$3/365*_xlfn.DAYS($B38,$B37))</f>
        <v>#VALUE!</v>
      </c>
      <c r="NQ38" s="5" t="e">
        <f>IF(($C$6-($C$3*$A37)+SUM(NQ$6:NQ37))*NQ$3/365*_xlfn.DAYS($B38,$B37)&lt;0,0,($C$6-($C$3*$A37)+SUM(NQ$6:NQ37))*NQ$3/365*_xlfn.DAYS($B38,$B37))</f>
        <v>#VALUE!</v>
      </c>
      <c r="NR38" s="5" t="e">
        <f>IF(($C$6-($C$3*$A37)+SUM(NR$6:NR37))*NR$3/365*_xlfn.DAYS($B38,$B37)&lt;0,0,($C$6-($C$3*$A37)+SUM(NR$6:NR37))*NR$3/365*_xlfn.DAYS($B38,$B37))</f>
        <v>#VALUE!</v>
      </c>
      <c r="NS38" s="5" t="e">
        <f>IF(($C$6-($C$3*$A37)+SUM(NS$6:NS37))*NS$3/365*_xlfn.DAYS($B38,$B37)&lt;0,0,($C$6-($C$3*$A37)+SUM(NS$6:NS37))*NS$3/365*_xlfn.DAYS($B38,$B37))</f>
        <v>#VALUE!</v>
      </c>
      <c r="NT38" s="5" t="e">
        <f>IF(($C$6-($C$3*$A37)+SUM(NT$6:NT37))*NT$3/365*_xlfn.DAYS($B38,$B37)&lt;0,0,($C$6-($C$3*$A37)+SUM(NT$6:NT37))*NT$3/365*_xlfn.DAYS($B38,$B37))</f>
        <v>#VALUE!</v>
      </c>
      <c r="NU38" s="5" t="e">
        <f>IF(($C$6-($C$3*$A37)+SUM(NU$6:NU37))*NU$3/365*_xlfn.DAYS($B38,$B37)&lt;0,0,($C$6-($C$3*$A37)+SUM(NU$6:NU37))*NU$3/365*_xlfn.DAYS($B38,$B37))</f>
        <v>#VALUE!</v>
      </c>
      <c r="NV38" s="5" t="e">
        <f>IF(($C$6-($C$3*$A37)+SUM(NV$6:NV37))*NV$3/365*_xlfn.DAYS($B38,$B37)&lt;0,0,($C$6-($C$3*$A37)+SUM(NV$6:NV37))*NV$3/365*_xlfn.DAYS($B38,$B37))</f>
        <v>#VALUE!</v>
      </c>
      <c r="NW38" s="5" t="e">
        <f>IF(($C$6-($C$3*$A37)+SUM(NW$6:NW37))*NW$3/365*_xlfn.DAYS($B38,$B37)&lt;0,0,($C$6-($C$3*$A37)+SUM(NW$6:NW37))*NW$3/365*_xlfn.DAYS($B38,$B37))</f>
        <v>#VALUE!</v>
      </c>
      <c r="NX38" s="5" t="e">
        <f>IF(($C$6-($C$3*$A37)+SUM(NX$6:NX37))*NX$3/365*_xlfn.DAYS($B38,$B37)&lt;0,0,($C$6-($C$3*$A37)+SUM(NX$6:NX37))*NX$3/365*_xlfn.DAYS($B38,$B37))</f>
        <v>#VALUE!</v>
      </c>
      <c r="NY38" s="5" t="e">
        <f>IF(($C$6-($C$3*$A37)+SUM(NY$6:NY37))*NY$3/365*_xlfn.DAYS($B38,$B37)&lt;0,0,($C$6-($C$3*$A37)+SUM(NY$6:NY37))*NY$3/365*_xlfn.DAYS($B38,$B37))</f>
        <v>#VALUE!</v>
      </c>
      <c r="NZ38" s="5" t="e">
        <f>IF(($C$6-($C$3*$A37)+SUM(NZ$6:NZ37))*NZ$3/365*_xlfn.DAYS($B38,$B37)&lt;0,0,($C$6-($C$3*$A37)+SUM(NZ$6:NZ37))*NZ$3/365*_xlfn.DAYS($B38,$B37))</f>
        <v>#VALUE!</v>
      </c>
      <c r="OA38" s="5" t="e">
        <f>IF(($C$6-($C$3*$A37)+SUM(OA$6:OA37))*OA$3/365*_xlfn.DAYS($B38,$B37)&lt;0,0,($C$6-($C$3*$A37)+SUM(OA$6:OA37))*OA$3/365*_xlfn.DAYS($B38,$B37))</f>
        <v>#VALUE!</v>
      </c>
      <c r="OB38" s="5" t="e">
        <f>IF(($C$6-($C$3*$A37)+SUM(OB$6:OB37))*OB$3/365*_xlfn.DAYS($B38,$B37)&lt;0,0,($C$6-($C$3*$A37)+SUM(OB$6:OB37))*OB$3/365*_xlfn.DAYS($B38,$B37))</f>
        <v>#VALUE!</v>
      </c>
      <c r="OC38" s="5" t="e">
        <f>IF(($C$6-($C$3*$A37)+SUM(OC$6:OC37))*OC$3/365*_xlfn.DAYS($B38,$B37)&lt;0,0,($C$6-($C$3*$A37)+SUM(OC$6:OC37))*OC$3/365*_xlfn.DAYS($B38,$B37))</f>
        <v>#VALUE!</v>
      </c>
      <c r="OD38" s="5" t="e">
        <f>IF(($C$6-($C$3*$A37)+SUM(OD$6:OD37))*OD$3/365*_xlfn.DAYS($B38,$B37)&lt;0,0,($C$6-($C$3*$A37)+SUM(OD$6:OD37))*OD$3/365*_xlfn.DAYS($B38,$B37))</f>
        <v>#VALUE!</v>
      </c>
      <c r="OE38" s="5" t="e">
        <f>IF(($C$6-($C$3*$A37)+SUM(OE$6:OE37))*OE$3/365*_xlfn.DAYS($B38,$B37)&lt;0,0,($C$6-($C$3*$A37)+SUM(OE$6:OE37))*OE$3/365*_xlfn.DAYS($B38,$B37))</f>
        <v>#VALUE!</v>
      </c>
      <c r="OF38" s="5" t="e">
        <f>IF(($C$6-($C$3*$A37)+SUM(OF$6:OF37))*OF$3/365*_xlfn.DAYS($B38,$B37)&lt;0,0,($C$6-($C$3*$A37)+SUM(OF$6:OF37))*OF$3/365*_xlfn.DAYS($B38,$B37))</f>
        <v>#VALUE!</v>
      </c>
      <c r="OG38" s="5" t="e">
        <f>IF(($C$6-($C$3*$A37)+SUM(OG$6:OG37))*OG$3/365*_xlfn.DAYS($B38,$B37)&lt;0,0,($C$6-($C$3*$A37)+SUM(OG$6:OG37))*OG$3/365*_xlfn.DAYS($B38,$B37))</f>
        <v>#VALUE!</v>
      </c>
      <c r="OH38" s="5" t="e">
        <f>IF(($C$6-($C$3*$A37)+SUM(OH$6:OH37))*OH$3/365*_xlfn.DAYS($B38,$B37)&lt;0,0,($C$6-($C$3*$A37)+SUM(OH$6:OH37))*OH$3/365*_xlfn.DAYS($B38,$B37))</f>
        <v>#VALUE!</v>
      </c>
      <c r="OI38" s="5" t="e">
        <f>IF(($C$6-($C$3*$A37)+SUM(OI$6:OI37))*OI$3/365*_xlfn.DAYS($B38,$B37)&lt;0,0,($C$6-($C$3*$A37)+SUM(OI$6:OI37))*OI$3/365*_xlfn.DAYS($B38,$B37))</f>
        <v>#VALUE!</v>
      </c>
      <c r="OJ38" s="5" t="e">
        <f>IF(($C$6-($C$3*$A37)+SUM(OJ$6:OJ37))*OJ$3/365*_xlfn.DAYS($B38,$B37)&lt;0,0,($C$6-($C$3*$A37)+SUM(OJ$6:OJ37))*OJ$3/365*_xlfn.DAYS($B38,$B37))</f>
        <v>#VALUE!</v>
      </c>
      <c r="OK38" s="5" t="e">
        <f>IF(($C$6-($C$3*$A37)+SUM(OK$6:OK37))*OK$3/365*_xlfn.DAYS($B38,$B37)&lt;0,0,($C$6-($C$3*$A37)+SUM(OK$6:OK37))*OK$3/365*_xlfn.DAYS($B38,$B37))</f>
        <v>#VALUE!</v>
      </c>
      <c r="OL38" s="5" t="e">
        <f>IF(($C$6-($C$3*$A37)+SUM(OL$6:OL37))*OL$3/365*_xlfn.DAYS($B38,$B37)&lt;0,0,($C$6-($C$3*$A37)+SUM(OL$6:OL37))*OL$3/365*_xlfn.DAYS($B38,$B37))</f>
        <v>#VALUE!</v>
      </c>
      <c r="OM38" s="5" t="e">
        <f>IF(($C$6-($C$3*$A37)+SUM(OM$6:OM37))*OM$3/365*_xlfn.DAYS($B38,$B37)&lt;0,0,($C$6-($C$3*$A37)+SUM(OM$6:OM37))*OM$3/365*_xlfn.DAYS($B38,$B37))</f>
        <v>#VALUE!</v>
      </c>
      <c r="ON38" s="5" t="e">
        <f>IF(($C$6-($C$3*$A37)+SUM(ON$6:ON37))*ON$3/365*_xlfn.DAYS($B38,$B37)&lt;0,0,($C$6-($C$3*$A37)+SUM(ON$6:ON37))*ON$3/365*_xlfn.DAYS($B38,$B37))</f>
        <v>#VALUE!</v>
      </c>
      <c r="OO38" s="5" t="e">
        <f>IF(($C$6-($C$3*$A37)+SUM(OO$6:OO37))*OO$3/365*_xlfn.DAYS($B38,$B37)&lt;0,0,($C$6-($C$3*$A37)+SUM(OO$6:OO37))*OO$3/365*_xlfn.DAYS($B38,$B37))</f>
        <v>#VALUE!</v>
      </c>
      <c r="OP38" s="5" t="e">
        <f>IF(($C$6-($C$3*$A37)+SUM(OP$6:OP37))*OP$3/365*_xlfn.DAYS($B38,$B37)&lt;0,0,($C$6-($C$3*$A37)+SUM(OP$6:OP37))*OP$3/365*_xlfn.DAYS($B38,$B37))</f>
        <v>#VALUE!</v>
      </c>
      <c r="OQ38" s="5" t="e">
        <f>IF(($C$6-($C$3*$A37)+SUM(OQ$6:OQ37))*OQ$3/365*_xlfn.DAYS($B38,$B37)&lt;0,0,($C$6-($C$3*$A37)+SUM(OQ$6:OQ37))*OQ$3/365*_xlfn.DAYS($B38,$B37))</f>
        <v>#VALUE!</v>
      </c>
      <c r="OR38" s="5" t="e">
        <f>IF(($C$6-($C$3*$A37)+SUM(OR$6:OR37))*OR$3/365*_xlfn.DAYS($B38,$B37)&lt;0,0,($C$6-($C$3*$A37)+SUM(OR$6:OR37))*OR$3/365*_xlfn.DAYS($B38,$B37))</f>
        <v>#VALUE!</v>
      </c>
      <c r="OS38" s="5" t="e">
        <f>IF(($C$6-($C$3*$A37)+SUM(OS$6:OS37))*OS$3/365*_xlfn.DAYS($B38,$B37)&lt;0,0,($C$6-($C$3*$A37)+SUM(OS$6:OS37))*OS$3/365*_xlfn.DAYS($B38,$B37))</f>
        <v>#VALUE!</v>
      </c>
      <c r="OT38" s="5" t="e">
        <f>IF(($C$6-($C$3*$A37)+SUM(OT$6:OT37))*OT$3/365*_xlfn.DAYS($B38,$B37)&lt;0,0,($C$6-($C$3*$A37)+SUM(OT$6:OT37))*OT$3/365*_xlfn.DAYS($B38,$B37))</f>
        <v>#VALUE!</v>
      </c>
      <c r="OU38" s="5" t="e">
        <f>IF(($C$6-($C$3*$A37)+SUM(OU$6:OU37))*OU$3/365*_xlfn.DAYS($B38,$B37)&lt;0,0,($C$6-($C$3*$A37)+SUM(OU$6:OU37))*OU$3/365*_xlfn.DAYS($B38,$B37))</f>
        <v>#VALUE!</v>
      </c>
      <c r="OV38" s="5" t="e">
        <f>IF(($C$6-($C$3*$A37)+SUM(OV$6:OV37))*OV$3/365*_xlfn.DAYS($B38,$B37)&lt;0,0,($C$6-($C$3*$A37)+SUM(OV$6:OV37))*OV$3/365*_xlfn.DAYS($B38,$B37))</f>
        <v>#VALUE!</v>
      </c>
      <c r="OW38" s="5" t="e">
        <f>IF(($C$6-($C$3*$A37)+SUM(OW$6:OW37))*OW$3/365*_xlfn.DAYS($B38,$B37)&lt;0,0,($C$6-($C$3*$A37)+SUM(OW$6:OW37))*OW$3/365*_xlfn.DAYS($B38,$B37))</f>
        <v>#VALUE!</v>
      </c>
      <c r="OX38" s="5" t="e">
        <f>IF(($C$6-($C$3*$A37)+SUM(OX$6:OX37))*OX$3/365*_xlfn.DAYS($B38,$B37)&lt;0,0,($C$6-($C$3*$A37)+SUM(OX$6:OX37))*OX$3/365*_xlfn.DAYS($B38,$B37))</f>
        <v>#VALUE!</v>
      </c>
      <c r="OY38" s="5" t="e">
        <f>IF(($C$6-($C$3*$A37)+SUM(OY$6:OY37))*OY$3/365*_xlfn.DAYS($B38,$B37)&lt;0,0,($C$6-($C$3*$A37)+SUM(OY$6:OY37))*OY$3/365*_xlfn.DAYS($B38,$B37))</f>
        <v>#VALUE!</v>
      </c>
      <c r="OZ38" s="5" t="e">
        <f>IF(($C$6-($C$3*$A37)+SUM(OZ$6:OZ37))*OZ$3/365*_xlfn.DAYS($B38,$B37)&lt;0,0,($C$6-($C$3*$A37)+SUM(OZ$6:OZ37))*OZ$3/365*_xlfn.DAYS($B38,$B37))</f>
        <v>#VALUE!</v>
      </c>
      <c r="PA38" s="5" t="e">
        <f>IF(($C$6-($C$3*$A37)+SUM(PA$6:PA37))*PA$3/365*_xlfn.DAYS($B38,$B37)&lt;0,0,($C$6-($C$3*$A37)+SUM(PA$6:PA37))*PA$3/365*_xlfn.DAYS($B38,$B37))</f>
        <v>#VALUE!</v>
      </c>
      <c r="PB38" s="5" t="e">
        <f>IF(($C$6-($C$3*$A37)+SUM(PB$6:PB37))*PB$3/365*_xlfn.DAYS($B38,$B37)&lt;0,0,($C$6-($C$3*$A37)+SUM(PB$6:PB37))*PB$3/365*_xlfn.DAYS($B38,$B37))</f>
        <v>#VALUE!</v>
      </c>
      <c r="PC38" s="5" t="e">
        <f>IF(($C$6-($C$3*$A37)+SUM(PC$6:PC37))*PC$3/365*_xlfn.DAYS($B38,$B37)&lt;0,0,($C$6-($C$3*$A37)+SUM(PC$6:PC37))*PC$3/365*_xlfn.DAYS($B38,$B37))</f>
        <v>#VALUE!</v>
      </c>
      <c r="PD38" s="5" t="e">
        <f>IF(($C$6-($C$3*$A37)+SUM(PD$6:PD37))*PD$3/365*_xlfn.DAYS($B38,$B37)&lt;0,0,($C$6-($C$3*$A37)+SUM(PD$6:PD37))*PD$3/365*_xlfn.DAYS($B38,$B37))</f>
        <v>#VALUE!</v>
      </c>
      <c r="PE38" s="5" t="e">
        <f>IF(($C$6-($C$3*$A37)+SUM(PE$6:PE37))*PE$3/365*_xlfn.DAYS($B38,$B37)&lt;0,0,($C$6-($C$3*$A37)+SUM(PE$6:PE37))*PE$3/365*_xlfn.DAYS($B38,$B37))</f>
        <v>#VALUE!</v>
      </c>
      <c r="PF38" s="5" t="e">
        <f>IF(($C$6-($C$3*$A37)+SUM(PF$6:PF37))*PF$3/365*_xlfn.DAYS($B38,$B37)&lt;0,0,($C$6-($C$3*$A37)+SUM(PF$6:PF37))*PF$3/365*_xlfn.DAYS($B38,$B37))</f>
        <v>#VALUE!</v>
      </c>
      <c r="PG38" s="5" t="e">
        <f>IF(($C$6-($C$3*$A37)+SUM(PG$6:PG37))*PG$3/365*_xlfn.DAYS($B38,$B37)&lt;0,0,($C$6-($C$3*$A37)+SUM(PG$6:PG37))*PG$3/365*_xlfn.DAYS($B38,$B37))</f>
        <v>#VALUE!</v>
      </c>
      <c r="PH38" s="5" t="e">
        <f>IF(($C$6-($C$3*$A37)+SUM(PH$6:PH37))*PH$3/365*_xlfn.DAYS($B38,$B37)&lt;0,0,($C$6-($C$3*$A37)+SUM(PH$6:PH37))*PH$3/365*_xlfn.DAYS($B38,$B37))</f>
        <v>#VALUE!</v>
      </c>
      <c r="PI38" s="5" t="e">
        <f>IF(($C$6-($C$3*$A37)+SUM(PI$6:PI37))*PI$3/365*_xlfn.DAYS($B38,$B37)&lt;0,0,($C$6-($C$3*$A37)+SUM(PI$6:PI37))*PI$3/365*_xlfn.DAYS($B38,$B37))</f>
        <v>#VALUE!</v>
      </c>
      <c r="PJ38" s="5" t="e">
        <f>IF(($C$6-($C$3*$A37)+SUM(PJ$6:PJ37))*PJ$3/365*_xlfn.DAYS($B38,$B37)&lt;0,0,($C$6-($C$3*$A37)+SUM(PJ$6:PJ37))*PJ$3/365*_xlfn.DAYS($B38,$B37))</f>
        <v>#VALUE!</v>
      </c>
      <c r="PK38" s="5" t="e">
        <f>IF(($C$6-($C$3*$A37)+SUM(PK$6:PK37))*PK$3/365*_xlfn.DAYS($B38,$B37)&lt;0,0,($C$6-($C$3*$A37)+SUM(PK$6:PK37))*PK$3/365*_xlfn.DAYS($B38,$B37))</f>
        <v>#VALUE!</v>
      </c>
      <c r="PL38" s="5" t="e">
        <f>IF(($C$6-($C$3*$A37)+SUM(PL$6:PL37))*PL$3/365*_xlfn.DAYS($B38,$B37)&lt;0,0,($C$6-($C$3*$A37)+SUM(PL$6:PL37))*PL$3/365*_xlfn.DAYS($B38,$B37))</f>
        <v>#VALUE!</v>
      </c>
      <c r="PM38" s="5" t="e">
        <f>IF(($C$6-($C$3*$A37)+SUM(PM$6:PM37))*PM$3/365*_xlfn.DAYS($B38,$B37)&lt;0,0,($C$6-($C$3*$A37)+SUM(PM$6:PM37))*PM$3/365*_xlfn.DAYS($B38,$B37))</f>
        <v>#VALUE!</v>
      </c>
      <c r="PN38" s="5" t="e">
        <f>IF(($C$6-($C$3*$A37)+SUM(PN$6:PN37))*PN$3/365*_xlfn.DAYS($B38,$B37)&lt;0,0,($C$6-($C$3*$A37)+SUM(PN$6:PN37))*PN$3/365*_xlfn.DAYS($B38,$B37))</f>
        <v>#VALUE!</v>
      </c>
      <c r="PO38" s="5" t="e">
        <f>IF(($C$6-($C$3*$A37)+SUM(PO$6:PO37))*PO$3/365*_xlfn.DAYS($B38,$B37)&lt;0,0,($C$6-($C$3*$A37)+SUM(PO$6:PO37))*PO$3/365*_xlfn.DAYS($B38,$B37))</f>
        <v>#VALUE!</v>
      </c>
      <c r="PP38" s="5" t="e">
        <f>IF(($C$6-($C$3*$A37)+SUM(PP$6:PP37))*PP$3/365*_xlfn.DAYS($B38,$B37)&lt;0,0,($C$6-($C$3*$A37)+SUM(PP$6:PP37))*PP$3/365*_xlfn.DAYS($B38,$B37))</f>
        <v>#VALUE!</v>
      </c>
      <c r="PQ38" s="5" t="e">
        <f>IF(($C$6-($C$3*$A37)+SUM(PQ$6:PQ37))*PQ$3/365*_xlfn.DAYS($B38,$B37)&lt;0,0,($C$6-($C$3*$A37)+SUM(PQ$6:PQ37))*PQ$3/365*_xlfn.DAYS($B38,$B37))</f>
        <v>#VALUE!</v>
      </c>
      <c r="PR38" s="5" t="e">
        <f>IF(($C$6-($C$3*$A37)+SUM(PR$6:PR37))*PR$3/365*_xlfn.DAYS($B38,$B37)&lt;0,0,($C$6-($C$3*$A37)+SUM(PR$6:PR37))*PR$3/365*_xlfn.DAYS($B38,$B37))</f>
        <v>#VALUE!</v>
      </c>
      <c r="PS38" s="5" t="e">
        <f>IF(($C$6-($C$3*$A37)+SUM(PS$6:PS37))*PS$3/365*_xlfn.DAYS($B38,$B37)&lt;0,0,($C$6-($C$3*$A37)+SUM(PS$6:PS37))*PS$3/365*_xlfn.DAYS($B38,$B37))</f>
        <v>#VALUE!</v>
      </c>
      <c r="PT38" s="5" t="e">
        <f>IF(($C$6-($C$3*$A37)+SUM(PT$6:PT37))*PT$3/365*_xlfn.DAYS($B38,$B37)&lt;0,0,($C$6-($C$3*$A37)+SUM(PT$6:PT37))*PT$3/365*_xlfn.DAYS($B38,$B37))</f>
        <v>#VALUE!</v>
      </c>
      <c r="PU38" s="5" t="e">
        <f>IF(($C$6-($C$3*$A37)+SUM(PU$6:PU37))*PU$3/365*_xlfn.DAYS($B38,$B37)&lt;0,0,($C$6-($C$3*$A37)+SUM(PU$6:PU37))*PU$3/365*_xlfn.DAYS($B38,$B37))</f>
        <v>#VALUE!</v>
      </c>
      <c r="PV38" s="5" t="e">
        <f>IF(($C$6-($C$3*$A37)+SUM(PV$6:PV37))*PV$3/365*_xlfn.DAYS($B38,$B37)&lt;0,0,($C$6-($C$3*$A37)+SUM(PV$6:PV37))*PV$3/365*_xlfn.DAYS($B38,$B37))</f>
        <v>#VALUE!</v>
      </c>
      <c r="PW38" s="5" t="e">
        <f>IF(($C$6-($C$3*$A37)+SUM(PW$6:PW37))*PW$3/365*_xlfn.DAYS($B38,$B37)&lt;0,0,($C$6-($C$3*$A37)+SUM(PW$6:PW37))*PW$3/365*_xlfn.DAYS($B38,$B37))</f>
        <v>#VALUE!</v>
      </c>
      <c r="PX38" s="5" t="e">
        <f>IF(($C$6-($C$3*$A37)+SUM(PX$6:PX37))*PX$3/365*_xlfn.DAYS($B38,$B37)&lt;0,0,($C$6-($C$3*$A37)+SUM(PX$6:PX37))*PX$3/365*_xlfn.DAYS($B38,$B37))</f>
        <v>#VALUE!</v>
      </c>
      <c r="PY38" s="5" t="e">
        <f>IF(($C$6-($C$3*$A37)+SUM(PY$6:PY37))*PY$3/365*_xlfn.DAYS($B38,$B37)&lt;0,0,($C$6-($C$3*$A37)+SUM(PY$6:PY37))*PY$3/365*_xlfn.DAYS($B38,$B37))</f>
        <v>#VALUE!</v>
      </c>
      <c r="PZ38" s="5" t="e">
        <f>IF(($C$6-($C$3*$A37)+SUM(PZ$6:PZ37))*PZ$3/365*_xlfn.DAYS($B38,$B37)&lt;0,0,($C$6-($C$3*$A37)+SUM(PZ$6:PZ37))*PZ$3/365*_xlfn.DAYS($B38,$B37))</f>
        <v>#VALUE!</v>
      </c>
      <c r="QA38" s="5" t="e">
        <f>IF(($C$6-($C$3*$A37)+SUM(QA$6:QA37))*QA$3/365*_xlfn.DAYS($B38,$B37)&lt;0,0,($C$6-($C$3*$A37)+SUM(QA$6:QA37))*QA$3/365*_xlfn.DAYS($B38,$B37))</f>
        <v>#VALUE!</v>
      </c>
      <c r="QB38" s="5" t="e">
        <f>IF(($C$6-($C$3*$A37)+SUM(QB$6:QB37))*QB$3/365*_xlfn.DAYS($B38,$B37)&lt;0,0,($C$6-($C$3*$A37)+SUM(QB$6:QB37))*QB$3/365*_xlfn.DAYS($B38,$B37))</f>
        <v>#VALUE!</v>
      </c>
      <c r="QC38" s="5" t="e">
        <f>IF(($C$6-($C$3*$A37)+SUM(QC$6:QC37))*QC$3/365*_xlfn.DAYS($B38,$B37)&lt;0,0,($C$6-($C$3*$A37)+SUM(QC$6:QC37))*QC$3/365*_xlfn.DAYS($B38,$B37))</f>
        <v>#VALUE!</v>
      </c>
      <c r="QD38" s="5" t="e">
        <f>IF(($C$6-($C$3*$A37)+SUM(QD$6:QD37))*QD$3/365*_xlfn.DAYS($B38,$B37)&lt;0,0,($C$6-($C$3*$A37)+SUM(QD$6:QD37))*QD$3/365*_xlfn.DAYS($B38,$B37))</f>
        <v>#VALUE!</v>
      </c>
      <c r="QE38" s="5" t="e">
        <f>IF(($C$6-($C$3*$A37)+SUM(QE$6:QE37))*QE$3/365*_xlfn.DAYS($B38,$B37)&lt;0,0,($C$6-($C$3*$A37)+SUM(QE$6:QE37))*QE$3/365*_xlfn.DAYS($B38,$B37))</f>
        <v>#VALUE!</v>
      </c>
      <c r="QF38" s="5" t="e">
        <f>IF(($C$6-($C$3*$A37)+SUM(QF$6:QF37))*QF$3/365*_xlfn.DAYS($B38,$B37)&lt;0,0,($C$6-($C$3*$A37)+SUM(QF$6:QF37))*QF$3/365*_xlfn.DAYS($B38,$B37))</f>
        <v>#VALUE!</v>
      </c>
      <c r="QG38" s="5" t="e">
        <f>IF(($C$6-($C$3*$A37)+SUM(QG$6:QG37))*QG$3/365*_xlfn.DAYS($B38,$B37)&lt;0,0,($C$6-($C$3*$A37)+SUM(QG$6:QG37))*QG$3/365*_xlfn.DAYS($B38,$B37))</f>
        <v>#VALUE!</v>
      </c>
      <c r="QH38" s="5" t="e">
        <f>IF(($C$6-($C$3*$A37)+SUM(QH$6:QH37))*QH$3/365*_xlfn.DAYS($B38,$B37)&lt;0,0,($C$6-($C$3*$A37)+SUM(QH$6:QH37))*QH$3/365*_xlfn.DAYS($B38,$B37))</f>
        <v>#VALUE!</v>
      </c>
      <c r="QI38" s="5" t="e">
        <f>IF(($C$6-($C$3*$A37)+SUM(QI$6:QI37))*QI$3/365*_xlfn.DAYS($B38,$B37)&lt;0,0,($C$6-($C$3*$A37)+SUM(QI$6:QI37))*QI$3/365*_xlfn.DAYS($B38,$B37))</f>
        <v>#VALUE!</v>
      </c>
      <c r="QJ38" s="5" t="e">
        <f>IF(($C$6-($C$3*$A37)+SUM(QJ$6:QJ37))*QJ$3/365*_xlfn.DAYS($B38,$B37)&lt;0,0,($C$6-($C$3*$A37)+SUM(QJ$6:QJ37))*QJ$3/365*_xlfn.DAYS($B38,$B37))</f>
        <v>#VALUE!</v>
      </c>
      <c r="QK38" s="5" t="e">
        <f>IF(($C$6-($C$3*$A37)+SUM(QK$6:QK37))*QK$3/365*_xlfn.DAYS($B38,$B37)&lt;0,0,($C$6-($C$3*$A37)+SUM(QK$6:QK37))*QK$3/365*_xlfn.DAYS($B38,$B37))</f>
        <v>#VALUE!</v>
      </c>
      <c r="QL38" s="5" t="e">
        <f>IF(($C$6-($C$3*$A37)+SUM(QL$6:QL37))*QL$3/365*_xlfn.DAYS($B38,$B37)&lt;0,0,($C$6-($C$3*$A37)+SUM(QL$6:QL37))*QL$3/365*_xlfn.DAYS($B38,$B37))</f>
        <v>#VALUE!</v>
      </c>
      <c r="QM38" s="5" t="e">
        <f>IF(($C$6-($C$3*$A37)+SUM(QM$6:QM37))*QM$3/365*_xlfn.DAYS($B38,$B37)&lt;0,0,($C$6-($C$3*$A37)+SUM(QM$6:QM37))*QM$3/365*_xlfn.DAYS($B38,$B37))</f>
        <v>#VALUE!</v>
      </c>
      <c r="QN38" s="5" t="e">
        <f>IF(($C$6-($C$3*$A37)+SUM(QN$6:QN37))*QN$3/365*_xlfn.DAYS($B38,$B37)&lt;0,0,($C$6-($C$3*$A37)+SUM(QN$6:QN37))*QN$3/365*_xlfn.DAYS($B38,$B37))</f>
        <v>#VALUE!</v>
      </c>
      <c r="QO38" s="5" t="e">
        <f>IF(($C$6-($C$3*$A37)+SUM(QO$6:QO37))*QO$3/365*_xlfn.DAYS($B38,$B37)&lt;0,0,($C$6-($C$3*$A37)+SUM(QO$6:QO37))*QO$3/365*_xlfn.DAYS($B38,$B37))</f>
        <v>#VALUE!</v>
      </c>
      <c r="QP38" s="5" t="e">
        <f>IF(($C$6-($C$3*$A37)+SUM(QP$6:QP37))*QP$3/365*_xlfn.DAYS($B38,$B37)&lt;0,0,($C$6-($C$3*$A37)+SUM(QP$6:QP37))*QP$3/365*_xlfn.DAYS($B38,$B37))</f>
        <v>#VALUE!</v>
      </c>
      <c r="QQ38" s="5" t="e">
        <f>IF(($C$6-($C$3*$A37)+SUM(QQ$6:QQ37))*QQ$3/365*_xlfn.DAYS($B38,$B37)&lt;0,0,($C$6-($C$3*$A37)+SUM(QQ$6:QQ37))*QQ$3/365*_xlfn.DAYS($B38,$B37))</f>
        <v>#VALUE!</v>
      </c>
      <c r="QR38" s="5" t="e">
        <f>IF(($C$6-($C$3*$A37)+SUM(QR$6:QR37))*QR$3/365*_xlfn.DAYS($B38,$B37)&lt;0,0,($C$6-($C$3*$A37)+SUM(QR$6:QR37))*QR$3/365*_xlfn.DAYS($B38,$B37))</f>
        <v>#VALUE!</v>
      </c>
      <c r="QS38" s="5" t="e">
        <f>IF(($C$6-($C$3*$A37)+SUM(QS$6:QS37))*QS$3/365*_xlfn.DAYS($B38,$B37)&lt;0,0,($C$6-($C$3*$A37)+SUM(QS$6:QS37))*QS$3/365*_xlfn.DAYS($B38,$B37))</f>
        <v>#VALUE!</v>
      </c>
      <c r="QT38" s="5" t="e">
        <f>IF(($C$6-($C$3*$A37)+SUM(QT$6:QT37))*QT$3/365*_xlfn.DAYS($B38,$B37)&lt;0,0,($C$6-($C$3*$A37)+SUM(QT$6:QT37))*QT$3/365*_xlfn.DAYS($B38,$B37))</f>
        <v>#VALUE!</v>
      </c>
      <c r="QU38" s="5" t="e">
        <f>IF(($C$6-($C$3*$A37)+SUM(QU$6:QU37))*QU$3/365*_xlfn.DAYS($B38,$B37)&lt;0,0,($C$6-($C$3*$A37)+SUM(QU$6:QU37))*QU$3/365*_xlfn.DAYS($B38,$B37))</f>
        <v>#VALUE!</v>
      </c>
      <c r="QV38" s="5" t="e">
        <f>IF(($C$6-($C$3*$A37)+SUM(QV$6:QV37))*QV$3/365*_xlfn.DAYS($B38,$B37)&lt;0,0,($C$6-($C$3*$A37)+SUM(QV$6:QV37))*QV$3/365*_xlfn.DAYS($B38,$B37))</f>
        <v>#VALUE!</v>
      </c>
      <c r="QW38" s="5" t="e">
        <f>IF(($C$6-($C$3*$A37)+SUM(QW$6:QW37))*QW$3/365*_xlfn.DAYS($B38,$B37)&lt;0,0,($C$6-($C$3*$A37)+SUM(QW$6:QW37))*QW$3/365*_xlfn.DAYS($B38,$B37))</f>
        <v>#VALUE!</v>
      </c>
      <c r="QX38" s="5" t="e">
        <f>IF(($C$6-($C$3*$A37)+SUM(QX$6:QX37))*QX$3/365*_xlfn.DAYS($B38,$B37)&lt;0,0,($C$6-($C$3*$A37)+SUM(QX$6:QX37))*QX$3/365*_xlfn.DAYS($B38,$B37))</f>
        <v>#VALUE!</v>
      </c>
      <c r="QY38" s="5" t="e">
        <f>IF(($C$6-($C$3*$A37)+SUM(QY$6:QY37))*QY$3/365*_xlfn.DAYS($B38,$B37)&lt;0,0,($C$6-($C$3*$A37)+SUM(QY$6:QY37))*QY$3/365*_xlfn.DAYS($B38,$B37))</f>
        <v>#VALUE!</v>
      </c>
      <c r="QZ38" s="5" t="e">
        <f>IF(($C$6-($C$3*$A37)+SUM(QZ$6:QZ37))*QZ$3/365*_xlfn.DAYS($B38,$B37)&lt;0,0,($C$6-($C$3*$A37)+SUM(QZ$6:QZ37))*QZ$3/365*_xlfn.DAYS($B38,$B37))</f>
        <v>#VALUE!</v>
      </c>
      <c r="RA38" s="5" t="e">
        <f>IF(($C$6-($C$3*$A37)+SUM(RA$6:RA37))*RA$3/365*_xlfn.DAYS($B38,$B37)&lt;0,0,($C$6-($C$3*$A37)+SUM(RA$6:RA37))*RA$3/365*_xlfn.DAYS($B38,$B37))</f>
        <v>#VALUE!</v>
      </c>
      <c r="RB38" s="5" t="e">
        <f>IF(($C$6-($C$3*$A37)+SUM(RB$6:RB37))*RB$3/365*_xlfn.DAYS($B38,$B37)&lt;0,0,($C$6-($C$3*$A37)+SUM(RB$6:RB37))*RB$3/365*_xlfn.DAYS($B38,$B37))</f>
        <v>#VALUE!</v>
      </c>
      <c r="RC38" s="5" t="e">
        <f>IF(($C$6-($C$3*$A37)+SUM(RC$6:RC37))*RC$3/365*_xlfn.DAYS($B38,$B37)&lt;0,0,($C$6-($C$3*$A37)+SUM(RC$6:RC37))*RC$3/365*_xlfn.DAYS($B38,$B37))</f>
        <v>#VALUE!</v>
      </c>
      <c r="RD38" s="5" t="e">
        <f>IF(($C$6-($C$3*$A37)+SUM(RD$6:RD37))*RD$3/365*_xlfn.DAYS($B38,$B37)&lt;0,0,($C$6-($C$3*$A37)+SUM(RD$6:RD37))*RD$3/365*_xlfn.DAYS($B38,$B37))</f>
        <v>#VALUE!</v>
      </c>
      <c r="RE38" s="5" t="e">
        <f>IF(($C$6-($C$3*$A37)+SUM(RE$6:RE37))*RE$3/365*_xlfn.DAYS($B38,$B37)&lt;0,0,($C$6-($C$3*$A37)+SUM(RE$6:RE37))*RE$3/365*_xlfn.DAYS($B38,$B37))</f>
        <v>#VALUE!</v>
      </c>
      <c r="RF38" s="5" t="e">
        <f>IF(($C$6-($C$3*$A37)+SUM(RF$6:RF37))*RF$3/365*_xlfn.DAYS($B38,$B37)&lt;0,0,($C$6-($C$3*$A37)+SUM(RF$6:RF37))*RF$3/365*_xlfn.DAYS($B38,$B37))</f>
        <v>#VALUE!</v>
      </c>
      <c r="RG38" s="5" t="e">
        <f>IF(($C$6-($C$3*$A37)+SUM(RG$6:RG37))*RG$3/365*_xlfn.DAYS($B38,$B37)&lt;0,0,($C$6-($C$3*$A37)+SUM(RG$6:RG37))*RG$3/365*_xlfn.DAYS($B38,$B37))</f>
        <v>#VALUE!</v>
      </c>
      <c r="RH38" s="5" t="e">
        <f>IF(($C$6-($C$3*$A37)+SUM(RH$6:RH37))*RH$3/365*_xlfn.DAYS($B38,$B37)&lt;0,0,($C$6-($C$3*$A37)+SUM(RH$6:RH37))*RH$3/365*_xlfn.DAYS($B38,$B37))</f>
        <v>#VALUE!</v>
      </c>
      <c r="RI38" s="5" t="e">
        <f>IF(($C$6-($C$3*$A37)+SUM(RI$6:RI37))*RI$3/365*_xlfn.DAYS($B38,$B37)&lt;0,0,($C$6-($C$3*$A37)+SUM(RI$6:RI37))*RI$3/365*_xlfn.DAYS($B38,$B37))</f>
        <v>#VALUE!</v>
      </c>
      <c r="RJ38" s="5" t="e">
        <f>IF(($C$6-($C$3*$A37)+SUM(RJ$6:RJ37))*RJ$3/365*_xlfn.DAYS($B38,$B37)&lt;0,0,($C$6-($C$3*$A37)+SUM(RJ$6:RJ37))*RJ$3/365*_xlfn.DAYS($B38,$B37))</f>
        <v>#VALUE!</v>
      </c>
      <c r="RK38" s="5" t="e">
        <f>IF(($C$6-($C$3*$A37)+SUM(RK$6:RK37))*RK$3/365*_xlfn.DAYS($B38,$B37)&lt;0,0,($C$6-($C$3*$A37)+SUM(RK$6:RK37))*RK$3/365*_xlfn.DAYS($B38,$B37))</f>
        <v>#VALUE!</v>
      </c>
      <c r="RL38" s="5" t="e">
        <f>IF(($C$6-($C$3*$A37)+SUM(RL$6:RL37))*RL$3/365*_xlfn.DAYS($B38,$B37)&lt;0,0,($C$6-($C$3*$A37)+SUM(RL$6:RL37))*RL$3/365*_xlfn.DAYS($B38,$B37))</f>
        <v>#VALUE!</v>
      </c>
      <c r="RM38" s="5" t="e">
        <f>IF(($C$6-($C$3*$A37)+SUM(RM$6:RM37))*RM$3/365*_xlfn.DAYS($B38,$B37)&lt;0,0,($C$6-($C$3*$A37)+SUM(RM$6:RM37))*RM$3/365*_xlfn.DAYS($B38,$B37))</f>
        <v>#VALUE!</v>
      </c>
      <c r="RN38" s="5" t="e">
        <f>IF(($C$6-($C$3*$A37)+SUM(RN$6:RN37))*RN$3/365*_xlfn.DAYS($B38,$B37)&lt;0,0,($C$6-($C$3*$A37)+SUM(RN$6:RN37))*RN$3/365*_xlfn.DAYS($B38,$B37))</f>
        <v>#VALUE!</v>
      </c>
      <c r="RO38" s="5" t="e">
        <f>IF(($C$6-($C$3*$A37)+SUM(RO$6:RO37))*RO$3/365*_xlfn.DAYS($B38,$B37)&lt;0,0,($C$6-($C$3*$A37)+SUM(RO$6:RO37))*RO$3/365*_xlfn.DAYS($B38,$B37))</f>
        <v>#VALUE!</v>
      </c>
      <c r="RP38" s="5" t="e">
        <f>IF(($C$6-($C$3*$A37)+SUM(RP$6:RP37))*RP$3/365*_xlfn.DAYS($B38,$B37)&lt;0,0,($C$6-($C$3*$A37)+SUM(RP$6:RP37))*RP$3/365*_xlfn.DAYS($B38,$B37))</f>
        <v>#VALUE!</v>
      </c>
      <c r="RQ38" s="5" t="e">
        <f>IF(($C$6-($C$3*$A37)+SUM(RQ$6:RQ37))*RQ$3/365*_xlfn.DAYS($B38,$B37)&lt;0,0,($C$6-($C$3*$A37)+SUM(RQ$6:RQ37))*RQ$3/365*_xlfn.DAYS($B38,$B37))</f>
        <v>#VALUE!</v>
      </c>
      <c r="RR38" s="5" t="e">
        <f>IF(($C$6-($C$3*$A37)+SUM(RR$6:RR37))*RR$3/365*_xlfn.DAYS($B38,$B37)&lt;0,0,($C$6-($C$3*$A37)+SUM(RR$6:RR37))*RR$3/365*_xlfn.DAYS($B38,$B37))</f>
        <v>#VALUE!</v>
      </c>
      <c r="RS38" s="5" t="e">
        <f>IF(($C$6-($C$3*$A37)+SUM(RS$6:RS37))*RS$3/365*_xlfn.DAYS($B38,$B37)&lt;0,0,($C$6-($C$3*$A37)+SUM(RS$6:RS37))*RS$3/365*_xlfn.DAYS($B38,$B37))</f>
        <v>#VALUE!</v>
      </c>
      <c r="RT38" s="5" t="e">
        <f>IF(($C$6-($C$3*$A37)+SUM(RT$6:RT37))*RT$3/365*_xlfn.DAYS($B38,$B37)&lt;0,0,($C$6-($C$3*$A37)+SUM(RT$6:RT37))*RT$3/365*_xlfn.DAYS($B38,$B37))</f>
        <v>#VALUE!</v>
      </c>
      <c r="RU38" s="5" t="e">
        <f>IF(($C$6-($C$3*$A37)+SUM(RU$6:RU37))*RU$3/365*_xlfn.DAYS($B38,$B37)&lt;0,0,($C$6-($C$3*$A37)+SUM(RU$6:RU37))*RU$3/365*_xlfn.DAYS($B38,$B37))</f>
        <v>#VALUE!</v>
      </c>
      <c r="RV38" s="5" t="e">
        <f>IF(($C$6-($C$3*$A37)+SUM(RV$6:RV37))*RV$3/365*_xlfn.DAYS($B38,$B37)&lt;0,0,($C$6-($C$3*$A37)+SUM(RV$6:RV37))*RV$3/365*_xlfn.DAYS($B38,$B37))</f>
        <v>#VALUE!</v>
      </c>
      <c r="RW38" s="5" t="e">
        <f>IF(($C$6-($C$3*$A37)+SUM(RW$6:RW37))*RW$3/365*_xlfn.DAYS($B38,$B37)&lt;0,0,($C$6-($C$3*$A37)+SUM(RW$6:RW37))*RW$3/365*_xlfn.DAYS($B38,$B37))</f>
        <v>#VALUE!</v>
      </c>
      <c r="RX38" s="5" t="e">
        <f>IF(($C$6-($C$3*$A37)+SUM(RX$6:RX37))*RX$3/365*_xlfn.DAYS($B38,$B37)&lt;0,0,($C$6-($C$3*$A37)+SUM(RX$6:RX37))*RX$3/365*_xlfn.DAYS($B38,$B37))</f>
        <v>#VALUE!</v>
      </c>
      <c r="RY38" s="5" t="e">
        <f>IF(($C$6-($C$3*$A37)+SUM(RY$6:RY37))*RY$3/365*_xlfn.DAYS($B38,$B37)&lt;0,0,($C$6-($C$3*$A37)+SUM(RY$6:RY37))*RY$3/365*_xlfn.DAYS($B38,$B37))</f>
        <v>#VALUE!</v>
      </c>
      <c r="RZ38" s="5" t="e">
        <f>IF(($C$6-($C$3*$A37)+SUM(RZ$6:RZ37))*RZ$3/365*_xlfn.DAYS($B38,$B37)&lt;0,0,($C$6-($C$3*$A37)+SUM(RZ$6:RZ37))*RZ$3/365*_xlfn.DAYS($B38,$B37))</f>
        <v>#VALUE!</v>
      </c>
      <c r="SA38" s="5" t="e">
        <f>IF(($C$6-($C$3*$A37)+SUM(SA$6:SA37))*SA$3/365*_xlfn.DAYS($B38,$B37)&lt;0,0,($C$6-($C$3*$A37)+SUM(SA$6:SA37))*SA$3/365*_xlfn.DAYS($B38,$B37))</f>
        <v>#VALUE!</v>
      </c>
      <c r="SB38" s="5" t="e">
        <f>IF(($C$6-($C$3*$A37)+SUM(SB$6:SB37))*SB$3/365*_xlfn.DAYS($B38,$B37)&lt;0,0,($C$6-($C$3*$A37)+SUM(SB$6:SB37))*SB$3/365*_xlfn.DAYS($B38,$B37))</f>
        <v>#VALUE!</v>
      </c>
      <c r="SC38" s="5" t="e">
        <f>IF(($C$6-($C$3*$A37)+SUM(SC$6:SC37))*SC$3/365*_xlfn.DAYS($B38,$B37)&lt;0,0,($C$6-($C$3*$A37)+SUM(SC$6:SC37))*SC$3/365*_xlfn.DAYS($B38,$B37))</f>
        <v>#VALUE!</v>
      </c>
      <c r="SD38" s="5" t="e">
        <f>IF(($C$6-($C$3*$A37)+SUM(SD$6:SD37))*SD$3/365*_xlfn.DAYS($B38,$B37)&lt;0,0,($C$6-($C$3*$A37)+SUM(SD$6:SD37))*SD$3/365*_xlfn.DAYS($B38,$B37))</f>
        <v>#VALUE!</v>
      </c>
      <c r="SE38" s="5" t="e">
        <f>IF(($C$6-($C$3*$A37)+SUM(SE$6:SE37))*SE$3/365*_xlfn.DAYS($B38,$B37)&lt;0,0,($C$6-($C$3*$A37)+SUM(SE$6:SE37))*SE$3/365*_xlfn.DAYS($B38,$B37))</f>
        <v>#VALUE!</v>
      </c>
      <c r="SF38" s="5" t="e">
        <f>IF(($C$6-($C$3*$A37)+SUM(SF$6:SF37))*SF$3/365*_xlfn.DAYS($B38,$B37)&lt;0,0,($C$6-($C$3*$A37)+SUM(SF$6:SF37))*SF$3/365*_xlfn.DAYS($B38,$B37))</f>
        <v>#VALUE!</v>
      </c>
      <c r="SG38" s="5" t="e">
        <f>IF(($C$6-($C$3*$A37)+SUM(SG$6:SG37))*SG$3/365*_xlfn.DAYS($B38,$B37)&lt;0,0,($C$6-($C$3*$A37)+SUM(SG$6:SG37))*SG$3/365*_xlfn.DAYS($B38,$B37))</f>
        <v>#VALUE!</v>
      </c>
      <c r="SH38" s="5" t="e">
        <f>IF(($C$6-($C$3*$A37)+SUM(SH$6:SH37))*SH$3/365*_xlfn.DAYS($B38,$B37)&lt;0,0,($C$6-($C$3*$A37)+SUM(SH$6:SH37))*SH$3/365*_xlfn.DAYS($B38,$B37))</f>
        <v>#VALUE!</v>
      </c>
      <c r="SI38" s="5" t="e">
        <f>IF(($C$6-($C$3*$A37)+SUM(SI$6:SI37))*SI$3/365*_xlfn.DAYS($B38,$B37)&lt;0,0,($C$6-($C$3*$A37)+SUM(SI$6:SI37))*SI$3/365*_xlfn.DAYS($B38,$B37))</f>
        <v>#VALUE!</v>
      </c>
    </row>
    <row r="39" spans="1:503" x14ac:dyDescent="0.25">
      <c r="A39">
        <v>34</v>
      </c>
      <c r="B39" s="1">
        <f>IFERROR(VLOOKUP(IF(WEEKDAY(Sheet3!A34)=7,Sheet3!A34+2,IF(WEEKDAY(Sheet3!A34)=1,Sheet3!A34+1,Sheet3!A34)),Sheet3!D35:F50,3,FALSE),IF(WEEKDAY(Sheet3!A34)=7,Sheet3!A34+2,IF(WEEKDAY(Sheet3!A34)=1,Sheet3!A34+1,Sheet3!A34)))</f>
        <v>45253</v>
      </c>
      <c r="C39" s="4">
        <f t="shared" si="34"/>
        <v>0</v>
      </c>
      <c r="D39" s="5">
        <f t="shared" si="33"/>
        <v>0</v>
      </c>
      <c r="E39" s="5">
        <f>IF(($C$6-($C$3*$A38)+SUM(E$6:E38))*E$3/365*_xlfn.DAYS($B39,$B38)&lt;0,0,($C$6-($C$3*$A38)+SUM(E$6:E38))*E$3/365*_xlfn.DAYS($B39,$B38))</f>
        <v>0</v>
      </c>
      <c r="F39" s="5">
        <f>IF(($C$6-($C$3*$A38)+SUM(F$6:F38))*F$3/365*_xlfn.DAYS($B39,$B38)&lt;0,0,($C$6-($C$3*$A38)+SUM(F$6:F38))*F$3/365*_xlfn.DAYS($B39,$B38))</f>
        <v>0</v>
      </c>
      <c r="G39" s="5">
        <f>IF(($C$6-($C$3*$A38)+SUM(G$6:G38))*G$3/365*_xlfn.DAYS($B39,$B38)&lt;0,0,($C$6-($C$3*$A38)+SUM(G$6:G38))*G$3/365*_xlfn.DAYS($B39,$B38))</f>
        <v>0</v>
      </c>
      <c r="H39" s="5">
        <f>IF(($C$6-($C$3*$A38)+SUM(H$6:H38))*H$3/365*_xlfn.DAYS($B39,$B38)&lt;0,0,($C$6-($C$3*$A38)+SUM(H$6:H38))*H$3/365*_xlfn.DAYS($B39,$B38))</f>
        <v>0</v>
      </c>
      <c r="I39" s="5">
        <f>IF(($C$6-($C$3*$A38)+SUM(I$6:I38))*I$3/365*_xlfn.DAYS($B39,$B38)&lt;0,0,($C$6-($C$3*$A38)+SUM(I$6:I38))*I$3/365*_xlfn.DAYS($B39,$B38))</f>
        <v>0</v>
      </c>
      <c r="J39" s="5">
        <f>IF(($C$6-($C$3*$A38)+SUM(J$6:J38))*J$3/365*_xlfn.DAYS($B39,$B38)&lt;0,0,($C$6-($C$3*$A38)+SUM(J$6:J38))*J$3/365*_xlfn.DAYS($B39,$B38))</f>
        <v>0</v>
      </c>
      <c r="K39" s="5">
        <f>IF(($C$6-($C$3*$A38)+SUM(K$6:K38))*K$3/365*_xlfn.DAYS($B39,$B38)&lt;0,0,($C$6-($C$3*$A38)+SUM(K$6:K38))*K$3/365*_xlfn.DAYS($B39,$B38))</f>
        <v>0</v>
      </c>
      <c r="L39" s="5">
        <f>IF(($C$6-($C$3*$A38)+SUM(L$6:L38))*L$3/365*_xlfn.DAYS($B39,$B38)&lt;0,0,($C$6-($C$3*$A38)+SUM(L$6:L38))*L$3/365*_xlfn.DAYS($B39,$B38))</f>
        <v>0</v>
      </c>
      <c r="M39" s="5">
        <f>IF(($C$6-($C$3*$A38)+SUM(M$6:M38))*M$3/365*_xlfn.DAYS($B39,$B38)&lt;0,0,($C$6-($C$3*$A38)+SUM(M$6:M38))*M$3/365*_xlfn.DAYS($B39,$B38))</f>
        <v>0</v>
      </c>
      <c r="N39" s="5">
        <f>IF(($C$6-($C$3*$A38)+SUM(N$6:N38))*N$3/365*_xlfn.DAYS($B39,$B38)&lt;0,0,($C$6-($C$3*$A38)+SUM(N$6:N38))*N$3/365*_xlfn.DAYS($B39,$B38))</f>
        <v>0</v>
      </c>
      <c r="O39" s="5">
        <f>IF(($C$6-($C$3*$A38)+SUM(O$6:O38))*O$3/365*_xlfn.DAYS($B39,$B38)&lt;0,0,($C$6-($C$3*$A38)+SUM(O$6:O38))*O$3/365*_xlfn.DAYS($B39,$B38))</f>
        <v>0</v>
      </c>
      <c r="P39" s="5">
        <f>IF(($C$6-($C$3*$A38)+SUM(P$6:P38))*P$3/365*_xlfn.DAYS($B39,$B38)&lt;0,0,($C$6-($C$3*$A38)+SUM(P$6:P38))*P$3/365*_xlfn.DAYS($B39,$B38))</f>
        <v>0</v>
      </c>
      <c r="Q39" s="5">
        <f>IF(($C$6-($C$3*$A38)+SUM(Q$6:Q38))*Q$3/365*_xlfn.DAYS($B39,$B38)&lt;0,0,($C$6-($C$3*$A38)+SUM(Q$6:Q38))*Q$3/365*_xlfn.DAYS($B39,$B38))</f>
        <v>0</v>
      </c>
      <c r="R39" s="5">
        <f>IF(($C$6-($C$3*$A38)+SUM(R$6:R38))*R$3/365*_xlfn.DAYS($B39,$B38)&lt;0,0,($C$6-($C$3*$A38)+SUM(R$6:R38))*R$3/365*_xlfn.DAYS($B39,$B38))</f>
        <v>0</v>
      </c>
      <c r="S39" s="5">
        <f>IF(($C$6-($C$3*$A38)+SUM(S$6:S38))*S$3/365*_xlfn.DAYS($B39,$B38)&lt;0,0,($C$6-($C$3*$A38)+SUM(S$6:S38))*S$3/365*_xlfn.DAYS($B39,$B38))</f>
        <v>0</v>
      </c>
      <c r="T39" s="5">
        <f>IF(($C$6-($C$3*$A38)+SUM(T$6:T38))*T$3/365*_xlfn.DAYS($B39,$B38)&lt;0,0,($C$6-($C$3*$A38)+SUM(T$6:T38))*T$3/365*_xlfn.DAYS($B39,$B38))</f>
        <v>0</v>
      </c>
      <c r="U39" s="5">
        <f>IF(($C$6-($C$3*$A38)+SUM(U$6:U38))*U$3/365*_xlfn.DAYS($B39,$B38)&lt;0,0,($C$6-($C$3*$A38)+SUM(U$6:U38))*U$3/365*_xlfn.DAYS($B39,$B38))</f>
        <v>0</v>
      </c>
      <c r="V39" s="5">
        <f>IF(($C$6-($C$3*$A38)+SUM(V$6:V38))*V$3/365*_xlfn.DAYS($B39,$B38)&lt;0,0,($C$6-($C$3*$A38)+SUM(V$6:V38))*V$3/365*_xlfn.DAYS($B39,$B38))</f>
        <v>0</v>
      </c>
      <c r="W39" s="5">
        <f>IF(($C$6-($C$3*$A38)+SUM(W$6:W38))*W$3/365*_xlfn.DAYS($B39,$B38)&lt;0,0,($C$6-($C$3*$A38)+SUM(W$6:W38))*W$3/365*_xlfn.DAYS($B39,$B38))</f>
        <v>0</v>
      </c>
      <c r="X39" s="5">
        <f>IF(($C$6-($C$3*$A38)+SUM(X$6:X38))*X$3/365*_xlfn.DAYS($B39,$B38)&lt;0,0,($C$6-($C$3*$A38)+SUM(X$6:X38))*X$3/365*_xlfn.DAYS($B39,$B38))</f>
        <v>0</v>
      </c>
      <c r="Y39" s="5">
        <f>IF(($C$6-($C$3*$A38)+SUM(Y$6:Y38))*Y$3/365*_xlfn.DAYS($B39,$B38)&lt;0,0,($C$6-($C$3*$A38)+SUM(Y$6:Y38))*Y$3/365*_xlfn.DAYS($B39,$B38))</f>
        <v>0</v>
      </c>
      <c r="Z39" s="5">
        <f>IF(($C$6-($C$3*$A38)+SUM(Z$6:Z38))*Z$3/365*_xlfn.DAYS($B39,$B38)&lt;0,0,($C$6-($C$3*$A38)+SUM(Z$6:Z38))*Z$3/365*_xlfn.DAYS($B39,$B38))</f>
        <v>0</v>
      </c>
      <c r="AA39" s="5">
        <f>IF(($C$6-($C$3*$A38)+SUM(AA$6:AA38))*AA$3/365*_xlfn.DAYS($B39,$B38)&lt;0,0,($C$6-($C$3*$A38)+SUM(AA$6:AA38))*AA$3/365*_xlfn.DAYS($B39,$B38))</f>
        <v>0</v>
      </c>
      <c r="AB39" s="5">
        <f>IF(($C$6-($C$3*$A38)+SUM(AB$6:AB38))*AB$3/365*_xlfn.DAYS($B39,$B38)&lt;0,0,($C$6-($C$3*$A38)+SUM(AB$6:AB38))*AB$3/365*_xlfn.DAYS($B39,$B38))</f>
        <v>0</v>
      </c>
      <c r="AC39" s="5">
        <f>IF(($C$6-($C$3*$A38)+SUM(AC$6:AC38))*AC$3/365*_xlfn.DAYS($B39,$B38)&lt;0,0,($C$6-($C$3*$A38)+SUM(AC$6:AC38))*AC$3/365*_xlfn.DAYS($B39,$B38))</f>
        <v>0</v>
      </c>
      <c r="AD39" s="5">
        <f>IF(($C$6-($C$3*$A38)+SUM(AD$6:AD38))*AD$3/365*_xlfn.DAYS($B39,$B38)&lt;0,0,($C$6-($C$3*$A38)+SUM(AD$6:AD38))*AD$3/365*_xlfn.DAYS($B39,$B38))</f>
        <v>0</v>
      </c>
      <c r="AE39" s="5">
        <f>IF(($C$6-($C$3*$A38)+SUM(AE$6:AE38))*AE$3/365*_xlfn.DAYS($B39,$B38)&lt;0,0,($C$6-($C$3*$A38)+SUM(AE$6:AE38))*AE$3/365*_xlfn.DAYS($B39,$B38))</f>
        <v>0</v>
      </c>
      <c r="AF39" s="5">
        <f>IF(($C$6-($C$3*$A38)+SUM(AF$6:AF38))*AF$3/365*_xlfn.DAYS($B39,$B38)&lt;0,0,($C$6-($C$3*$A38)+SUM(AF$6:AF38))*AF$3/365*_xlfn.DAYS($B39,$B38))</f>
        <v>0</v>
      </c>
      <c r="AG39" s="5">
        <f>IF(($C$6-($C$3*$A38)+SUM(AG$6:AG38))*AG$3/365*_xlfn.DAYS($B39,$B38)&lt;0,0,($C$6-($C$3*$A38)+SUM(AG$6:AG38))*AG$3/365*_xlfn.DAYS($B39,$B38))</f>
        <v>0</v>
      </c>
      <c r="AH39" s="5">
        <f>IF(($C$6-($C$3*$A38)+SUM(AH$6:AH38))*AH$3/365*_xlfn.DAYS($B39,$B38)&lt;0,0,($C$6-($C$3*$A38)+SUM(AH$6:AH38))*AH$3/365*_xlfn.DAYS($B39,$B38))</f>
        <v>0</v>
      </c>
      <c r="AI39" s="5">
        <f>IF(($C$6-($C$3*$A38)+SUM(AI$6:AI38))*AI$3/365*_xlfn.DAYS($B39,$B38)&lt;0,0,($C$6-($C$3*$A38)+SUM(AI$6:AI38))*AI$3/365*_xlfn.DAYS($B39,$B38))</f>
        <v>0</v>
      </c>
      <c r="AJ39" s="5">
        <f>IF(($C$6-($C$3*$A38)+SUM(AJ$6:AJ38))*AJ$3/365*_xlfn.DAYS($B39,$B38)&lt;0,0,($C$6-($C$3*$A38)+SUM(AJ$6:AJ38))*AJ$3/365*_xlfn.DAYS($B39,$B38))</f>
        <v>0</v>
      </c>
      <c r="AK39" s="5">
        <f>IF(($C$6-($C$3*$A38)+SUM(AK$6:AK38))*AK$3/365*_xlfn.DAYS($B39,$B38)&lt;0,0,($C$6-($C$3*$A38)+SUM(AK$6:AK38))*AK$3/365*_xlfn.DAYS($B39,$B38))</f>
        <v>0</v>
      </c>
      <c r="AL39" s="5">
        <f>IF(($C$6-($C$3*$A38)+SUM(AL$6:AL38))*AL$3/365*_xlfn.DAYS($B39,$B38)&lt;0,0,($C$6-($C$3*$A38)+SUM(AL$6:AL38))*AL$3/365*_xlfn.DAYS($B39,$B38))</f>
        <v>0</v>
      </c>
      <c r="AM39" s="5">
        <f>IF(($C$6-($C$3*$A38)+SUM(AM$6:AM38))*AM$3/365*_xlfn.DAYS($B39,$B38)&lt;0,0,($C$6-($C$3*$A38)+SUM(AM$6:AM38))*AM$3/365*_xlfn.DAYS($B39,$B38))</f>
        <v>0</v>
      </c>
      <c r="AN39" s="5">
        <f>IF(($C$6-($C$3*$A38)+SUM(AN$6:AN38))*AN$3/365*_xlfn.DAYS($B39,$B38)&lt;0,0,($C$6-($C$3*$A38)+SUM(AN$6:AN38))*AN$3/365*_xlfn.DAYS($B39,$B38))</f>
        <v>0</v>
      </c>
      <c r="AO39" s="5">
        <f>IF(($C$6-($C$3*$A38)+SUM(AO$6:AO38))*AO$3/365*_xlfn.DAYS($B39,$B38)&lt;0,0,($C$6-($C$3*$A38)+SUM(AO$6:AO38))*AO$3/365*_xlfn.DAYS($B39,$B38))</f>
        <v>0</v>
      </c>
      <c r="AP39" s="5">
        <f>IF(($C$6-($C$3*$A38)+SUM(AP$6:AP38))*AP$3/365*_xlfn.DAYS($B39,$B38)&lt;0,0,($C$6-($C$3*$A38)+SUM(AP$6:AP38))*AP$3/365*_xlfn.DAYS($B39,$B38))</f>
        <v>0</v>
      </c>
      <c r="AQ39" s="5">
        <f>IF(($C$6-($C$3*$A38)+SUM(AQ$6:AQ38))*AQ$3/365*_xlfn.DAYS($B39,$B38)&lt;0,0,($C$6-($C$3*$A38)+SUM(AQ$6:AQ38))*AQ$3/365*_xlfn.DAYS($B39,$B38))</f>
        <v>0</v>
      </c>
      <c r="AR39" s="5">
        <f>IF(($C$6-($C$3*$A38)+SUM(AR$6:AR38))*AR$3/365*_xlfn.DAYS($B39,$B38)&lt;0,0,($C$6-($C$3*$A38)+SUM(AR$6:AR38))*AR$3/365*_xlfn.DAYS($B39,$B38))</f>
        <v>0</v>
      </c>
      <c r="AS39" s="5">
        <f>IF(($C$6-($C$3*$A38)+SUM(AS$6:AS38))*AS$3/365*_xlfn.DAYS($B39,$B38)&lt;0,0,($C$6-($C$3*$A38)+SUM(AS$6:AS38))*AS$3/365*_xlfn.DAYS($B39,$B38))</f>
        <v>0</v>
      </c>
      <c r="AT39" s="5">
        <f>IF(($C$6-($C$3*$A38)+SUM(AT$6:AT38))*AT$3/365*_xlfn.DAYS($B39,$B38)&lt;0,0,($C$6-($C$3*$A38)+SUM(AT$6:AT38))*AT$3/365*_xlfn.DAYS($B39,$B38))</f>
        <v>0</v>
      </c>
      <c r="AU39" s="5">
        <f>IF(($C$6-($C$3*$A38)+SUM(AU$6:AU38))*AU$3/365*_xlfn.DAYS($B39,$B38)&lt;0,0,($C$6-($C$3*$A38)+SUM(AU$6:AU38))*AU$3/365*_xlfn.DAYS($B39,$B38))</f>
        <v>0</v>
      </c>
      <c r="AV39" s="5">
        <f>IF(($C$6-($C$3*$A38)+SUM(AV$6:AV38))*AV$3/365*_xlfn.DAYS($B39,$B38)&lt;0,0,($C$6-($C$3*$A38)+SUM(AV$6:AV38))*AV$3/365*_xlfn.DAYS($B39,$B38))</f>
        <v>0</v>
      </c>
      <c r="AW39" s="5">
        <f>IF(($C$6-($C$3*$A38)+SUM(AW$6:AW38))*AW$3/365*_xlfn.DAYS($B39,$B38)&lt;0,0,($C$6-($C$3*$A38)+SUM(AW$6:AW38))*AW$3/365*_xlfn.DAYS($B39,$B38))</f>
        <v>0</v>
      </c>
      <c r="AX39" s="5">
        <f>IF(($C$6-($C$3*$A38)+SUM(AX$6:AX38))*AX$3/365*_xlfn.DAYS($B39,$B38)&lt;0,0,($C$6-($C$3*$A38)+SUM(AX$6:AX38))*AX$3/365*_xlfn.DAYS($B39,$B38))</f>
        <v>0</v>
      </c>
      <c r="AY39" s="5">
        <f>IF(($C$6-($C$3*$A38)+SUM(AY$6:AY38))*AY$3/365*_xlfn.DAYS($B39,$B38)&lt;0,0,($C$6-($C$3*$A38)+SUM(AY$6:AY38))*AY$3/365*_xlfn.DAYS($B39,$B38))</f>
        <v>0</v>
      </c>
      <c r="AZ39" s="5">
        <f>IF(($C$6-($C$3*$A38)+SUM(AZ$6:AZ38))*AZ$3/365*_xlfn.DAYS($B39,$B38)&lt;0,0,($C$6-($C$3*$A38)+SUM(AZ$6:AZ38))*AZ$3/365*_xlfn.DAYS($B39,$B38))</f>
        <v>0</v>
      </c>
      <c r="BA39" s="5">
        <f>IF(($C$6-($C$3*$A38)+SUM(BA$6:BA38))*BA$3/365*_xlfn.DAYS($B39,$B38)&lt;0,0,($C$6-($C$3*$A38)+SUM(BA$6:BA38))*BA$3/365*_xlfn.DAYS($B39,$B38))</f>
        <v>0</v>
      </c>
      <c r="BB39" s="5">
        <f>IF(($C$6-($C$3*$A38)+SUM(BB$6:BB38))*BB$3/365*_xlfn.DAYS($B39,$B38)&lt;0,0,($C$6-($C$3*$A38)+SUM(BB$6:BB38))*BB$3/365*_xlfn.DAYS($B39,$B38))</f>
        <v>0</v>
      </c>
      <c r="BC39" s="5">
        <f>IF(($C$6-($C$3*$A38)+SUM(BC$6:BC38))*BC$3/365*_xlfn.DAYS($B39,$B38)&lt;0,0,($C$6-($C$3*$A38)+SUM(BC$6:BC38))*BC$3/365*_xlfn.DAYS($B39,$B38))</f>
        <v>0</v>
      </c>
      <c r="BD39" s="5">
        <f>IF(($C$6-($C$3*$A38)+SUM(BD$6:BD38))*BD$3/365*_xlfn.DAYS($B39,$B38)&lt;0,0,($C$6-($C$3*$A38)+SUM(BD$6:BD38))*BD$3/365*_xlfn.DAYS($B39,$B38))</f>
        <v>0</v>
      </c>
      <c r="BE39" s="5">
        <f>IF(($C$6-($C$3*$A38)+SUM(BE$6:BE38))*BE$3/365*_xlfn.DAYS($B39,$B38)&lt;0,0,($C$6-($C$3*$A38)+SUM(BE$6:BE38))*BE$3/365*_xlfn.DAYS($B39,$B38))</f>
        <v>0</v>
      </c>
      <c r="BF39" s="5">
        <f>IF(($C$6-($C$3*$A38)+SUM(BF$6:BF38))*BF$3/365*_xlfn.DAYS($B39,$B38)&lt;0,0,($C$6-($C$3*$A38)+SUM(BF$6:BF38))*BF$3/365*_xlfn.DAYS($B39,$B38))</f>
        <v>0</v>
      </c>
      <c r="BG39" s="5">
        <f>IF(($C$6-($C$3*$A38)+SUM(BG$6:BG38))*BG$3/365*_xlfn.DAYS($B39,$B38)&lt;0,0,($C$6-($C$3*$A38)+SUM(BG$6:BG38))*BG$3/365*_xlfn.DAYS($B39,$B38))</f>
        <v>0</v>
      </c>
      <c r="BH39" s="5">
        <f>IF(($C$6-($C$3*$A38)+SUM(BH$6:BH38))*BH$3/365*_xlfn.DAYS($B39,$B38)&lt;0,0,($C$6-($C$3*$A38)+SUM(BH$6:BH38))*BH$3/365*_xlfn.DAYS($B39,$B38))</f>
        <v>0</v>
      </c>
      <c r="BI39" s="5">
        <f>IF(($C$6-($C$3*$A38)+SUM(BI$6:BI38))*BI$3/365*_xlfn.DAYS($B39,$B38)&lt;0,0,($C$6-($C$3*$A38)+SUM(BI$6:BI38))*BI$3/365*_xlfn.DAYS($B39,$B38))</f>
        <v>0</v>
      </c>
      <c r="BJ39" s="5">
        <f>IF(($C$6-($C$3*$A38)+SUM(BJ$6:BJ38))*BJ$3/365*_xlfn.DAYS($B39,$B38)&lt;0,0,($C$6-($C$3*$A38)+SUM(BJ$6:BJ38))*BJ$3/365*_xlfn.DAYS($B39,$B38))</f>
        <v>0</v>
      </c>
      <c r="BK39" s="5">
        <f>IF(($C$6-($C$3*$A38)+SUM(BK$6:BK38))*BK$3/365*_xlfn.DAYS($B39,$B38)&lt;0,0,($C$6-($C$3*$A38)+SUM(BK$6:BK38))*BK$3/365*_xlfn.DAYS($B39,$B38))</f>
        <v>0</v>
      </c>
      <c r="BL39" s="5">
        <f>IF(($C$6-($C$3*$A38)+SUM(BL$6:BL38))*BL$3/365*_xlfn.DAYS($B39,$B38)&lt;0,0,($C$6-($C$3*$A38)+SUM(BL$6:BL38))*BL$3/365*_xlfn.DAYS($B39,$B38))</f>
        <v>0</v>
      </c>
      <c r="BM39" s="5">
        <f>IF(($C$6-($C$3*$A38)+SUM(BM$6:BM38))*BM$3/365*_xlfn.DAYS($B39,$B38)&lt;0,0,($C$6-($C$3*$A38)+SUM(BM$6:BM38))*BM$3/365*_xlfn.DAYS($B39,$B38))</f>
        <v>0</v>
      </c>
      <c r="BN39" s="5">
        <f>IF(($C$6-($C$3*$A38)+SUM(BN$6:BN38))*BN$3/365*_xlfn.DAYS($B39,$B38)&lt;0,0,($C$6-($C$3*$A38)+SUM(BN$6:BN38))*BN$3/365*_xlfn.DAYS($B39,$B38))</f>
        <v>0</v>
      </c>
      <c r="BO39" s="5">
        <f>IF(($C$6-($C$3*$A38)+SUM(BO$6:BO38))*BO$3/365*_xlfn.DAYS($B39,$B38)&lt;0,0,($C$6-($C$3*$A38)+SUM(BO$6:BO38))*BO$3/365*_xlfn.DAYS($B39,$B38))</f>
        <v>0</v>
      </c>
      <c r="BP39" s="5">
        <f>IF(($C$6-($C$3*$A38)+SUM(BP$6:BP38))*BP$3/365*_xlfn.DAYS($B39,$B38)&lt;0,0,($C$6-($C$3*$A38)+SUM(BP$6:BP38))*BP$3/365*_xlfn.DAYS($B39,$B38))</f>
        <v>0</v>
      </c>
      <c r="BQ39" s="5">
        <f>IF(($C$6-($C$3*$A38)+SUM(BQ$6:BQ38))*BQ$3/365*_xlfn.DAYS($B39,$B38)&lt;0,0,($C$6-($C$3*$A38)+SUM(BQ$6:BQ38))*BQ$3/365*_xlfn.DAYS($B39,$B38))</f>
        <v>0</v>
      </c>
      <c r="BR39" s="5">
        <f>IF(($C$6-($C$3*$A38)+SUM(BR$6:BR38))*BR$3/365*_xlfn.DAYS($B39,$B38)&lt;0,0,($C$6-($C$3*$A38)+SUM(BR$6:BR38))*BR$3/365*_xlfn.DAYS($B39,$B38))</f>
        <v>0</v>
      </c>
      <c r="BS39" s="5">
        <f>IF(($C$6-($C$3*$A38)+SUM(BS$6:BS38))*BS$3/365*_xlfn.DAYS($B39,$B38)&lt;0,0,($C$6-($C$3*$A38)+SUM(BS$6:BS38))*BS$3/365*_xlfn.DAYS($B39,$B38))</f>
        <v>0</v>
      </c>
      <c r="BT39" s="5">
        <f>IF(($C$6-($C$3*$A38)+SUM(BT$6:BT38))*BT$3/365*_xlfn.DAYS($B39,$B38)&lt;0,0,($C$6-($C$3*$A38)+SUM(BT$6:BT38))*BT$3/365*_xlfn.DAYS($B39,$B38))</f>
        <v>0</v>
      </c>
      <c r="BU39" s="5">
        <f>IF(($C$6-($C$3*$A38)+SUM(BU$6:BU38))*BU$3/365*_xlfn.DAYS($B39,$B38)&lt;0,0,($C$6-($C$3*$A38)+SUM(BU$6:BU38))*BU$3/365*_xlfn.DAYS($B39,$B38))</f>
        <v>0</v>
      </c>
      <c r="BV39" s="5">
        <f>IF(($C$6-($C$3*$A38)+SUM(BV$6:BV38))*BV$3/365*_xlfn.DAYS($B39,$B38)&lt;0,0,($C$6-($C$3*$A38)+SUM(BV$6:BV38))*BV$3/365*_xlfn.DAYS($B39,$B38))</f>
        <v>0</v>
      </c>
      <c r="BW39" s="5">
        <f>IF(($C$6-($C$3*$A38)+SUM(BW$6:BW38))*BW$3/365*_xlfn.DAYS($B39,$B38)&lt;0,0,($C$6-($C$3*$A38)+SUM(BW$6:BW38))*BW$3/365*_xlfn.DAYS($B39,$B38))</f>
        <v>0</v>
      </c>
      <c r="BX39" s="5">
        <f>IF(($C$6-($C$3*$A38)+SUM(BX$6:BX38))*BX$3/365*_xlfn.DAYS($B39,$B38)&lt;0,0,($C$6-($C$3*$A38)+SUM(BX$6:BX38))*BX$3/365*_xlfn.DAYS($B39,$B38))</f>
        <v>0</v>
      </c>
      <c r="BY39" s="5">
        <f>IF(($C$6-($C$3*$A38)+SUM(BY$6:BY38))*BY$3/365*_xlfn.DAYS($B39,$B38)&lt;0,0,($C$6-($C$3*$A38)+SUM(BY$6:BY38))*BY$3/365*_xlfn.DAYS($B39,$B38))</f>
        <v>0</v>
      </c>
      <c r="BZ39" s="5">
        <f>IF(($C$6-($C$3*$A38)+SUM(BZ$6:BZ38))*BZ$3/365*_xlfn.DAYS($B39,$B38)&lt;0,0,($C$6-($C$3*$A38)+SUM(BZ$6:BZ38))*BZ$3/365*_xlfn.DAYS($B39,$B38))</f>
        <v>0</v>
      </c>
      <c r="CA39" s="5">
        <f>IF(($C$6-($C$3*$A38)+SUM(CA$6:CA38))*CA$3/365*_xlfn.DAYS($B39,$B38)&lt;0,0,($C$6-($C$3*$A38)+SUM(CA$6:CA38))*CA$3/365*_xlfn.DAYS($B39,$B38))</f>
        <v>0</v>
      </c>
      <c r="CB39" s="5">
        <f>IF(($C$6-($C$3*$A38)+SUM(CB$6:CB38))*CB$3/365*_xlfn.DAYS($B39,$B38)&lt;0,0,($C$6-($C$3*$A38)+SUM(CB$6:CB38))*CB$3/365*_xlfn.DAYS($B39,$B38))</f>
        <v>0</v>
      </c>
      <c r="CC39" s="5">
        <f>IF(($C$6-($C$3*$A38)+SUM(CC$6:CC38))*CC$3/365*_xlfn.DAYS($B39,$B38)&lt;0,0,($C$6-($C$3*$A38)+SUM(CC$6:CC38))*CC$3/365*_xlfn.DAYS($B39,$B38))</f>
        <v>0</v>
      </c>
      <c r="CD39" s="5">
        <f>IF(($C$6-($C$3*$A38)+SUM(CD$6:CD38))*CD$3/365*_xlfn.DAYS($B39,$B38)&lt;0,0,($C$6-($C$3*$A38)+SUM(CD$6:CD38))*CD$3/365*_xlfn.DAYS($B39,$B38))</f>
        <v>0</v>
      </c>
      <c r="CE39" s="5">
        <f>IF(($C$6-($C$3*$A38)+SUM(CE$6:CE38))*CE$3/365*_xlfn.DAYS($B39,$B38)&lt;0,0,($C$6-($C$3*$A38)+SUM(CE$6:CE38))*CE$3/365*_xlfn.DAYS($B39,$B38))</f>
        <v>0</v>
      </c>
      <c r="CF39" s="5">
        <f>IF(($C$6-($C$3*$A38)+SUM(CF$6:CF38))*CF$3/365*_xlfn.DAYS($B39,$B38)&lt;0,0,($C$6-($C$3*$A38)+SUM(CF$6:CF38))*CF$3/365*_xlfn.DAYS($B39,$B38))</f>
        <v>0</v>
      </c>
      <c r="CG39" s="5">
        <f>IF(($C$6-($C$3*$A38)+SUM(CG$6:CG38))*CG$3/365*_xlfn.DAYS($B39,$B38)&lt;0,0,($C$6-($C$3*$A38)+SUM(CG$6:CG38))*CG$3/365*_xlfn.DAYS($B39,$B38))</f>
        <v>0</v>
      </c>
      <c r="CH39" s="5">
        <f>IF(($C$6-($C$3*$A38)+SUM(CH$6:CH38))*CH$3/365*_xlfn.DAYS($B39,$B38)&lt;0,0,($C$6-($C$3*$A38)+SUM(CH$6:CH38))*CH$3/365*_xlfn.DAYS($B39,$B38))</f>
        <v>0</v>
      </c>
      <c r="CI39" s="5">
        <f>IF(($C$6-($C$3*$A38)+SUM(CI$6:CI38))*CI$3/365*_xlfn.DAYS($B39,$B38)&lt;0,0,($C$6-($C$3*$A38)+SUM(CI$6:CI38))*CI$3/365*_xlfn.DAYS($B39,$B38))</f>
        <v>0</v>
      </c>
      <c r="CJ39" s="5">
        <f>IF(($C$6-($C$3*$A38)+SUM(CJ$6:CJ38))*CJ$3/365*_xlfn.DAYS($B39,$B38)&lt;0,0,($C$6-($C$3*$A38)+SUM(CJ$6:CJ38))*CJ$3/365*_xlfn.DAYS($B39,$B38))</f>
        <v>0</v>
      </c>
      <c r="CK39" s="5">
        <f>IF(($C$6-($C$3*$A38)+SUM(CK$6:CK38))*CK$3/365*_xlfn.DAYS($B39,$B38)&lt;0,0,($C$6-($C$3*$A38)+SUM(CK$6:CK38))*CK$3/365*_xlfn.DAYS($B39,$B38))</f>
        <v>0</v>
      </c>
      <c r="CL39" s="5">
        <f>IF(($C$6-($C$3*$A38)+SUM(CL$6:CL38))*CL$3/365*_xlfn.DAYS($B39,$B38)&lt;0,0,($C$6-($C$3*$A38)+SUM(CL$6:CL38))*CL$3/365*_xlfn.DAYS($B39,$B38))</f>
        <v>0</v>
      </c>
      <c r="CM39" s="5">
        <f>IF(($C$6-($C$3*$A38)+SUM(CM$6:CM38))*CM$3/365*_xlfn.DAYS($B39,$B38)&lt;0,0,($C$6-($C$3*$A38)+SUM(CM$6:CM38))*CM$3/365*_xlfn.DAYS($B39,$B38))</f>
        <v>0</v>
      </c>
      <c r="CN39" s="5">
        <f>IF(($C$6-($C$3*$A38)+SUM(CN$6:CN38))*CN$3/365*_xlfn.DAYS($B39,$B38)&lt;0,0,($C$6-($C$3*$A38)+SUM(CN$6:CN38))*CN$3/365*_xlfn.DAYS($B39,$B38))</f>
        <v>0</v>
      </c>
      <c r="CO39" s="5">
        <f>IF(($C$6-($C$3*$A38)+SUM(CO$6:CO38))*CO$3/365*_xlfn.DAYS($B39,$B38)&lt;0,0,($C$6-($C$3*$A38)+SUM(CO$6:CO38))*CO$3/365*_xlfn.DAYS($B39,$B38))</f>
        <v>0</v>
      </c>
      <c r="CP39" s="5">
        <f>IF(($C$6-($C$3*$A38)+SUM(CP$6:CP38))*CP$3/365*_xlfn.DAYS($B39,$B38)&lt;0,0,($C$6-($C$3*$A38)+SUM(CP$6:CP38))*CP$3/365*_xlfn.DAYS($B39,$B38))</f>
        <v>0</v>
      </c>
      <c r="CQ39" s="5">
        <f>IF(($C$6-($C$3*$A38)+SUM(CQ$6:CQ38))*CQ$3/365*_xlfn.DAYS($B39,$B38)&lt;0,0,($C$6-($C$3*$A38)+SUM(CQ$6:CQ38))*CQ$3/365*_xlfn.DAYS($B39,$B38))</f>
        <v>0</v>
      </c>
      <c r="CR39" s="5">
        <f>IF(($C$6-($C$3*$A38)+SUM(CR$6:CR38))*CR$3/365*_xlfn.DAYS($B39,$B38)&lt;0,0,($C$6-($C$3*$A38)+SUM(CR$6:CR38))*CR$3/365*_xlfn.DAYS($B39,$B38))</f>
        <v>0</v>
      </c>
      <c r="CS39" s="5">
        <f>IF(($C$6-($C$3*$A38)+SUM(CS$6:CS38))*CS$3/365*_xlfn.DAYS($B39,$B38)&lt;0,0,($C$6-($C$3*$A38)+SUM(CS$6:CS38))*CS$3/365*_xlfn.DAYS($B39,$B38))</f>
        <v>0</v>
      </c>
      <c r="CT39" s="5">
        <f>IF(($C$6-($C$3*$A38)+SUM(CT$6:CT38))*CT$3/365*_xlfn.DAYS($B39,$B38)&lt;0,0,($C$6-($C$3*$A38)+SUM(CT$6:CT38))*CT$3/365*_xlfn.DAYS($B39,$B38))</f>
        <v>0</v>
      </c>
      <c r="CU39" s="5">
        <f>IF(($C$6-($C$3*$A38)+SUM(CU$6:CU38))*CU$3/365*_xlfn.DAYS($B39,$B38)&lt;0,0,($C$6-($C$3*$A38)+SUM(CU$6:CU38))*CU$3/365*_xlfn.DAYS($B39,$B38))</f>
        <v>0</v>
      </c>
      <c r="CV39" s="5">
        <f>IF(($C$6-($C$3*$A38)+SUM(CV$6:CV38))*CV$3/365*_xlfn.DAYS($B39,$B38)&lt;0,0,($C$6-($C$3*$A38)+SUM(CV$6:CV38))*CV$3/365*_xlfn.DAYS($B39,$B38))</f>
        <v>0</v>
      </c>
      <c r="CW39" s="5">
        <f>IF(($C$6-($C$3*$A38)+SUM(CW$6:CW38))*CW$3/365*_xlfn.DAYS($B39,$B38)&lt;0,0,($C$6-($C$3*$A38)+SUM(CW$6:CW38))*CW$3/365*_xlfn.DAYS($B39,$B38))</f>
        <v>0</v>
      </c>
      <c r="CX39" s="5">
        <f>IF(($C$6-($C$3*$A38)+SUM(CX$6:CX38))*CX$3/365*_xlfn.DAYS($B39,$B38)&lt;0,0,($C$6-($C$3*$A38)+SUM(CX$6:CX38))*CX$3/365*_xlfn.DAYS($B39,$B38))</f>
        <v>0</v>
      </c>
      <c r="CY39" s="5">
        <f>IF(($C$6-($C$3*$A38)+SUM(CY$6:CY38))*CY$3/365*_xlfn.DAYS($B39,$B38)&lt;0,0,($C$6-($C$3*$A38)+SUM(CY$6:CY38))*CY$3/365*_xlfn.DAYS($B39,$B38))</f>
        <v>0</v>
      </c>
      <c r="CZ39" s="5">
        <f>IF(($C$6-($C$3*$A38)+SUM(CZ$6:CZ38))*CZ$3/365*_xlfn.DAYS($B39,$B38)&lt;0,0,($C$6-($C$3*$A38)+SUM(CZ$6:CZ38))*CZ$3/365*_xlfn.DAYS($B39,$B38))</f>
        <v>0</v>
      </c>
      <c r="DA39" s="5">
        <f>IF(($C$6-($C$3*$A38)+SUM(DA$6:DA38))*DA$3/365*_xlfn.DAYS($B39,$B38)&lt;0,0,($C$6-($C$3*$A38)+SUM(DA$6:DA38))*DA$3/365*_xlfn.DAYS($B39,$B38))</f>
        <v>0</v>
      </c>
      <c r="DB39" s="5">
        <f>IF(($C$6-($C$3*$A38)+SUM(DB$6:DB38))*DB$3/365*_xlfn.DAYS($B39,$B38)&lt;0,0,($C$6-($C$3*$A38)+SUM(DB$6:DB38))*DB$3/365*_xlfn.DAYS($B39,$B38))</f>
        <v>0</v>
      </c>
      <c r="DC39" s="5">
        <f>IF(($C$6-($C$3*$A38)+SUM(DC$6:DC38))*DC$3/365*_xlfn.DAYS($B39,$B38)&lt;0,0,($C$6-($C$3*$A38)+SUM(DC$6:DC38))*DC$3/365*_xlfn.DAYS($B39,$B38))</f>
        <v>0</v>
      </c>
      <c r="DD39" s="5">
        <f>IF(($C$6-($C$3*$A38)+SUM(DD$6:DD38))*DD$3/365*_xlfn.DAYS($B39,$B38)&lt;0,0,($C$6-($C$3*$A38)+SUM(DD$6:DD38))*DD$3/365*_xlfn.DAYS($B39,$B38))</f>
        <v>0</v>
      </c>
      <c r="DE39" s="5">
        <f>IF(($C$6-($C$3*$A38)+SUM(DE$6:DE38))*DE$3/365*_xlfn.DAYS($B39,$B38)&lt;0,0,($C$6-($C$3*$A38)+SUM(DE$6:DE38))*DE$3/365*_xlfn.DAYS($B39,$B38))</f>
        <v>0</v>
      </c>
      <c r="DF39" s="5">
        <f>IF(($C$6-($C$3*$A38)+SUM(DF$6:DF38))*DF$3/365*_xlfn.DAYS($B39,$B38)&lt;0,0,($C$6-($C$3*$A38)+SUM(DF$6:DF38))*DF$3/365*_xlfn.DAYS($B39,$B38))</f>
        <v>0</v>
      </c>
      <c r="DG39" s="5">
        <f>IF(($C$6-($C$3*$A38)+SUM(DG$6:DG38))*DG$3/365*_xlfn.DAYS($B39,$B38)&lt;0,0,($C$6-($C$3*$A38)+SUM(DG$6:DG38))*DG$3/365*_xlfn.DAYS($B39,$B38))</f>
        <v>0</v>
      </c>
      <c r="DH39" s="5">
        <f>IF(($C$6-($C$3*$A38)+SUM(DH$6:DH38))*DH$3/365*_xlfn.DAYS($B39,$B38)&lt;0,0,($C$6-($C$3*$A38)+SUM(DH$6:DH38))*DH$3/365*_xlfn.DAYS($B39,$B38))</f>
        <v>0</v>
      </c>
      <c r="DI39" s="5">
        <f>IF(($C$6-($C$3*$A38)+SUM(DI$6:DI38))*DI$3/365*_xlfn.DAYS($B39,$B38)&lt;0,0,($C$6-($C$3*$A38)+SUM(DI$6:DI38))*DI$3/365*_xlfn.DAYS($B39,$B38))</f>
        <v>0</v>
      </c>
      <c r="DJ39" s="5">
        <f>IF(($C$6-($C$3*$A38)+SUM(DJ$6:DJ38))*DJ$3/365*_xlfn.DAYS($B39,$B38)&lt;0,0,($C$6-($C$3*$A38)+SUM(DJ$6:DJ38))*DJ$3/365*_xlfn.DAYS($B39,$B38))</f>
        <v>0</v>
      </c>
      <c r="DK39" s="5">
        <f>IF(($C$6-($C$3*$A38)+SUM(DK$6:DK38))*DK$3/365*_xlfn.DAYS($B39,$B38)&lt;0,0,($C$6-($C$3*$A38)+SUM(DK$6:DK38))*DK$3/365*_xlfn.DAYS($B39,$B38))</f>
        <v>0</v>
      </c>
      <c r="DL39" s="5">
        <f>IF(($C$6-($C$3*$A38)+SUM(DL$6:DL38))*DL$3/365*_xlfn.DAYS($B39,$B38)&lt;0,0,($C$6-($C$3*$A38)+SUM(DL$6:DL38))*DL$3/365*_xlfn.DAYS($B39,$B38))</f>
        <v>0</v>
      </c>
      <c r="DM39" s="5">
        <f>IF(($C$6-($C$3*$A38)+SUM(DM$6:DM38))*DM$3/365*_xlfn.DAYS($B39,$B38)&lt;0,0,($C$6-($C$3*$A38)+SUM(DM$6:DM38))*DM$3/365*_xlfn.DAYS($B39,$B38))</f>
        <v>0</v>
      </c>
      <c r="DN39" s="5">
        <f>IF(($C$6-($C$3*$A38)+SUM(DN$6:DN38))*DN$3/365*_xlfn.DAYS($B39,$B38)&lt;0,0,($C$6-($C$3*$A38)+SUM(DN$6:DN38))*DN$3/365*_xlfn.DAYS($B39,$B38))</f>
        <v>0</v>
      </c>
      <c r="DO39" s="5">
        <f>IF(($C$6-($C$3*$A38)+SUM(DO$6:DO38))*DO$3/365*_xlfn.DAYS($B39,$B38)&lt;0,0,($C$6-($C$3*$A38)+SUM(DO$6:DO38))*DO$3/365*_xlfn.DAYS($B39,$B38))</f>
        <v>0</v>
      </c>
      <c r="DP39" s="5">
        <f>IF(($C$6-($C$3*$A38)+SUM(DP$6:DP38))*DP$3/365*_xlfn.DAYS($B39,$B38)&lt;0,0,($C$6-($C$3*$A38)+SUM(DP$6:DP38))*DP$3/365*_xlfn.DAYS($B39,$B38))</f>
        <v>0</v>
      </c>
      <c r="DQ39" s="5">
        <f>IF(($C$6-($C$3*$A38)+SUM(DQ$6:DQ38))*DQ$3/365*_xlfn.DAYS($B39,$B38)&lt;0,0,($C$6-($C$3*$A38)+SUM(DQ$6:DQ38))*DQ$3/365*_xlfn.DAYS($B39,$B38))</f>
        <v>0</v>
      </c>
      <c r="DR39" s="5">
        <f>IF(($C$6-($C$3*$A38)+SUM(DR$6:DR38))*DR$3/365*_xlfn.DAYS($B39,$B38)&lt;0,0,($C$6-($C$3*$A38)+SUM(DR$6:DR38))*DR$3/365*_xlfn.DAYS($B39,$B38))</f>
        <v>0</v>
      </c>
      <c r="DS39" s="5">
        <f>IF(($C$6-($C$3*$A38)+SUM(DS$6:DS38))*DS$3/365*_xlfn.DAYS($B39,$B38)&lt;0,0,($C$6-($C$3*$A38)+SUM(DS$6:DS38))*DS$3/365*_xlfn.DAYS($B39,$B38))</f>
        <v>0</v>
      </c>
      <c r="DT39" s="5">
        <f>IF(($C$6-($C$3*$A38)+SUM(DT$6:DT38))*DT$3/365*_xlfn.DAYS($B39,$B38)&lt;0,0,($C$6-($C$3*$A38)+SUM(DT$6:DT38))*DT$3/365*_xlfn.DAYS($B39,$B38))</f>
        <v>0</v>
      </c>
      <c r="DU39" s="5">
        <f>IF(($C$6-($C$3*$A38)+SUM(DU$6:DU38))*DU$3/365*_xlfn.DAYS($B39,$B38)&lt;0,0,($C$6-($C$3*$A38)+SUM(DU$6:DU38))*DU$3/365*_xlfn.DAYS($B39,$B38))</f>
        <v>0</v>
      </c>
      <c r="DV39" s="5">
        <f>IF(($C$6-($C$3*$A38)+SUM(DV$6:DV38))*DV$3/365*_xlfn.DAYS($B39,$B38)&lt;0,0,($C$6-($C$3*$A38)+SUM(DV$6:DV38))*DV$3/365*_xlfn.DAYS($B39,$B38))</f>
        <v>0</v>
      </c>
      <c r="DW39" s="5">
        <f>IF(($C$6-($C$3*$A38)+SUM(DW$6:DW38))*DW$3/365*_xlfn.DAYS($B39,$B38)&lt;0,0,($C$6-($C$3*$A38)+SUM(DW$6:DW38))*DW$3/365*_xlfn.DAYS($B39,$B38))</f>
        <v>0</v>
      </c>
      <c r="DX39" s="5">
        <f>IF(($C$6-($C$3*$A38)+SUM(DX$6:DX38))*DX$3/365*_xlfn.DAYS($B39,$B38)&lt;0,0,($C$6-($C$3*$A38)+SUM(DX$6:DX38))*DX$3/365*_xlfn.DAYS($B39,$B38))</f>
        <v>0</v>
      </c>
      <c r="DY39" s="5">
        <f>IF(($C$6-($C$3*$A38)+SUM(DY$6:DY38))*DY$3/365*_xlfn.DAYS($B39,$B38)&lt;0,0,($C$6-($C$3*$A38)+SUM(DY$6:DY38))*DY$3/365*_xlfn.DAYS($B39,$B38))</f>
        <v>0</v>
      </c>
      <c r="DZ39" s="5">
        <f>IF(($C$6-($C$3*$A38)+SUM(DZ$6:DZ38))*DZ$3/365*_xlfn.DAYS($B39,$B38)&lt;0,0,($C$6-($C$3*$A38)+SUM(DZ$6:DZ38))*DZ$3/365*_xlfn.DAYS($B39,$B38))</f>
        <v>0</v>
      </c>
      <c r="EA39" s="5">
        <f>IF(($C$6-($C$3*$A38)+SUM(EA$6:EA38))*EA$3/365*_xlfn.DAYS($B39,$B38)&lt;0,0,($C$6-($C$3*$A38)+SUM(EA$6:EA38))*EA$3/365*_xlfn.DAYS($B39,$B38))</f>
        <v>0</v>
      </c>
      <c r="EB39" s="5">
        <f>IF(($C$6-($C$3*$A38)+SUM(EB$6:EB38))*EB$3/365*_xlfn.DAYS($B39,$B38)&lt;0,0,($C$6-($C$3*$A38)+SUM(EB$6:EB38))*EB$3/365*_xlfn.DAYS($B39,$B38))</f>
        <v>0</v>
      </c>
      <c r="EC39" s="5">
        <f>IF(($C$6-($C$3*$A38)+SUM(EC$6:EC38))*EC$3/365*_xlfn.DAYS($B39,$B38)&lt;0,0,($C$6-($C$3*$A38)+SUM(EC$6:EC38))*EC$3/365*_xlfn.DAYS($B39,$B38))</f>
        <v>0</v>
      </c>
      <c r="ED39" s="5">
        <f>IF(($C$6-($C$3*$A38)+SUM(ED$6:ED38))*ED$3/365*_xlfn.DAYS($B39,$B38)&lt;0,0,($C$6-($C$3*$A38)+SUM(ED$6:ED38))*ED$3/365*_xlfn.DAYS($B39,$B38))</f>
        <v>0</v>
      </c>
      <c r="EE39" s="5">
        <f>IF(($C$6-($C$3*$A38)+SUM(EE$6:EE38))*EE$3/365*_xlfn.DAYS($B39,$B38)&lt;0,0,($C$6-($C$3*$A38)+SUM(EE$6:EE38))*EE$3/365*_xlfn.DAYS($B39,$B38))</f>
        <v>0</v>
      </c>
      <c r="EF39" s="5">
        <f>IF(($C$6-($C$3*$A38)+SUM(EF$6:EF38))*EF$3/365*_xlfn.DAYS($B39,$B38)&lt;0,0,($C$6-($C$3*$A38)+SUM(EF$6:EF38))*EF$3/365*_xlfn.DAYS($B39,$B38))</f>
        <v>0</v>
      </c>
      <c r="EG39" s="5">
        <f>IF(($C$6-($C$3*$A38)+SUM(EG$6:EG38))*EG$3/365*_xlfn.DAYS($B39,$B38)&lt;0,0,($C$6-($C$3*$A38)+SUM(EG$6:EG38))*EG$3/365*_xlfn.DAYS($B39,$B38))</f>
        <v>0</v>
      </c>
      <c r="EH39" s="5">
        <f>IF(($C$6-($C$3*$A38)+SUM(EH$6:EH38))*EH$3/365*_xlfn.DAYS($B39,$B38)&lt;0,0,($C$6-($C$3*$A38)+SUM(EH$6:EH38))*EH$3/365*_xlfn.DAYS($B39,$B38))</f>
        <v>0</v>
      </c>
      <c r="EI39" s="5">
        <f>IF(($C$6-($C$3*$A38)+SUM(EI$6:EI38))*EI$3/365*_xlfn.DAYS($B39,$B38)&lt;0,0,($C$6-($C$3*$A38)+SUM(EI$6:EI38))*EI$3/365*_xlfn.DAYS($B39,$B38))</f>
        <v>0</v>
      </c>
      <c r="EJ39" s="5">
        <f>IF(($C$6-($C$3*$A38)+SUM(EJ$6:EJ38))*EJ$3/365*_xlfn.DAYS($B39,$B38)&lt;0,0,($C$6-($C$3*$A38)+SUM(EJ$6:EJ38))*EJ$3/365*_xlfn.DAYS($B39,$B38))</f>
        <v>0</v>
      </c>
      <c r="EK39" s="5">
        <f>IF(($C$6-($C$3*$A38)+SUM(EK$6:EK38))*EK$3/365*_xlfn.DAYS($B39,$B38)&lt;0,0,($C$6-($C$3*$A38)+SUM(EK$6:EK38))*EK$3/365*_xlfn.DAYS($B39,$B38))</f>
        <v>0</v>
      </c>
      <c r="EL39" s="5">
        <f>IF(($C$6-($C$3*$A38)+SUM(EL$6:EL38))*EL$3/365*_xlfn.DAYS($B39,$B38)&lt;0,0,($C$6-($C$3*$A38)+SUM(EL$6:EL38))*EL$3/365*_xlfn.DAYS($B39,$B38))</f>
        <v>0</v>
      </c>
      <c r="EM39" s="5">
        <f>IF(($C$6-($C$3*$A38)+SUM(EM$6:EM38))*EM$3/365*_xlfn.DAYS($B39,$B38)&lt;0,0,($C$6-($C$3*$A38)+SUM(EM$6:EM38))*EM$3/365*_xlfn.DAYS($B39,$B38))</f>
        <v>0</v>
      </c>
      <c r="EN39" s="5">
        <f>IF(($C$6-($C$3*$A38)+SUM(EN$6:EN38))*EN$3/365*_xlfn.DAYS($B39,$B38)&lt;0,0,($C$6-($C$3*$A38)+SUM(EN$6:EN38))*EN$3/365*_xlfn.DAYS($B39,$B38))</f>
        <v>0</v>
      </c>
      <c r="EO39" s="5">
        <f>IF(($C$6-($C$3*$A38)+SUM(EO$6:EO38))*EO$3/365*_xlfn.DAYS($B39,$B38)&lt;0,0,($C$6-($C$3*$A38)+SUM(EO$6:EO38))*EO$3/365*_xlfn.DAYS($B39,$B38))</f>
        <v>0</v>
      </c>
      <c r="EP39" s="5">
        <f>IF(($C$6-($C$3*$A38)+SUM(EP$6:EP38))*EP$3/365*_xlfn.DAYS($B39,$B38)&lt;0,0,($C$6-($C$3*$A38)+SUM(EP$6:EP38))*EP$3/365*_xlfn.DAYS($B39,$B38))</f>
        <v>0</v>
      </c>
      <c r="EQ39" s="5">
        <f>IF(($C$6-($C$3*$A38)+SUM(EQ$6:EQ38))*EQ$3/365*_xlfn.DAYS($B39,$B38)&lt;0,0,($C$6-($C$3*$A38)+SUM(EQ$6:EQ38))*EQ$3/365*_xlfn.DAYS($B39,$B38))</f>
        <v>0</v>
      </c>
      <c r="ER39" s="5">
        <f>IF(($C$6-($C$3*$A38)+SUM(ER$6:ER38))*ER$3/365*_xlfn.DAYS($B39,$B38)&lt;0,0,($C$6-($C$3*$A38)+SUM(ER$6:ER38))*ER$3/365*_xlfn.DAYS($B39,$B38))</f>
        <v>0</v>
      </c>
      <c r="ES39" s="5">
        <f>IF(($C$6-($C$3*$A38)+SUM(ES$6:ES38))*ES$3/365*_xlfn.DAYS($B39,$B38)&lt;0,0,($C$6-($C$3*$A38)+SUM(ES$6:ES38))*ES$3/365*_xlfn.DAYS($B39,$B38))</f>
        <v>0</v>
      </c>
      <c r="ET39" s="5">
        <f>IF(($C$6-($C$3*$A38)+SUM(ET$6:ET38))*ET$3/365*_xlfn.DAYS($B39,$B38)&lt;0,0,($C$6-($C$3*$A38)+SUM(ET$6:ET38))*ET$3/365*_xlfn.DAYS($B39,$B38))</f>
        <v>0</v>
      </c>
      <c r="EU39" s="5">
        <f>IF(($C$6-($C$3*$A38)+SUM(EU$6:EU38))*EU$3/365*_xlfn.DAYS($B39,$B38)&lt;0,0,($C$6-($C$3*$A38)+SUM(EU$6:EU38))*EU$3/365*_xlfn.DAYS($B39,$B38))</f>
        <v>0</v>
      </c>
      <c r="EV39" s="5">
        <f>IF(($C$6-($C$3*$A38)+SUM(EV$6:EV38))*EV$3/365*_xlfn.DAYS($B39,$B38)&lt;0,0,($C$6-($C$3*$A38)+SUM(EV$6:EV38))*EV$3/365*_xlfn.DAYS($B39,$B38))</f>
        <v>0</v>
      </c>
      <c r="EW39" s="5">
        <f>IF(($C$6-($C$3*$A38)+SUM(EW$6:EW38))*EW$3/365*_xlfn.DAYS($B39,$B38)&lt;0,0,($C$6-($C$3*$A38)+SUM(EW$6:EW38))*EW$3/365*_xlfn.DAYS($B39,$B38))</f>
        <v>0</v>
      </c>
      <c r="EX39" s="5">
        <f>IF(($C$6-($C$3*$A38)+SUM(EX$6:EX38))*EX$3/365*_xlfn.DAYS($B39,$B38)&lt;0,0,($C$6-($C$3*$A38)+SUM(EX$6:EX38))*EX$3/365*_xlfn.DAYS($B39,$B38))</f>
        <v>0</v>
      </c>
      <c r="EY39" s="5">
        <f>IF(($C$6-($C$3*$A38)+SUM(EY$6:EY38))*EY$3/365*_xlfn.DAYS($B39,$B38)&lt;0,0,($C$6-($C$3*$A38)+SUM(EY$6:EY38))*EY$3/365*_xlfn.DAYS($B39,$B38))</f>
        <v>0</v>
      </c>
      <c r="EZ39" s="5">
        <f>IF(($C$6-($C$3*$A38)+SUM(EZ$6:EZ38))*EZ$3/365*_xlfn.DAYS($B39,$B38)&lt;0,0,($C$6-($C$3*$A38)+SUM(EZ$6:EZ38))*EZ$3/365*_xlfn.DAYS($B39,$B38))</f>
        <v>0</v>
      </c>
      <c r="FA39" s="5">
        <f>IF(($C$6-($C$3*$A38)+SUM(FA$6:FA38))*FA$3/365*_xlfn.DAYS($B39,$B38)&lt;0,0,($C$6-($C$3*$A38)+SUM(FA$6:FA38))*FA$3/365*_xlfn.DAYS($B39,$B38))</f>
        <v>0</v>
      </c>
      <c r="FB39" s="5">
        <f>IF(($C$6-($C$3*$A38)+SUM(FB$6:FB38))*FB$3/365*_xlfn.DAYS($B39,$B38)&lt;0,0,($C$6-($C$3*$A38)+SUM(FB$6:FB38))*FB$3/365*_xlfn.DAYS($B39,$B38))</f>
        <v>0</v>
      </c>
      <c r="FC39" s="5">
        <f>IF(($C$6-($C$3*$A38)+SUM(FC$6:FC38))*FC$3/365*_xlfn.DAYS($B39,$B38)&lt;0,0,($C$6-($C$3*$A38)+SUM(FC$6:FC38))*FC$3/365*_xlfn.DAYS($B39,$B38))</f>
        <v>0</v>
      </c>
      <c r="FD39" s="5">
        <f>IF(($C$6-($C$3*$A38)+SUM(FD$6:FD38))*FD$3/365*_xlfn.DAYS($B39,$B38)&lt;0,0,($C$6-($C$3*$A38)+SUM(FD$6:FD38))*FD$3/365*_xlfn.DAYS($B39,$B38))</f>
        <v>0</v>
      </c>
      <c r="FE39" s="5">
        <f>IF(($C$6-($C$3*$A38)+SUM(FE$6:FE38))*FE$3/365*_xlfn.DAYS($B39,$B38)&lt;0,0,($C$6-($C$3*$A38)+SUM(FE$6:FE38))*FE$3/365*_xlfn.DAYS($B39,$B38))</f>
        <v>0</v>
      </c>
      <c r="FF39" s="5">
        <f>IF(($C$6-($C$3*$A38)+SUM(FF$6:FF38))*FF$3/365*_xlfn.DAYS($B39,$B38)&lt;0,0,($C$6-($C$3*$A38)+SUM(FF$6:FF38))*FF$3/365*_xlfn.DAYS($B39,$B38))</f>
        <v>0</v>
      </c>
      <c r="FG39" s="5">
        <f>IF(($C$6-($C$3*$A38)+SUM(FG$6:FG38))*FG$3/365*_xlfn.DAYS($B39,$B38)&lt;0,0,($C$6-($C$3*$A38)+SUM(FG$6:FG38))*FG$3/365*_xlfn.DAYS($B39,$B38))</f>
        <v>0</v>
      </c>
      <c r="FH39" s="5">
        <f>IF(($C$6-($C$3*$A38)+SUM(FH$6:FH38))*FH$3/365*_xlfn.DAYS($B39,$B38)&lt;0,0,($C$6-($C$3*$A38)+SUM(FH$6:FH38))*FH$3/365*_xlfn.DAYS($B39,$B38))</f>
        <v>0</v>
      </c>
      <c r="FI39" s="5">
        <f>IF(($C$6-($C$3*$A38)+SUM(FI$6:FI38))*FI$3/365*_xlfn.DAYS($B39,$B38)&lt;0,0,($C$6-($C$3*$A38)+SUM(FI$6:FI38))*FI$3/365*_xlfn.DAYS($B39,$B38))</f>
        <v>0</v>
      </c>
      <c r="FJ39" s="5">
        <f>IF(($C$6-($C$3*$A38)+SUM(FJ$6:FJ38))*FJ$3/365*_xlfn.DAYS($B39,$B38)&lt;0,0,($C$6-($C$3*$A38)+SUM(FJ$6:FJ38))*FJ$3/365*_xlfn.DAYS($B39,$B38))</f>
        <v>0</v>
      </c>
      <c r="FK39" s="5">
        <f>IF(($C$6-($C$3*$A38)+SUM(FK$6:FK38))*FK$3/365*_xlfn.DAYS($B39,$B38)&lt;0,0,($C$6-($C$3*$A38)+SUM(FK$6:FK38))*FK$3/365*_xlfn.DAYS($B39,$B38))</f>
        <v>0</v>
      </c>
      <c r="FL39" s="5">
        <f>IF(($C$6-($C$3*$A38)+SUM(FL$6:FL38))*FL$3/365*_xlfn.DAYS($B39,$B38)&lt;0,0,($C$6-($C$3*$A38)+SUM(FL$6:FL38))*FL$3/365*_xlfn.DAYS($B39,$B38))</f>
        <v>0</v>
      </c>
      <c r="FM39" s="5">
        <f>IF(($C$6-($C$3*$A38)+SUM(FM$6:FM38))*FM$3/365*_xlfn.DAYS($B39,$B38)&lt;0,0,($C$6-($C$3*$A38)+SUM(FM$6:FM38))*FM$3/365*_xlfn.DAYS($B39,$B38))</f>
        <v>0</v>
      </c>
      <c r="FN39" s="5">
        <f>IF(($C$6-($C$3*$A38)+SUM(FN$6:FN38))*FN$3/365*_xlfn.DAYS($B39,$B38)&lt;0,0,($C$6-($C$3*$A38)+SUM(FN$6:FN38))*FN$3/365*_xlfn.DAYS($B39,$B38))</f>
        <v>0</v>
      </c>
      <c r="FO39" s="5">
        <f>IF(($C$6-($C$3*$A38)+SUM(FO$6:FO38))*FO$3/365*_xlfn.DAYS($B39,$B38)&lt;0,0,($C$6-($C$3*$A38)+SUM(FO$6:FO38))*FO$3/365*_xlfn.DAYS($B39,$B38))</f>
        <v>0</v>
      </c>
      <c r="FP39" s="5">
        <f>IF(($C$6-($C$3*$A38)+SUM(FP$6:FP38))*FP$3/365*_xlfn.DAYS($B39,$B38)&lt;0,0,($C$6-($C$3*$A38)+SUM(FP$6:FP38))*FP$3/365*_xlfn.DAYS($B39,$B38))</f>
        <v>0</v>
      </c>
      <c r="FQ39" s="5">
        <f>IF(($C$6-($C$3*$A38)+SUM(FQ$6:FQ38))*FQ$3/365*_xlfn.DAYS($B39,$B38)&lt;0,0,($C$6-($C$3*$A38)+SUM(FQ$6:FQ38))*FQ$3/365*_xlfn.DAYS($B39,$B38))</f>
        <v>0</v>
      </c>
      <c r="FR39" s="5">
        <f>IF(($C$6-($C$3*$A38)+SUM(FR$6:FR38))*FR$3/365*_xlfn.DAYS($B39,$B38)&lt;0,0,($C$6-($C$3*$A38)+SUM(FR$6:FR38))*FR$3/365*_xlfn.DAYS($B39,$B38))</f>
        <v>0</v>
      </c>
      <c r="FS39" s="5">
        <f>IF(($C$6-($C$3*$A38)+SUM(FS$6:FS38))*FS$3/365*_xlfn.DAYS($B39,$B38)&lt;0,0,($C$6-($C$3*$A38)+SUM(FS$6:FS38))*FS$3/365*_xlfn.DAYS($B39,$B38))</f>
        <v>0</v>
      </c>
      <c r="FT39" s="5">
        <f>IF(($C$6-($C$3*$A38)+SUM(FT$6:FT38))*FT$3/365*_xlfn.DAYS($B39,$B38)&lt;0,0,($C$6-($C$3*$A38)+SUM(FT$6:FT38))*FT$3/365*_xlfn.DAYS($B39,$B38))</f>
        <v>0</v>
      </c>
      <c r="FU39" s="5">
        <f>IF(($C$6-($C$3*$A38)+SUM(FU$6:FU38))*FU$3/365*_xlfn.DAYS($B39,$B38)&lt;0,0,($C$6-($C$3*$A38)+SUM(FU$6:FU38))*FU$3/365*_xlfn.DAYS($B39,$B38))</f>
        <v>0</v>
      </c>
      <c r="FV39" s="5">
        <f>IF(($C$6-($C$3*$A38)+SUM(FV$6:FV38))*FV$3/365*_xlfn.DAYS($B39,$B38)&lt;0,0,($C$6-($C$3*$A38)+SUM(FV$6:FV38))*FV$3/365*_xlfn.DAYS($B39,$B38))</f>
        <v>0</v>
      </c>
      <c r="FW39" s="5">
        <f>IF(($C$6-($C$3*$A38)+SUM(FW$6:FW38))*FW$3/365*_xlfn.DAYS($B39,$B38)&lt;0,0,($C$6-($C$3*$A38)+SUM(FW$6:FW38))*FW$3/365*_xlfn.DAYS($B39,$B38))</f>
        <v>0</v>
      </c>
      <c r="FX39" s="5">
        <f>IF(($C$6-($C$3*$A38)+SUM(FX$6:FX38))*FX$3/365*_xlfn.DAYS($B39,$B38)&lt;0,0,($C$6-($C$3*$A38)+SUM(FX$6:FX38))*FX$3/365*_xlfn.DAYS($B39,$B38))</f>
        <v>0</v>
      </c>
      <c r="FY39" s="5">
        <f>IF(($C$6-($C$3*$A38)+SUM(FY$6:FY38))*FY$3/365*_xlfn.DAYS($B39,$B38)&lt;0,0,($C$6-($C$3*$A38)+SUM(FY$6:FY38))*FY$3/365*_xlfn.DAYS($B39,$B38))</f>
        <v>0</v>
      </c>
      <c r="FZ39" s="5">
        <f>IF(($C$6-($C$3*$A38)+SUM(FZ$6:FZ38))*FZ$3/365*_xlfn.DAYS($B39,$B38)&lt;0,0,($C$6-($C$3*$A38)+SUM(FZ$6:FZ38))*FZ$3/365*_xlfn.DAYS($B39,$B38))</f>
        <v>0</v>
      </c>
      <c r="GA39" s="5">
        <f>IF(($C$6-($C$3*$A38)+SUM(GA$6:GA38))*GA$3/365*_xlfn.DAYS($B39,$B38)&lt;0,0,($C$6-($C$3*$A38)+SUM(GA$6:GA38))*GA$3/365*_xlfn.DAYS($B39,$B38))</f>
        <v>0</v>
      </c>
      <c r="GB39" s="5">
        <f>IF(($C$6-($C$3*$A38)+SUM(GB$6:GB38))*GB$3/365*_xlfn.DAYS($B39,$B38)&lt;0,0,($C$6-($C$3*$A38)+SUM(GB$6:GB38))*GB$3/365*_xlfn.DAYS($B39,$B38))</f>
        <v>0</v>
      </c>
      <c r="GC39" s="5">
        <f>IF(($C$6-($C$3*$A38)+SUM(GC$6:GC38))*GC$3/365*_xlfn.DAYS($B39,$B38)&lt;0,0,($C$6-($C$3*$A38)+SUM(GC$6:GC38))*GC$3/365*_xlfn.DAYS($B39,$B38))</f>
        <v>0</v>
      </c>
      <c r="GD39" s="5">
        <f>IF(($C$6-($C$3*$A38)+SUM(GD$6:GD38))*GD$3/365*_xlfn.DAYS($B39,$B38)&lt;0,0,($C$6-($C$3*$A38)+SUM(GD$6:GD38))*GD$3/365*_xlfn.DAYS($B39,$B38))</f>
        <v>0</v>
      </c>
      <c r="GE39" s="5">
        <f>IF(($C$6-($C$3*$A38)+SUM(GE$6:GE38))*GE$3/365*_xlfn.DAYS($B39,$B38)&lt;0,0,($C$6-($C$3*$A38)+SUM(GE$6:GE38))*GE$3/365*_xlfn.DAYS($B39,$B38))</f>
        <v>0</v>
      </c>
      <c r="GF39" s="5">
        <f>IF(($C$6-($C$3*$A38)+SUM(GF$6:GF38))*GF$3/365*_xlfn.DAYS($B39,$B38)&lt;0,0,($C$6-($C$3*$A38)+SUM(GF$6:GF38))*GF$3/365*_xlfn.DAYS($B39,$B38))</f>
        <v>0</v>
      </c>
      <c r="GG39" s="5">
        <f>IF(($C$6-($C$3*$A38)+SUM(GG$6:GG38))*GG$3/365*_xlfn.DAYS($B39,$B38)&lt;0,0,($C$6-($C$3*$A38)+SUM(GG$6:GG38))*GG$3/365*_xlfn.DAYS($B39,$B38))</f>
        <v>0</v>
      </c>
      <c r="GH39" s="5">
        <f>IF(($C$6-($C$3*$A38)+SUM(GH$6:GH38))*GH$3/365*_xlfn.DAYS($B39,$B38)&lt;0,0,($C$6-($C$3*$A38)+SUM(GH$6:GH38))*GH$3/365*_xlfn.DAYS($B39,$B38))</f>
        <v>0</v>
      </c>
      <c r="GI39" s="5">
        <f>IF(($C$6-($C$3*$A38)+SUM(GI$6:GI38))*GI$3/365*_xlfn.DAYS($B39,$B38)&lt;0,0,($C$6-($C$3*$A38)+SUM(GI$6:GI38))*GI$3/365*_xlfn.DAYS($B39,$B38))</f>
        <v>0</v>
      </c>
      <c r="GJ39" s="5">
        <f>IF(($C$6-($C$3*$A38)+SUM(GJ$6:GJ38))*GJ$3/365*_xlfn.DAYS($B39,$B38)&lt;0,0,($C$6-($C$3*$A38)+SUM(GJ$6:GJ38))*GJ$3/365*_xlfn.DAYS($B39,$B38))</f>
        <v>0</v>
      </c>
      <c r="GK39" s="5">
        <f>IF(($C$6-($C$3*$A38)+SUM(GK$6:GK38))*GK$3/365*_xlfn.DAYS($B39,$B38)&lt;0,0,($C$6-($C$3*$A38)+SUM(GK$6:GK38))*GK$3/365*_xlfn.DAYS($B39,$B38))</f>
        <v>0</v>
      </c>
      <c r="GL39" s="5">
        <f>IF(($C$6-($C$3*$A38)+SUM(GL$6:GL38))*GL$3/365*_xlfn.DAYS($B39,$B38)&lt;0,0,($C$6-($C$3*$A38)+SUM(GL$6:GL38))*GL$3/365*_xlfn.DAYS($B39,$B38))</f>
        <v>0</v>
      </c>
      <c r="GM39" s="5">
        <f>IF(($C$6-($C$3*$A38)+SUM(GM$6:GM38))*GM$3/365*_xlfn.DAYS($B39,$B38)&lt;0,0,($C$6-($C$3*$A38)+SUM(GM$6:GM38))*GM$3/365*_xlfn.DAYS($B39,$B38))</f>
        <v>0</v>
      </c>
      <c r="GN39" s="5">
        <f>IF(($C$6-($C$3*$A38)+SUM(GN$6:GN38))*GN$3/365*_xlfn.DAYS($B39,$B38)&lt;0,0,($C$6-($C$3*$A38)+SUM(GN$6:GN38))*GN$3/365*_xlfn.DAYS($B39,$B38))</f>
        <v>0</v>
      </c>
      <c r="GO39" s="5">
        <f>IF(($C$6-($C$3*$A38)+SUM(GO$6:GO38))*GO$3/365*_xlfn.DAYS($B39,$B38)&lt;0,0,($C$6-($C$3*$A38)+SUM(GO$6:GO38))*GO$3/365*_xlfn.DAYS($B39,$B38))</f>
        <v>0</v>
      </c>
      <c r="GP39" s="5">
        <f>IF(($C$6-($C$3*$A38)+SUM(GP$6:GP38))*GP$3/365*_xlfn.DAYS($B39,$B38)&lt;0,0,($C$6-($C$3*$A38)+SUM(GP$6:GP38))*GP$3/365*_xlfn.DAYS($B39,$B38))</f>
        <v>0</v>
      </c>
      <c r="GQ39" s="5">
        <f>IF(($C$6-($C$3*$A38)+SUM(GQ$6:GQ38))*GQ$3/365*_xlfn.DAYS($B39,$B38)&lt;0,0,($C$6-($C$3*$A38)+SUM(GQ$6:GQ38))*GQ$3/365*_xlfn.DAYS($B39,$B38))</f>
        <v>0</v>
      </c>
      <c r="GR39" s="5">
        <f>IF(($C$6-($C$3*$A38)+SUM(GR$6:GR38))*GR$3/365*_xlfn.DAYS($B39,$B38)&lt;0,0,($C$6-($C$3*$A38)+SUM(GR$6:GR38))*GR$3/365*_xlfn.DAYS($B39,$B38))</f>
        <v>0</v>
      </c>
      <c r="GS39" s="5">
        <f>IF(($C$6-($C$3*$A38)+SUM(GS$6:GS38))*GS$3/365*_xlfn.DAYS($B39,$B38)&lt;0,0,($C$6-($C$3*$A38)+SUM(GS$6:GS38))*GS$3/365*_xlfn.DAYS($B39,$B38))</f>
        <v>0</v>
      </c>
      <c r="GT39" s="5">
        <f>IF(($C$6-($C$3*$A38)+SUM(GT$6:GT38))*GT$3/365*_xlfn.DAYS($B39,$B38)&lt;0,0,($C$6-($C$3*$A38)+SUM(GT$6:GT38))*GT$3/365*_xlfn.DAYS($B39,$B38))</f>
        <v>0</v>
      </c>
      <c r="GU39" s="5">
        <f>IF(($C$6-($C$3*$A38)+SUM(GU$6:GU38))*GU$3/365*_xlfn.DAYS($B39,$B38)&lt;0,0,($C$6-($C$3*$A38)+SUM(GU$6:GU38))*GU$3/365*_xlfn.DAYS($B39,$B38))</f>
        <v>0</v>
      </c>
      <c r="GV39" s="5">
        <f>IF(($C$6-($C$3*$A38)+SUM(GV$6:GV38))*GV$3/365*_xlfn.DAYS($B39,$B38)&lt;0,0,($C$6-($C$3*$A38)+SUM(GV$6:GV38))*GV$3/365*_xlfn.DAYS($B39,$B38))</f>
        <v>0</v>
      </c>
      <c r="GW39" s="5">
        <f>IF(($C$6-($C$3*$A38)+SUM(GW$6:GW38))*GW$3/365*_xlfn.DAYS($B39,$B38)&lt;0,0,($C$6-($C$3*$A38)+SUM(GW$6:GW38))*GW$3/365*_xlfn.DAYS($B39,$B38))</f>
        <v>0</v>
      </c>
      <c r="GX39" s="5">
        <f>IF(($C$6-($C$3*$A38)+SUM(GX$6:GX38))*GX$3/365*_xlfn.DAYS($B39,$B38)&lt;0,0,($C$6-($C$3*$A38)+SUM(GX$6:GX38))*GX$3/365*_xlfn.DAYS($B39,$B38))</f>
        <v>0</v>
      </c>
      <c r="GY39" s="5">
        <f>IF(($C$6-($C$3*$A38)+SUM(GY$6:GY38))*GY$3/365*_xlfn.DAYS($B39,$B38)&lt;0,0,($C$6-($C$3*$A38)+SUM(GY$6:GY38))*GY$3/365*_xlfn.DAYS($B39,$B38))</f>
        <v>0</v>
      </c>
      <c r="GZ39" s="5">
        <f>IF(($C$6-($C$3*$A38)+SUM(GZ$6:GZ38))*GZ$3/365*_xlfn.DAYS($B39,$B38)&lt;0,0,($C$6-($C$3*$A38)+SUM(GZ$6:GZ38))*GZ$3/365*_xlfn.DAYS($B39,$B38))</f>
        <v>0</v>
      </c>
      <c r="HA39" s="5">
        <f>IF(($C$6-($C$3*$A38)+SUM(HA$6:HA38))*HA$3/365*_xlfn.DAYS($B39,$B38)&lt;0,0,($C$6-($C$3*$A38)+SUM(HA$6:HA38))*HA$3/365*_xlfn.DAYS($B39,$B38))</f>
        <v>0</v>
      </c>
      <c r="HB39" s="5">
        <f>IF(($C$6-($C$3*$A38)+SUM(HB$6:HB38))*HB$3/365*_xlfn.DAYS($B39,$B38)&lt;0,0,($C$6-($C$3*$A38)+SUM(HB$6:HB38))*HB$3/365*_xlfn.DAYS($B39,$B38))</f>
        <v>0</v>
      </c>
      <c r="HC39" s="5">
        <f>IF(($C$6-($C$3*$A38)+SUM(HC$6:HC38))*HC$3/365*_xlfn.DAYS($B39,$B38)&lt;0,0,($C$6-($C$3*$A38)+SUM(HC$6:HC38))*HC$3/365*_xlfn.DAYS($B39,$B38))</f>
        <v>0</v>
      </c>
      <c r="HD39" s="5">
        <f>IF(($C$6-($C$3*$A38)+SUM(HD$6:HD38))*HD$3/365*_xlfn.DAYS($B39,$B38)&lt;0,0,($C$6-($C$3*$A38)+SUM(HD$6:HD38))*HD$3/365*_xlfn.DAYS($B39,$B38))</f>
        <v>0</v>
      </c>
      <c r="HE39" s="5">
        <f>IF(($C$6-($C$3*$A38)+SUM(HE$6:HE38))*HE$3/365*_xlfn.DAYS($B39,$B38)&lt;0,0,($C$6-($C$3*$A38)+SUM(HE$6:HE38))*HE$3/365*_xlfn.DAYS($B39,$B38))</f>
        <v>0</v>
      </c>
      <c r="HF39" s="5">
        <f>IF(($C$6-($C$3*$A38)+SUM(HF$6:HF38))*HF$3/365*_xlfn.DAYS($B39,$B38)&lt;0,0,($C$6-($C$3*$A38)+SUM(HF$6:HF38))*HF$3/365*_xlfn.DAYS($B39,$B38))</f>
        <v>0</v>
      </c>
      <c r="HG39" s="5">
        <f>IF(($C$6-($C$3*$A38)+SUM(HG$6:HG38))*HG$3/365*_xlfn.DAYS($B39,$B38)&lt;0,0,($C$6-($C$3*$A38)+SUM(HG$6:HG38))*HG$3/365*_xlfn.DAYS($B39,$B38))</f>
        <v>0</v>
      </c>
      <c r="HH39" s="5">
        <f>IF(($C$6-($C$3*$A38)+SUM(HH$6:HH38))*HH$3/365*_xlfn.DAYS($B39,$B38)&lt;0,0,($C$6-($C$3*$A38)+SUM(HH$6:HH38))*HH$3/365*_xlfn.DAYS($B39,$B38))</f>
        <v>0</v>
      </c>
      <c r="HI39" s="5">
        <f>IF(($C$6-($C$3*$A38)+SUM(HI$6:HI38))*HI$3/365*_xlfn.DAYS($B39,$B38)&lt;0,0,($C$6-($C$3*$A38)+SUM(HI$6:HI38))*HI$3/365*_xlfn.DAYS($B39,$B38))</f>
        <v>0</v>
      </c>
      <c r="HJ39" s="5">
        <f>IF(($C$6-($C$3*$A38)+SUM(HJ$6:HJ38))*HJ$3/365*_xlfn.DAYS($B39,$B38)&lt;0,0,($C$6-($C$3*$A38)+SUM(HJ$6:HJ38))*HJ$3/365*_xlfn.DAYS($B39,$B38))</f>
        <v>0</v>
      </c>
      <c r="HK39" s="5">
        <f>IF(($C$6-($C$3*$A38)+SUM(HK$6:HK38))*HK$3/365*_xlfn.DAYS($B39,$B38)&lt;0,0,($C$6-($C$3*$A38)+SUM(HK$6:HK38))*HK$3/365*_xlfn.DAYS($B39,$B38))</f>
        <v>0</v>
      </c>
      <c r="HL39" s="5">
        <f>IF(($C$6-($C$3*$A38)+SUM(HL$6:HL38))*HL$3/365*_xlfn.DAYS($B39,$B38)&lt;0,0,($C$6-($C$3*$A38)+SUM(HL$6:HL38))*HL$3/365*_xlfn.DAYS($B39,$B38))</f>
        <v>0</v>
      </c>
      <c r="HM39" s="5">
        <f>IF(($C$6-($C$3*$A38)+SUM(HM$6:HM38))*HM$3/365*_xlfn.DAYS($B39,$B38)&lt;0,0,($C$6-($C$3*$A38)+SUM(HM$6:HM38))*HM$3/365*_xlfn.DAYS($B39,$B38))</f>
        <v>0</v>
      </c>
      <c r="HN39" s="5">
        <f>IF(($C$6-($C$3*$A38)+SUM(HN$6:HN38))*HN$3/365*_xlfn.DAYS($B39,$B38)&lt;0,0,($C$6-($C$3*$A38)+SUM(HN$6:HN38))*HN$3/365*_xlfn.DAYS($B39,$B38))</f>
        <v>0</v>
      </c>
      <c r="HO39" s="5">
        <f>IF(($C$6-($C$3*$A38)+SUM(HO$6:HO38))*HO$3/365*_xlfn.DAYS($B39,$B38)&lt;0,0,($C$6-($C$3*$A38)+SUM(HO$6:HO38))*HO$3/365*_xlfn.DAYS($B39,$B38))</f>
        <v>0</v>
      </c>
      <c r="HP39" s="5">
        <f>IF(($C$6-($C$3*$A38)+SUM(HP$6:HP38))*HP$3/365*_xlfn.DAYS($B39,$B38)&lt;0,0,($C$6-($C$3*$A38)+SUM(HP$6:HP38))*HP$3/365*_xlfn.DAYS($B39,$B38))</f>
        <v>0</v>
      </c>
      <c r="HQ39" s="5">
        <f>IF(($C$6-($C$3*$A38)+SUM(HQ$6:HQ38))*HQ$3/365*_xlfn.DAYS($B39,$B38)&lt;0,0,($C$6-($C$3*$A38)+SUM(HQ$6:HQ38))*HQ$3/365*_xlfn.DAYS($B39,$B38))</f>
        <v>0</v>
      </c>
      <c r="HR39" s="5">
        <f>IF(($C$6-($C$3*$A38)+SUM(HR$6:HR38))*HR$3/365*_xlfn.DAYS($B39,$B38)&lt;0,0,($C$6-($C$3*$A38)+SUM(HR$6:HR38))*HR$3/365*_xlfn.DAYS($B39,$B38))</f>
        <v>0</v>
      </c>
      <c r="HS39" s="5">
        <f>IF(($C$6-($C$3*$A38)+SUM(HS$6:HS38))*HS$3/365*_xlfn.DAYS($B39,$B38)&lt;0,0,($C$6-($C$3*$A38)+SUM(HS$6:HS38))*HS$3/365*_xlfn.DAYS($B39,$B38))</f>
        <v>0</v>
      </c>
      <c r="HT39" s="5">
        <f>IF(($C$6-($C$3*$A38)+SUM(HT$6:HT38))*HT$3/365*_xlfn.DAYS($B39,$B38)&lt;0,0,($C$6-($C$3*$A38)+SUM(HT$6:HT38))*HT$3/365*_xlfn.DAYS($B39,$B38))</f>
        <v>0</v>
      </c>
      <c r="HU39" s="5">
        <f>IF(($C$6-($C$3*$A38)+SUM(HU$6:HU38))*HU$3/365*_xlfn.DAYS($B39,$B38)&lt;0,0,($C$6-($C$3*$A38)+SUM(HU$6:HU38))*HU$3/365*_xlfn.DAYS($B39,$B38))</f>
        <v>0</v>
      </c>
      <c r="HV39" s="5">
        <f>IF(($C$6-($C$3*$A38)+SUM(HV$6:HV38))*HV$3/365*_xlfn.DAYS($B39,$B38)&lt;0,0,($C$6-($C$3*$A38)+SUM(HV$6:HV38))*HV$3/365*_xlfn.DAYS($B39,$B38))</f>
        <v>0</v>
      </c>
      <c r="HW39" s="5">
        <f>IF(($C$6-($C$3*$A38)+SUM(HW$6:HW38))*HW$3/365*_xlfn.DAYS($B39,$B38)&lt;0,0,($C$6-($C$3*$A38)+SUM(HW$6:HW38))*HW$3/365*_xlfn.DAYS($B39,$B38))</f>
        <v>0</v>
      </c>
      <c r="HX39" s="5">
        <f>IF(($C$6-($C$3*$A38)+SUM(HX$6:HX38))*HX$3/365*_xlfn.DAYS($B39,$B38)&lt;0,0,($C$6-($C$3*$A38)+SUM(HX$6:HX38))*HX$3/365*_xlfn.DAYS($B39,$B38))</f>
        <v>0</v>
      </c>
      <c r="HY39" s="5">
        <f>IF(($C$6-($C$3*$A38)+SUM(HY$6:HY38))*HY$3/365*_xlfn.DAYS($B39,$B38)&lt;0,0,($C$6-($C$3*$A38)+SUM(HY$6:HY38))*HY$3/365*_xlfn.DAYS($B39,$B38))</f>
        <v>0</v>
      </c>
      <c r="HZ39" s="5">
        <f>IF(($C$6-($C$3*$A38)+SUM(HZ$6:HZ38))*HZ$3/365*_xlfn.DAYS($B39,$B38)&lt;0,0,($C$6-($C$3*$A38)+SUM(HZ$6:HZ38))*HZ$3/365*_xlfn.DAYS($B39,$B38))</f>
        <v>0</v>
      </c>
      <c r="IA39" s="5">
        <f>IF(($C$6-($C$3*$A38)+SUM(IA$6:IA38))*IA$3/365*_xlfn.DAYS($B39,$B38)&lt;0,0,($C$6-($C$3*$A38)+SUM(IA$6:IA38))*IA$3/365*_xlfn.DAYS($B39,$B38))</f>
        <v>0</v>
      </c>
      <c r="IB39" s="5">
        <f>IF(($C$6-($C$3*$A38)+SUM(IB$6:IB38))*IB$3/365*_xlfn.DAYS($B39,$B38)&lt;0,0,($C$6-($C$3*$A38)+SUM(IB$6:IB38))*IB$3/365*_xlfn.DAYS($B39,$B38))</f>
        <v>0</v>
      </c>
      <c r="IC39" s="5">
        <f>IF(($C$6-($C$3*$A38)+SUM(IC$6:IC38))*IC$3/365*_xlfn.DAYS($B39,$B38)&lt;0,0,($C$6-($C$3*$A38)+SUM(IC$6:IC38))*IC$3/365*_xlfn.DAYS($B39,$B38))</f>
        <v>0</v>
      </c>
      <c r="ID39" s="5">
        <f>IF(($C$6-($C$3*$A38)+SUM(ID$6:ID38))*ID$3/365*_xlfn.DAYS($B39,$B38)&lt;0,0,($C$6-($C$3*$A38)+SUM(ID$6:ID38))*ID$3/365*_xlfn.DAYS($B39,$B38))</f>
        <v>0</v>
      </c>
      <c r="IE39" s="5">
        <f>IF(($C$6-($C$3*$A38)+SUM(IE$6:IE38))*IE$3/365*_xlfn.DAYS($B39,$B38)&lt;0,0,($C$6-($C$3*$A38)+SUM(IE$6:IE38))*IE$3/365*_xlfn.DAYS($B39,$B38))</f>
        <v>0</v>
      </c>
      <c r="IF39" s="5">
        <f>IF(($C$6-($C$3*$A38)+SUM(IF$6:IF38))*IF$3/365*_xlfn.DAYS($B39,$B38)&lt;0,0,($C$6-($C$3*$A38)+SUM(IF$6:IF38))*IF$3/365*_xlfn.DAYS($B39,$B38))</f>
        <v>0</v>
      </c>
      <c r="IG39" s="5">
        <f>IF(($C$6-($C$3*$A38)+SUM(IG$6:IG38))*IG$3/365*_xlfn.DAYS($B39,$B38)&lt;0,0,($C$6-($C$3*$A38)+SUM(IG$6:IG38))*IG$3/365*_xlfn.DAYS($B39,$B38))</f>
        <v>0</v>
      </c>
      <c r="IH39" s="5">
        <f>IF(($C$6-($C$3*$A38)+SUM(IH$6:IH38))*IH$3/365*_xlfn.DAYS($B39,$B38)&lt;0,0,($C$6-($C$3*$A38)+SUM(IH$6:IH38))*IH$3/365*_xlfn.DAYS($B39,$B38))</f>
        <v>0</v>
      </c>
      <c r="II39" s="5">
        <f>IF(($C$6-($C$3*$A38)+SUM(II$6:II38))*II$3/365*_xlfn.DAYS($B39,$B38)&lt;0,0,($C$6-($C$3*$A38)+SUM(II$6:II38))*II$3/365*_xlfn.DAYS($B39,$B38))</f>
        <v>0</v>
      </c>
      <c r="IJ39" s="5">
        <f>IF(($C$6-($C$3*$A38)+SUM(IJ$6:IJ38))*IJ$3/365*_xlfn.DAYS($B39,$B38)&lt;0,0,($C$6-($C$3*$A38)+SUM(IJ$6:IJ38))*IJ$3/365*_xlfn.DAYS($B39,$B38))</f>
        <v>0</v>
      </c>
      <c r="IK39" s="5">
        <f>IF(($C$6-($C$3*$A38)+SUM(IK$6:IK38))*IK$3/365*_xlfn.DAYS($B39,$B38)&lt;0,0,($C$6-($C$3*$A38)+SUM(IK$6:IK38))*IK$3/365*_xlfn.DAYS($B39,$B38))</f>
        <v>0</v>
      </c>
      <c r="IL39" s="5">
        <f>IF(($C$6-($C$3*$A38)+SUM(IL$6:IL38))*IL$3/365*_xlfn.DAYS($B39,$B38)&lt;0,0,($C$6-($C$3*$A38)+SUM(IL$6:IL38))*IL$3/365*_xlfn.DAYS($B39,$B38))</f>
        <v>0</v>
      </c>
      <c r="IM39" s="5">
        <f>IF(($C$6-($C$3*$A38)+SUM(IM$6:IM38))*IM$3/365*_xlfn.DAYS($B39,$B38)&lt;0,0,($C$6-($C$3*$A38)+SUM(IM$6:IM38))*IM$3/365*_xlfn.DAYS($B39,$B38))</f>
        <v>0</v>
      </c>
      <c r="IN39" s="5">
        <f>IF(($C$6-($C$3*$A38)+SUM(IN$6:IN38))*IN$3/365*_xlfn.DAYS($B39,$B38)&lt;0,0,($C$6-($C$3*$A38)+SUM(IN$6:IN38))*IN$3/365*_xlfn.DAYS($B39,$B38))</f>
        <v>0</v>
      </c>
      <c r="IO39" s="5">
        <f>IF(($C$6-($C$3*$A38)+SUM(IO$6:IO38))*IO$3/365*_xlfn.DAYS($B39,$B38)&lt;0,0,($C$6-($C$3*$A38)+SUM(IO$6:IO38))*IO$3/365*_xlfn.DAYS($B39,$B38))</f>
        <v>0</v>
      </c>
      <c r="IP39" s="5">
        <f>IF(($C$6-($C$3*$A38)+SUM(IP$6:IP38))*IP$3/365*_xlfn.DAYS($B39,$B38)&lt;0,0,($C$6-($C$3*$A38)+SUM(IP$6:IP38))*IP$3/365*_xlfn.DAYS($B39,$B38))</f>
        <v>0</v>
      </c>
      <c r="IQ39" s="5">
        <f>IF(($C$6-($C$3*$A38)+SUM(IQ$6:IQ38))*IQ$3/365*_xlfn.DAYS($B39,$B38)&lt;0,0,($C$6-($C$3*$A38)+SUM(IQ$6:IQ38))*IQ$3/365*_xlfn.DAYS($B39,$B38))</f>
        <v>0</v>
      </c>
      <c r="IR39" s="5">
        <f>IF(($C$6-($C$3*$A38)+SUM(IR$6:IR38))*IR$3/365*_xlfn.DAYS($B39,$B38)&lt;0,0,($C$6-($C$3*$A38)+SUM(IR$6:IR38))*IR$3/365*_xlfn.DAYS($B39,$B38))</f>
        <v>0</v>
      </c>
      <c r="IS39" s="5">
        <f>IF(($C$6-($C$3*$A38)+SUM(IS$6:IS38))*IS$3/365*_xlfn.DAYS($B39,$B38)&lt;0,0,($C$6-($C$3*$A38)+SUM(IS$6:IS38))*IS$3/365*_xlfn.DAYS($B39,$B38))</f>
        <v>0</v>
      </c>
      <c r="IT39" s="5">
        <f>IF(($C$6-($C$3*$A38)+SUM(IT$6:IT38))*IT$3/365*_xlfn.DAYS($B39,$B38)&lt;0,0,($C$6-($C$3*$A38)+SUM(IT$6:IT38))*IT$3/365*_xlfn.DAYS($B39,$B38))</f>
        <v>0</v>
      </c>
      <c r="IU39" s="5">
        <f>IF(($C$6-($C$3*$A38)+SUM(IU$6:IU38))*IU$3/365*_xlfn.DAYS($B39,$B38)&lt;0,0,($C$6-($C$3*$A38)+SUM(IU$6:IU38))*IU$3/365*_xlfn.DAYS($B39,$B38))</f>
        <v>0</v>
      </c>
      <c r="IV39" s="5">
        <f>IF(($C$6-($C$3*$A38)+SUM(IV$6:IV38))*IV$3/365*_xlfn.DAYS($B39,$B38)&lt;0,0,($C$6-($C$3*$A38)+SUM(IV$6:IV38))*IV$3/365*_xlfn.DAYS($B39,$B38))</f>
        <v>0</v>
      </c>
      <c r="IW39" s="5">
        <f>IF(($C$6-($C$3*$A38)+SUM(IW$6:IW38))*IW$3/365*_xlfn.DAYS($B39,$B38)&lt;0,0,($C$6-($C$3*$A38)+SUM(IW$6:IW38))*IW$3/365*_xlfn.DAYS($B39,$B38))</f>
        <v>0</v>
      </c>
      <c r="IX39" s="5">
        <f>IF(($C$6-($C$3*$A38)+SUM(IX$6:IX38))*IX$3/365*_xlfn.DAYS($B39,$B38)&lt;0,0,($C$6-($C$3*$A38)+SUM(IX$6:IX38))*IX$3/365*_xlfn.DAYS($B39,$B38))</f>
        <v>0</v>
      </c>
      <c r="IY39" s="5">
        <f>IF(($C$6-($C$3*$A38)+SUM(IY$6:IY38))*IY$3/365*_xlfn.DAYS($B39,$B38)&lt;0,0,($C$6-($C$3*$A38)+SUM(IY$6:IY38))*IY$3/365*_xlfn.DAYS($B39,$B38))</f>
        <v>0</v>
      </c>
      <c r="IZ39" s="5">
        <f>IF(($C$6-($C$3*$A38)+SUM(IZ$6:IZ38))*IZ$3/365*_xlfn.DAYS($B39,$B38)&lt;0,0,($C$6-($C$3*$A38)+SUM(IZ$6:IZ38))*IZ$3/365*_xlfn.DAYS($B39,$B38))</f>
        <v>0</v>
      </c>
      <c r="JA39" s="5">
        <f>IF(($C$6-($C$3*$A38)+SUM(JA$6:JA38))*JA$3/365*_xlfn.DAYS($B39,$B38)&lt;0,0,($C$6-($C$3*$A38)+SUM(JA$6:JA38))*JA$3/365*_xlfn.DAYS($B39,$B38))</f>
        <v>0</v>
      </c>
      <c r="JB39" s="5">
        <f>IF(($C$6-($C$3*$A38)+SUM(JB$6:JB38))*JB$3/365*_xlfn.DAYS($B39,$B38)&lt;0,0,($C$6-($C$3*$A38)+SUM(JB$6:JB38))*JB$3/365*_xlfn.DAYS($B39,$B38))</f>
        <v>0</v>
      </c>
      <c r="JC39" s="5">
        <f>IF(($C$6-($C$3*$A38)+SUM(JC$6:JC38))*JC$3/365*_xlfn.DAYS($B39,$B38)&lt;0,0,($C$6-($C$3*$A38)+SUM(JC$6:JC38))*JC$3/365*_xlfn.DAYS($B39,$B38))</f>
        <v>0</v>
      </c>
      <c r="JD39" s="5">
        <f>IF(($C$6-($C$3*$A38)+SUM(JD$6:JD38))*JD$3/365*_xlfn.DAYS($B39,$B38)&lt;0,0,($C$6-($C$3*$A38)+SUM(JD$6:JD38))*JD$3/365*_xlfn.DAYS($B39,$B38))</f>
        <v>0</v>
      </c>
      <c r="JE39" s="5">
        <f>IF(($C$6-($C$3*$A38)+SUM(JE$6:JE38))*JE$3/365*_xlfn.DAYS($B39,$B38)&lt;0,0,($C$6-($C$3*$A38)+SUM(JE$6:JE38))*JE$3/365*_xlfn.DAYS($B39,$B38))</f>
        <v>0</v>
      </c>
      <c r="JF39" s="5">
        <f>IF(($C$6-($C$3*$A38)+SUM(JF$6:JF38))*JF$3/365*_xlfn.DAYS($B39,$B38)&lt;0,0,($C$6-($C$3*$A38)+SUM(JF$6:JF38))*JF$3/365*_xlfn.DAYS($B39,$B38))</f>
        <v>0</v>
      </c>
      <c r="JG39" s="5">
        <f>IF(($C$6-($C$3*$A38)+SUM(JG$6:JG38))*JG$3/365*_xlfn.DAYS($B39,$B38)&lt;0,0,($C$6-($C$3*$A38)+SUM(JG$6:JG38))*JG$3/365*_xlfn.DAYS($B39,$B38))</f>
        <v>0</v>
      </c>
      <c r="JH39" s="5">
        <f>IF(($C$6-($C$3*$A38)+SUM(JH$6:JH38))*JH$3/365*_xlfn.DAYS($B39,$B38)&lt;0,0,($C$6-($C$3*$A38)+SUM(JH$6:JH38))*JH$3/365*_xlfn.DAYS($B39,$B38))</f>
        <v>0</v>
      </c>
      <c r="JI39" s="5">
        <f>IF(($C$6-($C$3*$A38)+SUM(JI$6:JI38))*JI$3/365*_xlfn.DAYS($B39,$B38)&lt;0,0,($C$6-($C$3*$A38)+SUM(JI$6:JI38))*JI$3/365*_xlfn.DAYS($B39,$B38))</f>
        <v>0</v>
      </c>
      <c r="JJ39" s="5">
        <f>IF(($C$6-($C$3*$A38)+SUM(JJ$6:JJ38))*JJ$3/365*_xlfn.DAYS($B39,$B38)&lt;0,0,($C$6-($C$3*$A38)+SUM(JJ$6:JJ38))*JJ$3/365*_xlfn.DAYS($B39,$B38))</f>
        <v>0</v>
      </c>
      <c r="JK39" s="5">
        <f>IF(($C$6-($C$3*$A38)+SUM(JK$6:JK38))*JK$3/365*_xlfn.DAYS($B39,$B38)&lt;0,0,($C$6-($C$3*$A38)+SUM(JK$6:JK38))*JK$3/365*_xlfn.DAYS($B39,$B38))</f>
        <v>0</v>
      </c>
      <c r="JL39" s="5">
        <f>IF(($C$6-($C$3*$A38)+SUM(JL$6:JL38))*JL$3/365*_xlfn.DAYS($B39,$B38)&lt;0,0,($C$6-($C$3*$A38)+SUM(JL$6:JL38))*JL$3/365*_xlfn.DAYS($B39,$B38))</f>
        <v>0</v>
      </c>
      <c r="JM39" s="5">
        <f>IF(($C$6-($C$3*$A38)+SUM(JM$6:JM38))*JM$3/365*_xlfn.DAYS($B39,$B38)&lt;0,0,($C$6-($C$3*$A38)+SUM(JM$6:JM38))*JM$3/365*_xlfn.DAYS($B39,$B38))</f>
        <v>0</v>
      </c>
      <c r="JN39" s="5">
        <f>IF(($C$6-($C$3*$A38)+SUM(JN$6:JN38))*JN$3/365*_xlfn.DAYS($B39,$B38)&lt;0,0,($C$6-($C$3*$A38)+SUM(JN$6:JN38))*JN$3/365*_xlfn.DAYS($B39,$B38))</f>
        <v>0</v>
      </c>
      <c r="JO39" s="5">
        <f>IF(($C$6-($C$3*$A38)+SUM(JO$6:JO38))*JO$3/365*_xlfn.DAYS($B39,$B38)&lt;0,0,($C$6-($C$3*$A38)+SUM(JO$6:JO38))*JO$3/365*_xlfn.DAYS($B39,$B38))</f>
        <v>0</v>
      </c>
      <c r="JP39" s="5">
        <f>IF(($C$6-($C$3*$A38)+SUM(JP$6:JP38))*JP$3/365*_xlfn.DAYS($B39,$B38)&lt;0,0,($C$6-($C$3*$A38)+SUM(JP$6:JP38))*JP$3/365*_xlfn.DAYS($B39,$B38))</f>
        <v>0</v>
      </c>
      <c r="JQ39" s="5">
        <f>IF(($C$6-($C$3*$A38)+SUM(JQ$6:JQ38))*JQ$3/365*_xlfn.DAYS($B39,$B38)&lt;0,0,($C$6-($C$3*$A38)+SUM(JQ$6:JQ38))*JQ$3/365*_xlfn.DAYS($B39,$B38))</f>
        <v>0</v>
      </c>
      <c r="JR39" s="5">
        <f>IF(($C$6-($C$3*$A38)+SUM(JR$6:JR38))*JR$3/365*_xlfn.DAYS($B39,$B38)&lt;0,0,($C$6-($C$3*$A38)+SUM(JR$6:JR38))*JR$3/365*_xlfn.DAYS($B39,$B38))</f>
        <v>0</v>
      </c>
      <c r="JS39" s="5">
        <f>IF(($C$6-($C$3*$A38)+SUM(JS$6:JS38))*JS$3/365*_xlfn.DAYS($B39,$B38)&lt;0,0,($C$6-($C$3*$A38)+SUM(JS$6:JS38))*JS$3/365*_xlfn.DAYS($B39,$B38))</f>
        <v>0</v>
      </c>
      <c r="JT39" s="5">
        <f>IF(($C$6-($C$3*$A38)+SUM(JT$6:JT38))*JT$3/365*_xlfn.DAYS($B39,$B38)&lt;0,0,($C$6-($C$3*$A38)+SUM(JT$6:JT38))*JT$3/365*_xlfn.DAYS($B39,$B38))</f>
        <v>0</v>
      </c>
      <c r="JU39" s="5">
        <f>IF(($C$6-($C$3*$A38)+SUM(JU$6:JU38))*JU$3/365*_xlfn.DAYS($B39,$B38)&lt;0,0,($C$6-($C$3*$A38)+SUM(JU$6:JU38))*JU$3/365*_xlfn.DAYS($B39,$B38))</f>
        <v>0</v>
      </c>
      <c r="JV39" s="5">
        <f>IF(($C$6-($C$3*$A38)+SUM(JV$6:JV38))*JV$3/365*_xlfn.DAYS($B39,$B38)&lt;0,0,($C$6-($C$3*$A38)+SUM(JV$6:JV38))*JV$3/365*_xlfn.DAYS($B39,$B38))</f>
        <v>0</v>
      </c>
      <c r="JW39" s="5">
        <f>IF(($C$6-($C$3*$A38)+SUM(JW$6:JW38))*JW$3/365*_xlfn.DAYS($B39,$B38)&lt;0,0,($C$6-($C$3*$A38)+SUM(JW$6:JW38))*JW$3/365*_xlfn.DAYS($B39,$B38))</f>
        <v>0</v>
      </c>
      <c r="JX39" s="5">
        <f>IF(($C$6-($C$3*$A38)+SUM(JX$6:JX38))*JX$3/365*_xlfn.DAYS($B39,$B38)&lt;0,0,($C$6-($C$3*$A38)+SUM(JX$6:JX38))*JX$3/365*_xlfn.DAYS($B39,$B38))</f>
        <v>0</v>
      </c>
      <c r="JY39" s="5">
        <f>IF(($C$6-($C$3*$A38)+SUM(JY$6:JY38))*JY$3/365*_xlfn.DAYS($B39,$B38)&lt;0,0,($C$6-($C$3*$A38)+SUM(JY$6:JY38))*JY$3/365*_xlfn.DAYS($B39,$B38))</f>
        <v>0</v>
      </c>
      <c r="JZ39" s="5">
        <f>IF(($C$6-($C$3*$A38)+SUM(JZ$6:JZ38))*JZ$3/365*_xlfn.DAYS($B39,$B38)&lt;0,0,($C$6-($C$3*$A38)+SUM(JZ$6:JZ38))*JZ$3/365*_xlfn.DAYS($B39,$B38))</f>
        <v>0</v>
      </c>
      <c r="KA39" s="5">
        <f>IF(($C$6-($C$3*$A38)+SUM(KA$6:KA38))*KA$3/365*_xlfn.DAYS($B39,$B38)&lt;0,0,($C$6-($C$3*$A38)+SUM(KA$6:KA38))*KA$3/365*_xlfn.DAYS($B39,$B38))</f>
        <v>0</v>
      </c>
      <c r="KB39" s="5">
        <f>IF(($C$6-($C$3*$A38)+SUM(KB$6:KB38))*KB$3/365*_xlfn.DAYS($B39,$B38)&lt;0,0,($C$6-($C$3*$A38)+SUM(KB$6:KB38))*KB$3/365*_xlfn.DAYS($B39,$B38))</f>
        <v>0</v>
      </c>
      <c r="KC39" s="5">
        <f>IF(($C$6-($C$3*$A38)+SUM(KC$6:KC38))*KC$3/365*_xlfn.DAYS($B39,$B38)&lt;0,0,($C$6-($C$3*$A38)+SUM(KC$6:KC38))*KC$3/365*_xlfn.DAYS($B39,$B38))</f>
        <v>0</v>
      </c>
      <c r="KD39" s="5">
        <f>IF(($C$6-($C$3*$A38)+SUM(KD$6:KD38))*KD$3/365*_xlfn.DAYS($B39,$B38)&lt;0,0,($C$6-($C$3*$A38)+SUM(KD$6:KD38))*KD$3/365*_xlfn.DAYS($B39,$B38))</f>
        <v>0</v>
      </c>
      <c r="KE39" s="5">
        <f>IF(($C$6-($C$3*$A38)+SUM(KE$6:KE38))*KE$3/365*_xlfn.DAYS($B39,$B38)&lt;0,0,($C$6-($C$3*$A38)+SUM(KE$6:KE38))*KE$3/365*_xlfn.DAYS($B39,$B38))</f>
        <v>0</v>
      </c>
      <c r="KF39" s="5">
        <f>IF(($C$6-($C$3*$A38)+SUM(KF$6:KF38))*KF$3/365*_xlfn.DAYS($B39,$B38)&lt;0,0,($C$6-($C$3*$A38)+SUM(KF$6:KF38))*KF$3/365*_xlfn.DAYS($B39,$B38))</f>
        <v>0</v>
      </c>
      <c r="KG39" s="5">
        <f>IF(($C$6-($C$3*$A38)+SUM(KG$6:KG38))*KG$3/365*_xlfn.DAYS($B39,$B38)&lt;0,0,($C$6-($C$3*$A38)+SUM(KG$6:KG38))*KG$3/365*_xlfn.DAYS($B39,$B38))</f>
        <v>0</v>
      </c>
      <c r="KH39" s="5">
        <f>IF(($C$6-($C$3*$A38)+SUM(KH$6:KH38))*KH$3/365*_xlfn.DAYS($B39,$B38)&lt;0,0,($C$6-($C$3*$A38)+SUM(KH$6:KH38))*KH$3/365*_xlfn.DAYS($B39,$B38))</f>
        <v>0</v>
      </c>
      <c r="KI39" s="5">
        <f>IF(($C$6-($C$3*$A38)+SUM(KI$6:KI38))*KI$3/365*_xlfn.DAYS($B39,$B38)&lt;0,0,($C$6-($C$3*$A38)+SUM(KI$6:KI38))*KI$3/365*_xlfn.DAYS($B39,$B38))</f>
        <v>0</v>
      </c>
      <c r="KJ39" s="5">
        <f>IF(($C$6-($C$3*$A38)+SUM(KJ$6:KJ38))*KJ$3/365*_xlfn.DAYS($B39,$B38)&lt;0,0,($C$6-($C$3*$A38)+SUM(KJ$6:KJ38))*KJ$3/365*_xlfn.DAYS($B39,$B38))</f>
        <v>0</v>
      </c>
      <c r="KK39" s="5">
        <f>IF(($C$6-($C$3*$A38)+SUM(KK$6:KK38))*KK$3/365*_xlfn.DAYS($B39,$B38)&lt;0,0,($C$6-($C$3*$A38)+SUM(KK$6:KK38))*KK$3/365*_xlfn.DAYS($B39,$B38))</f>
        <v>0</v>
      </c>
      <c r="KL39" s="5">
        <f>IF(($C$6-($C$3*$A38)+SUM(KL$6:KL38))*KL$3/365*_xlfn.DAYS($B39,$B38)&lt;0,0,($C$6-($C$3*$A38)+SUM(KL$6:KL38))*KL$3/365*_xlfn.DAYS($B39,$B38))</f>
        <v>0</v>
      </c>
      <c r="KM39" s="5">
        <f>IF(($C$6-($C$3*$A38)+SUM(KM$6:KM38))*KM$3/365*_xlfn.DAYS($B39,$B38)&lt;0,0,($C$6-($C$3*$A38)+SUM(KM$6:KM38))*KM$3/365*_xlfn.DAYS($B39,$B38))</f>
        <v>0</v>
      </c>
      <c r="KN39" s="5">
        <f>IF(($C$6-($C$3*$A38)+SUM(KN$6:KN38))*KN$3/365*_xlfn.DAYS($B39,$B38)&lt;0,0,($C$6-($C$3*$A38)+SUM(KN$6:KN38))*KN$3/365*_xlfn.DAYS($B39,$B38))</f>
        <v>0</v>
      </c>
      <c r="KO39" s="5">
        <f>IF(($C$6-($C$3*$A38)+SUM(KO$6:KO38))*KO$3/365*_xlfn.DAYS($B39,$B38)&lt;0,0,($C$6-($C$3*$A38)+SUM(KO$6:KO38))*KO$3/365*_xlfn.DAYS($B39,$B38))</f>
        <v>0</v>
      </c>
      <c r="KP39" s="5">
        <f>IF(($C$6-($C$3*$A38)+SUM(KP$6:KP38))*KP$3/365*_xlfn.DAYS($B39,$B38)&lt;0,0,($C$6-($C$3*$A38)+SUM(KP$6:KP38))*KP$3/365*_xlfn.DAYS($B39,$B38))</f>
        <v>0</v>
      </c>
      <c r="KQ39" s="5">
        <f>IF(($C$6-($C$3*$A38)+SUM(KQ$6:KQ38))*KQ$3/365*_xlfn.DAYS($B39,$B38)&lt;0,0,($C$6-($C$3*$A38)+SUM(KQ$6:KQ38))*KQ$3/365*_xlfn.DAYS($B39,$B38))</f>
        <v>0</v>
      </c>
      <c r="KR39" s="5">
        <f>IF(($C$6-($C$3*$A38)+SUM(KR$6:KR38))*KR$3/365*_xlfn.DAYS($B39,$B38)&lt;0,0,($C$6-($C$3*$A38)+SUM(KR$6:KR38))*KR$3/365*_xlfn.DAYS($B39,$B38))</f>
        <v>0</v>
      </c>
      <c r="KS39" s="5">
        <f>IF(($C$6-($C$3*$A38)+SUM(KS$6:KS38))*KS$3/365*_xlfn.DAYS($B39,$B38)&lt;0,0,($C$6-($C$3*$A38)+SUM(KS$6:KS38))*KS$3/365*_xlfn.DAYS($B39,$B38))</f>
        <v>0</v>
      </c>
      <c r="KT39" s="5">
        <f>IF(($C$6-($C$3*$A38)+SUM(KT$6:KT38))*KT$3/365*_xlfn.DAYS($B39,$B38)&lt;0,0,($C$6-($C$3*$A38)+SUM(KT$6:KT38))*KT$3/365*_xlfn.DAYS($B39,$B38))</f>
        <v>0</v>
      </c>
      <c r="KU39" s="5">
        <f>IF(($C$6-($C$3*$A38)+SUM(KU$6:KU38))*KU$3/365*_xlfn.DAYS($B39,$B38)&lt;0,0,($C$6-($C$3*$A38)+SUM(KU$6:KU38))*KU$3/365*_xlfn.DAYS($B39,$B38))</f>
        <v>0</v>
      </c>
      <c r="KV39" s="5">
        <f>IF(($C$6-($C$3*$A38)+SUM(KV$6:KV38))*KV$3/365*_xlfn.DAYS($B39,$B38)&lt;0,0,($C$6-($C$3*$A38)+SUM(KV$6:KV38))*KV$3/365*_xlfn.DAYS($B39,$B38))</f>
        <v>0</v>
      </c>
      <c r="KW39" s="5">
        <f>IF(($C$6-($C$3*$A38)+SUM(KW$6:KW38))*KW$3/365*_xlfn.DAYS($B39,$B38)&lt;0,0,($C$6-($C$3*$A38)+SUM(KW$6:KW38))*KW$3/365*_xlfn.DAYS($B39,$B38))</f>
        <v>0</v>
      </c>
      <c r="KX39" s="5">
        <f>IF(($C$6-($C$3*$A38)+SUM(KX$6:KX38))*KX$3/365*_xlfn.DAYS($B39,$B38)&lt;0,0,($C$6-($C$3*$A38)+SUM(KX$6:KX38))*KX$3/365*_xlfn.DAYS($B39,$B38))</f>
        <v>0</v>
      </c>
      <c r="KY39" s="5">
        <f>IF(($C$6-($C$3*$A38)+SUM(KY$6:KY38))*KY$3/365*_xlfn.DAYS($B39,$B38)&lt;0,0,($C$6-($C$3*$A38)+SUM(KY$6:KY38))*KY$3/365*_xlfn.DAYS($B39,$B38))</f>
        <v>0</v>
      </c>
      <c r="KZ39" s="5">
        <f>IF(($C$6-($C$3*$A38)+SUM(KZ$6:KZ38))*KZ$3/365*_xlfn.DAYS($B39,$B38)&lt;0,0,($C$6-($C$3*$A38)+SUM(KZ$6:KZ38))*KZ$3/365*_xlfn.DAYS($B39,$B38))</f>
        <v>0</v>
      </c>
      <c r="LA39" s="5">
        <f>IF(($C$6-($C$3*$A38)+SUM(LA$6:LA38))*LA$3/365*_xlfn.DAYS($B39,$B38)&lt;0,0,($C$6-($C$3*$A38)+SUM(LA$6:LA38))*LA$3/365*_xlfn.DAYS($B39,$B38))</f>
        <v>0</v>
      </c>
      <c r="LB39" s="5">
        <f>IF(($C$6-($C$3*$A38)+SUM(LB$6:LB38))*LB$3/365*_xlfn.DAYS($B39,$B38)&lt;0,0,($C$6-($C$3*$A38)+SUM(LB$6:LB38))*LB$3/365*_xlfn.DAYS($B39,$B38))</f>
        <v>0</v>
      </c>
      <c r="LC39" s="5">
        <f>IF(($C$6-($C$3*$A38)+SUM(LC$6:LC38))*LC$3/365*_xlfn.DAYS($B39,$B38)&lt;0,0,($C$6-($C$3*$A38)+SUM(LC$6:LC38))*LC$3/365*_xlfn.DAYS($B39,$B38))</f>
        <v>0</v>
      </c>
      <c r="LD39" s="5">
        <f>IF(($C$6-($C$3*$A38)+SUM(LD$6:LD38))*LD$3/365*_xlfn.DAYS($B39,$B38)&lt;0,0,($C$6-($C$3*$A38)+SUM(LD$6:LD38))*LD$3/365*_xlfn.DAYS($B39,$B38))</f>
        <v>0</v>
      </c>
      <c r="LE39" s="5">
        <f>IF(($C$6-($C$3*$A38)+SUM(LE$6:LE38))*LE$3/365*_xlfn.DAYS($B39,$B38)&lt;0,0,($C$6-($C$3*$A38)+SUM(LE$6:LE38))*LE$3/365*_xlfn.DAYS($B39,$B38))</f>
        <v>0</v>
      </c>
      <c r="LF39" s="5">
        <f>IF(($C$6-($C$3*$A38)+SUM(LF$6:LF38))*LF$3/365*_xlfn.DAYS($B39,$B38)&lt;0,0,($C$6-($C$3*$A38)+SUM(LF$6:LF38))*LF$3/365*_xlfn.DAYS($B39,$B38))</f>
        <v>0</v>
      </c>
      <c r="LG39" s="5">
        <f>IF(($C$6-($C$3*$A38)+SUM(LG$6:LG38))*LG$3/365*_xlfn.DAYS($B39,$B38)&lt;0,0,($C$6-($C$3*$A38)+SUM(LG$6:LG38))*LG$3/365*_xlfn.DAYS($B39,$B38))</f>
        <v>0</v>
      </c>
      <c r="LH39" s="5">
        <f>IF(($C$6-($C$3*$A38)+SUM(LH$6:LH38))*LH$3/365*_xlfn.DAYS($B39,$B38)&lt;0,0,($C$6-($C$3*$A38)+SUM(LH$6:LH38))*LH$3/365*_xlfn.DAYS($B39,$B38))</f>
        <v>0</v>
      </c>
      <c r="LI39" s="5">
        <f>IF(($C$6-($C$3*$A38)+SUM(LI$6:LI38))*LI$3/365*_xlfn.DAYS($B39,$B38)&lt;0,0,($C$6-($C$3*$A38)+SUM(LI$6:LI38))*LI$3/365*_xlfn.DAYS($B39,$B38))</f>
        <v>0</v>
      </c>
      <c r="LJ39" s="5">
        <f>IF(($C$6-($C$3*$A38)+SUM(LJ$6:LJ38))*LJ$3/365*_xlfn.DAYS($B39,$B38)&lt;0,0,($C$6-($C$3*$A38)+SUM(LJ$6:LJ38))*LJ$3/365*_xlfn.DAYS($B39,$B38))</f>
        <v>0</v>
      </c>
      <c r="LK39" s="5">
        <f>IF(($C$6-($C$3*$A38)+SUM(LK$6:LK38))*LK$3/365*_xlfn.DAYS($B39,$B38)&lt;0,0,($C$6-($C$3*$A38)+SUM(LK$6:LK38))*LK$3/365*_xlfn.DAYS($B39,$B38))</f>
        <v>0</v>
      </c>
      <c r="LL39" s="5">
        <f>IF(($C$6-($C$3*$A38)+SUM(LL$6:LL38))*LL$3/365*_xlfn.DAYS($B39,$B38)&lt;0,0,($C$6-($C$3*$A38)+SUM(LL$6:LL38))*LL$3/365*_xlfn.DAYS($B39,$B38))</f>
        <v>0</v>
      </c>
      <c r="LM39" s="5">
        <f>IF(($C$6-($C$3*$A38)+SUM(LM$6:LM38))*LM$3/365*_xlfn.DAYS($B39,$B38)&lt;0,0,($C$6-($C$3*$A38)+SUM(LM$6:LM38))*LM$3/365*_xlfn.DAYS($B39,$B38))</f>
        <v>0</v>
      </c>
      <c r="LN39" s="5">
        <f>IF(($C$6-($C$3*$A38)+SUM(LN$6:LN38))*LN$3/365*_xlfn.DAYS($B39,$B38)&lt;0,0,($C$6-($C$3*$A38)+SUM(LN$6:LN38))*LN$3/365*_xlfn.DAYS($B39,$B38))</f>
        <v>0</v>
      </c>
      <c r="LO39" s="5">
        <f>IF(($C$6-($C$3*$A38)+SUM(LO$6:LO38))*LO$3/365*_xlfn.DAYS($B39,$B38)&lt;0,0,($C$6-($C$3*$A38)+SUM(LO$6:LO38))*LO$3/365*_xlfn.DAYS($B39,$B38))</f>
        <v>0</v>
      </c>
      <c r="LP39" s="5">
        <f>IF(($C$6-($C$3*$A38)+SUM(LP$6:LP38))*LP$3/365*_xlfn.DAYS($B39,$B38)&lt;0,0,($C$6-($C$3*$A38)+SUM(LP$6:LP38))*LP$3/365*_xlfn.DAYS($B39,$B38))</f>
        <v>0</v>
      </c>
      <c r="LQ39" s="5">
        <f>IF(($C$6-($C$3*$A38)+SUM(LQ$6:LQ38))*LQ$3/365*_xlfn.DAYS($B39,$B38)&lt;0,0,($C$6-($C$3*$A38)+SUM(LQ$6:LQ38))*LQ$3/365*_xlfn.DAYS($B39,$B38))</f>
        <v>0</v>
      </c>
      <c r="LR39" s="5">
        <f>IF(($C$6-($C$3*$A38)+SUM(LR$6:LR38))*LR$3/365*_xlfn.DAYS($B39,$B38)&lt;0,0,($C$6-($C$3*$A38)+SUM(LR$6:LR38))*LR$3/365*_xlfn.DAYS($B39,$B38))</f>
        <v>0</v>
      </c>
      <c r="LS39" s="5">
        <f>IF(($C$6-($C$3*$A38)+SUM(LS$6:LS38))*LS$3/365*_xlfn.DAYS($B39,$B38)&lt;0,0,($C$6-($C$3*$A38)+SUM(LS$6:LS38))*LS$3/365*_xlfn.DAYS($B39,$B38))</f>
        <v>0</v>
      </c>
      <c r="LT39" s="5">
        <f>IF(($C$6-($C$3*$A38)+SUM(LT$6:LT38))*LT$3/365*_xlfn.DAYS($B39,$B38)&lt;0,0,($C$6-($C$3*$A38)+SUM(LT$6:LT38))*LT$3/365*_xlfn.DAYS($B39,$B38))</f>
        <v>0</v>
      </c>
      <c r="LU39" s="5">
        <f>IF(($C$6-($C$3*$A38)+SUM(LU$6:LU38))*LU$3/365*_xlfn.DAYS($B39,$B38)&lt;0,0,($C$6-($C$3*$A38)+SUM(LU$6:LU38))*LU$3/365*_xlfn.DAYS($B39,$B38))</f>
        <v>0</v>
      </c>
      <c r="LV39" s="5">
        <f>IF(($C$6-($C$3*$A38)+SUM(LV$6:LV38))*LV$3/365*_xlfn.DAYS($B39,$B38)&lt;0,0,($C$6-($C$3*$A38)+SUM(LV$6:LV38))*LV$3/365*_xlfn.DAYS($B39,$B38))</f>
        <v>0</v>
      </c>
      <c r="LW39" s="5">
        <f>IF(($C$6-($C$3*$A38)+SUM(LW$6:LW38))*LW$3/365*_xlfn.DAYS($B39,$B38)&lt;0,0,($C$6-($C$3*$A38)+SUM(LW$6:LW38))*LW$3/365*_xlfn.DAYS($B39,$B38))</f>
        <v>0</v>
      </c>
      <c r="LX39" s="5">
        <f>IF(($C$6-($C$3*$A38)+SUM(LX$6:LX38))*LX$3/365*_xlfn.DAYS($B39,$B38)&lt;0,0,($C$6-($C$3*$A38)+SUM(LX$6:LX38))*LX$3/365*_xlfn.DAYS($B39,$B38))</f>
        <v>0</v>
      </c>
      <c r="LY39" s="5">
        <f>IF(($C$6-($C$3*$A38)+SUM(LY$6:LY38))*LY$3/365*_xlfn.DAYS($B39,$B38)&lt;0,0,($C$6-($C$3*$A38)+SUM(LY$6:LY38))*LY$3/365*_xlfn.DAYS($B39,$B38))</f>
        <v>0</v>
      </c>
      <c r="LZ39" s="5">
        <f>IF(($C$6-($C$3*$A38)+SUM(LZ$6:LZ38))*LZ$3/365*_xlfn.DAYS($B39,$B38)&lt;0,0,($C$6-($C$3*$A38)+SUM(LZ$6:LZ38))*LZ$3/365*_xlfn.DAYS($B39,$B38))</f>
        <v>0</v>
      </c>
      <c r="MA39" s="5">
        <f>IF(($C$6-($C$3*$A38)+SUM(MA$6:MA38))*MA$3/365*_xlfn.DAYS($B39,$B38)&lt;0,0,($C$6-($C$3*$A38)+SUM(MA$6:MA38))*MA$3/365*_xlfn.DAYS($B39,$B38))</f>
        <v>0</v>
      </c>
      <c r="MB39" s="5">
        <f>IF(($C$6-($C$3*$A38)+SUM(MB$6:MB38))*MB$3/365*_xlfn.DAYS($B39,$B38)&lt;0,0,($C$6-($C$3*$A38)+SUM(MB$6:MB38))*MB$3/365*_xlfn.DAYS($B39,$B38))</f>
        <v>0</v>
      </c>
      <c r="MC39" s="5">
        <f>IF(($C$6-($C$3*$A38)+SUM(MC$6:MC38))*MC$3/365*_xlfn.DAYS($B39,$B38)&lt;0,0,($C$6-($C$3*$A38)+SUM(MC$6:MC38))*MC$3/365*_xlfn.DAYS($B39,$B38))</f>
        <v>0</v>
      </c>
      <c r="MD39" s="5">
        <f>IF(($C$6-($C$3*$A38)+SUM(MD$6:MD38))*MD$3/365*_xlfn.DAYS($B39,$B38)&lt;0,0,($C$6-($C$3*$A38)+SUM(MD$6:MD38))*MD$3/365*_xlfn.DAYS($B39,$B38))</f>
        <v>0</v>
      </c>
      <c r="ME39" s="5">
        <f>IF(($C$6-($C$3*$A38)+SUM(ME$6:ME38))*ME$3/365*_xlfn.DAYS($B39,$B38)&lt;0,0,($C$6-($C$3*$A38)+SUM(ME$6:ME38))*ME$3/365*_xlfn.DAYS($B39,$B38))</f>
        <v>0</v>
      </c>
      <c r="MF39" s="5">
        <f>IF(($C$6-($C$3*$A38)+SUM(MF$6:MF38))*MF$3/365*_xlfn.DAYS($B39,$B38)&lt;0,0,($C$6-($C$3*$A38)+SUM(MF$6:MF38))*MF$3/365*_xlfn.DAYS($B39,$B38))</f>
        <v>0</v>
      </c>
      <c r="MG39" s="5">
        <f>IF(($C$6-($C$3*$A38)+SUM(MG$6:MG38))*MG$3/365*_xlfn.DAYS($B39,$B38)&lt;0,0,($C$6-($C$3*$A38)+SUM(MG$6:MG38))*MG$3/365*_xlfn.DAYS($B39,$B38))</f>
        <v>0</v>
      </c>
      <c r="MH39" s="5">
        <f>IF(($C$6-($C$3*$A38)+SUM(MH$6:MH38))*MH$3/365*_xlfn.DAYS($B39,$B38)&lt;0,0,($C$6-($C$3*$A38)+SUM(MH$6:MH38))*MH$3/365*_xlfn.DAYS($B39,$B38))</f>
        <v>0</v>
      </c>
      <c r="MI39" s="5">
        <f>IF(($C$6-($C$3*$A38)+SUM(MI$6:MI38))*MI$3/365*_xlfn.DAYS($B39,$B38)&lt;0,0,($C$6-($C$3*$A38)+SUM(MI$6:MI38))*MI$3/365*_xlfn.DAYS($B39,$B38))</f>
        <v>0</v>
      </c>
      <c r="MJ39" s="5">
        <f>IF(($C$6-($C$3*$A38)+SUM(MJ$6:MJ38))*MJ$3/365*_xlfn.DAYS($B39,$B38)&lt;0,0,($C$6-($C$3*$A38)+SUM(MJ$6:MJ38))*MJ$3/365*_xlfn.DAYS($B39,$B38))</f>
        <v>0</v>
      </c>
      <c r="MK39" s="5">
        <f>IF(($C$6-($C$3*$A38)+SUM(MK$6:MK38))*MK$3/365*_xlfn.DAYS($B39,$B38)&lt;0,0,($C$6-($C$3*$A38)+SUM(MK$6:MK38))*MK$3/365*_xlfn.DAYS($B39,$B38))</f>
        <v>0</v>
      </c>
      <c r="ML39" s="5">
        <f>IF(($C$6-($C$3*$A38)+SUM(ML$6:ML38))*ML$3/365*_xlfn.DAYS($B39,$B38)&lt;0,0,($C$6-($C$3*$A38)+SUM(ML$6:ML38))*ML$3/365*_xlfn.DAYS($B39,$B38))</f>
        <v>0</v>
      </c>
      <c r="MM39" s="5">
        <f>IF(($C$6-($C$3*$A38)+SUM(MM$6:MM38))*MM$3/365*_xlfn.DAYS($B39,$B38)&lt;0,0,($C$6-($C$3*$A38)+SUM(MM$6:MM38))*MM$3/365*_xlfn.DAYS($B39,$B38))</f>
        <v>0</v>
      </c>
      <c r="MN39" s="5">
        <f>IF(($C$6-($C$3*$A38)+SUM(MN$6:MN38))*MN$3/365*_xlfn.DAYS($B39,$B38)&lt;0,0,($C$6-($C$3*$A38)+SUM(MN$6:MN38))*MN$3/365*_xlfn.DAYS($B39,$B38))</f>
        <v>0</v>
      </c>
      <c r="MO39" s="5">
        <f>IF(($C$6-($C$3*$A38)+SUM(MO$6:MO38))*MO$3/365*_xlfn.DAYS($B39,$B38)&lt;0,0,($C$6-($C$3*$A38)+SUM(MO$6:MO38))*MO$3/365*_xlfn.DAYS($B39,$B38))</f>
        <v>0</v>
      </c>
      <c r="MP39" s="5">
        <f>IF(($C$6-($C$3*$A38)+SUM(MP$6:MP38))*MP$3/365*_xlfn.DAYS($B39,$B38)&lt;0,0,($C$6-($C$3*$A38)+SUM(MP$6:MP38))*MP$3/365*_xlfn.DAYS($B39,$B38))</f>
        <v>0</v>
      </c>
      <c r="MQ39" s="5">
        <f>IF(($C$6-($C$3*$A38)+SUM(MQ$6:MQ38))*MQ$3/365*_xlfn.DAYS($B39,$B38)&lt;0,0,($C$6-($C$3*$A38)+SUM(MQ$6:MQ38))*MQ$3/365*_xlfn.DAYS($B39,$B38))</f>
        <v>0</v>
      </c>
      <c r="MR39" s="5">
        <f>IF(($C$6-($C$3*$A38)+SUM(MR$6:MR38))*MR$3/365*_xlfn.DAYS($B39,$B38)&lt;0,0,($C$6-($C$3*$A38)+SUM(MR$6:MR38))*MR$3/365*_xlfn.DAYS($B39,$B38))</f>
        <v>0</v>
      </c>
      <c r="MS39" s="5">
        <f>IF(($C$6-($C$3*$A38)+SUM(MS$6:MS38))*MS$3/365*_xlfn.DAYS($B39,$B38)&lt;0,0,($C$6-($C$3*$A38)+SUM(MS$6:MS38))*MS$3/365*_xlfn.DAYS($B39,$B38))</f>
        <v>0</v>
      </c>
      <c r="MT39" s="5">
        <f>IF(($C$6-($C$3*$A38)+SUM(MT$6:MT38))*MT$3/365*_xlfn.DAYS($B39,$B38)&lt;0,0,($C$6-($C$3*$A38)+SUM(MT$6:MT38))*MT$3/365*_xlfn.DAYS($B39,$B38))</f>
        <v>0</v>
      </c>
      <c r="MU39" s="5">
        <f>IF(($C$6-($C$3*$A38)+SUM(MU$6:MU38))*MU$3/365*_xlfn.DAYS($B39,$B38)&lt;0,0,($C$6-($C$3*$A38)+SUM(MU$6:MU38))*MU$3/365*_xlfn.DAYS($B39,$B38))</f>
        <v>0</v>
      </c>
      <c r="MV39" s="5">
        <f>IF(($C$6-($C$3*$A38)+SUM(MV$6:MV38))*MV$3/365*_xlfn.DAYS($B39,$B38)&lt;0,0,($C$6-($C$3*$A38)+SUM(MV$6:MV38))*MV$3/365*_xlfn.DAYS($B39,$B38))</f>
        <v>0</v>
      </c>
      <c r="MW39" s="5" t="e">
        <f>IF(($C$6-($C$3*$A38)+SUM(MW$6:MW38))*MW$3/365*_xlfn.DAYS($B39,$B38)&lt;0,0,($C$6-($C$3*$A38)+SUM(MW$6:MW38))*MW$3/365*_xlfn.DAYS($B39,$B38))</f>
        <v>#VALUE!</v>
      </c>
      <c r="MX39" s="5" t="e">
        <f>IF(($C$6-($C$3*$A38)+SUM(MX$6:MX38))*MX$3/365*_xlfn.DAYS($B39,$B38)&lt;0,0,($C$6-($C$3*$A38)+SUM(MX$6:MX38))*MX$3/365*_xlfn.DAYS($B39,$B38))</f>
        <v>#VALUE!</v>
      </c>
      <c r="MY39" s="5" t="e">
        <f>IF(($C$6-($C$3*$A38)+SUM(MY$6:MY38))*MY$3/365*_xlfn.DAYS($B39,$B38)&lt;0,0,($C$6-($C$3*$A38)+SUM(MY$6:MY38))*MY$3/365*_xlfn.DAYS($B39,$B38))</f>
        <v>#VALUE!</v>
      </c>
      <c r="MZ39" s="5" t="e">
        <f>IF(($C$6-($C$3*$A38)+SUM(MZ$6:MZ38))*MZ$3/365*_xlfn.DAYS($B39,$B38)&lt;0,0,($C$6-($C$3*$A38)+SUM(MZ$6:MZ38))*MZ$3/365*_xlfn.DAYS($B39,$B38))</f>
        <v>#VALUE!</v>
      </c>
      <c r="NA39" s="5" t="e">
        <f>IF(($C$6-($C$3*$A38)+SUM(NA$6:NA38))*NA$3/365*_xlfn.DAYS($B39,$B38)&lt;0,0,($C$6-($C$3*$A38)+SUM(NA$6:NA38))*NA$3/365*_xlfn.DAYS($B39,$B38))</f>
        <v>#VALUE!</v>
      </c>
      <c r="NB39" s="5" t="e">
        <f>IF(($C$6-($C$3*$A38)+SUM(NB$6:NB38))*NB$3/365*_xlfn.DAYS($B39,$B38)&lt;0,0,($C$6-($C$3*$A38)+SUM(NB$6:NB38))*NB$3/365*_xlfn.DAYS($B39,$B38))</f>
        <v>#VALUE!</v>
      </c>
      <c r="NC39" s="5" t="e">
        <f>IF(($C$6-($C$3*$A38)+SUM(NC$6:NC38))*NC$3/365*_xlfn.DAYS($B39,$B38)&lt;0,0,($C$6-($C$3*$A38)+SUM(NC$6:NC38))*NC$3/365*_xlfn.DAYS($B39,$B38))</f>
        <v>#VALUE!</v>
      </c>
      <c r="ND39" s="5" t="e">
        <f>IF(($C$6-($C$3*$A38)+SUM(ND$6:ND38))*ND$3/365*_xlfn.DAYS($B39,$B38)&lt;0,0,($C$6-($C$3*$A38)+SUM(ND$6:ND38))*ND$3/365*_xlfn.DAYS($B39,$B38))</f>
        <v>#VALUE!</v>
      </c>
      <c r="NE39" s="5" t="e">
        <f>IF(($C$6-($C$3*$A38)+SUM(NE$6:NE38))*NE$3/365*_xlfn.DAYS($B39,$B38)&lt;0,0,($C$6-($C$3*$A38)+SUM(NE$6:NE38))*NE$3/365*_xlfn.DAYS($B39,$B38))</f>
        <v>#VALUE!</v>
      </c>
      <c r="NF39" s="5" t="e">
        <f>IF(($C$6-($C$3*$A38)+SUM(NF$6:NF38))*NF$3/365*_xlfn.DAYS($B39,$B38)&lt;0,0,($C$6-($C$3*$A38)+SUM(NF$6:NF38))*NF$3/365*_xlfn.DAYS($B39,$B38))</f>
        <v>#VALUE!</v>
      </c>
      <c r="NG39" s="5" t="e">
        <f>IF(($C$6-($C$3*$A38)+SUM(NG$6:NG38))*NG$3/365*_xlfn.DAYS($B39,$B38)&lt;0,0,($C$6-($C$3*$A38)+SUM(NG$6:NG38))*NG$3/365*_xlfn.DAYS($B39,$B38))</f>
        <v>#VALUE!</v>
      </c>
      <c r="NH39" s="5" t="e">
        <f>IF(($C$6-($C$3*$A38)+SUM(NH$6:NH38))*NH$3/365*_xlfn.DAYS($B39,$B38)&lt;0,0,($C$6-($C$3*$A38)+SUM(NH$6:NH38))*NH$3/365*_xlfn.DAYS($B39,$B38))</f>
        <v>#VALUE!</v>
      </c>
      <c r="NI39" s="5" t="e">
        <f>IF(($C$6-($C$3*$A38)+SUM(NI$6:NI38))*NI$3/365*_xlfn.DAYS($B39,$B38)&lt;0,0,($C$6-($C$3*$A38)+SUM(NI$6:NI38))*NI$3/365*_xlfn.DAYS($B39,$B38))</f>
        <v>#VALUE!</v>
      </c>
      <c r="NJ39" s="5" t="e">
        <f>IF(($C$6-($C$3*$A38)+SUM(NJ$6:NJ38))*NJ$3/365*_xlfn.DAYS($B39,$B38)&lt;0,0,($C$6-($C$3*$A38)+SUM(NJ$6:NJ38))*NJ$3/365*_xlfn.DAYS($B39,$B38))</f>
        <v>#VALUE!</v>
      </c>
      <c r="NK39" s="5" t="e">
        <f>IF(($C$6-($C$3*$A38)+SUM(NK$6:NK38))*NK$3/365*_xlfn.DAYS($B39,$B38)&lt;0,0,($C$6-($C$3*$A38)+SUM(NK$6:NK38))*NK$3/365*_xlfn.DAYS($B39,$B38))</f>
        <v>#VALUE!</v>
      </c>
      <c r="NL39" s="5" t="e">
        <f>IF(($C$6-($C$3*$A38)+SUM(NL$6:NL38))*NL$3/365*_xlfn.DAYS($B39,$B38)&lt;0,0,($C$6-($C$3*$A38)+SUM(NL$6:NL38))*NL$3/365*_xlfn.DAYS($B39,$B38))</f>
        <v>#VALUE!</v>
      </c>
      <c r="NM39" s="5" t="e">
        <f>IF(($C$6-($C$3*$A38)+SUM(NM$6:NM38))*NM$3/365*_xlfn.DAYS($B39,$B38)&lt;0,0,($C$6-($C$3*$A38)+SUM(NM$6:NM38))*NM$3/365*_xlfn.DAYS($B39,$B38))</f>
        <v>#VALUE!</v>
      </c>
      <c r="NN39" s="5" t="e">
        <f>IF(($C$6-($C$3*$A38)+SUM(NN$6:NN38))*NN$3/365*_xlfn.DAYS($B39,$B38)&lt;0,0,($C$6-($C$3*$A38)+SUM(NN$6:NN38))*NN$3/365*_xlfn.DAYS($B39,$B38))</f>
        <v>#VALUE!</v>
      </c>
      <c r="NO39" s="5" t="e">
        <f>IF(($C$6-($C$3*$A38)+SUM(NO$6:NO38))*NO$3/365*_xlfn.DAYS($B39,$B38)&lt;0,0,($C$6-($C$3*$A38)+SUM(NO$6:NO38))*NO$3/365*_xlfn.DAYS($B39,$B38))</f>
        <v>#VALUE!</v>
      </c>
      <c r="NP39" s="5" t="e">
        <f>IF(($C$6-($C$3*$A38)+SUM(NP$6:NP38))*NP$3/365*_xlfn.DAYS($B39,$B38)&lt;0,0,($C$6-($C$3*$A38)+SUM(NP$6:NP38))*NP$3/365*_xlfn.DAYS($B39,$B38))</f>
        <v>#VALUE!</v>
      </c>
      <c r="NQ39" s="5" t="e">
        <f>IF(($C$6-($C$3*$A38)+SUM(NQ$6:NQ38))*NQ$3/365*_xlfn.DAYS($B39,$B38)&lt;0,0,($C$6-($C$3*$A38)+SUM(NQ$6:NQ38))*NQ$3/365*_xlfn.DAYS($B39,$B38))</f>
        <v>#VALUE!</v>
      </c>
      <c r="NR39" s="5" t="e">
        <f>IF(($C$6-($C$3*$A38)+SUM(NR$6:NR38))*NR$3/365*_xlfn.DAYS($B39,$B38)&lt;0,0,($C$6-($C$3*$A38)+SUM(NR$6:NR38))*NR$3/365*_xlfn.DAYS($B39,$B38))</f>
        <v>#VALUE!</v>
      </c>
      <c r="NS39" s="5" t="e">
        <f>IF(($C$6-($C$3*$A38)+SUM(NS$6:NS38))*NS$3/365*_xlfn.DAYS($B39,$B38)&lt;0,0,($C$6-($C$3*$A38)+SUM(NS$6:NS38))*NS$3/365*_xlfn.DAYS($B39,$B38))</f>
        <v>#VALUE!</v>
      </c>
      <c r="NT39" s="5" t="e">
        <f>IF(($C$6-($C$3*$A38)+SUM(NT$6:NT38))*NT$3/365*_xlfn.DAYS($B39,$B38)&lt;0,0,($C$6-($C$3*$A38)+SUM(NT$6:NT38))*NT$3/365*_xlfn.DAYS($B39,$B38))</f>
        <v>#VALUE!</v>
      </c>
      <c r="NU39" s="5" t="e">
        <f>IF(($C$6-($C$3*$A38)+SUM(NU$6:NU38))*NU$3/365*_xlfn.DAYS($B39,$B38)&lt;0,0,($C$6-($C$3*$A38)+SUM(NU$6:NU38))*NU$3/365*_xlfn.DAYS($B39,$B38))</f>
        <v>#VALUE!</v>
      </c>
      <c r="NV39" s="5" t="e">
        <f>IF(($C$6-($C$3*$A38)+SUM(NV$6:NV38))*NV$3/365*_xlfn.DAYS($B39,$B38)&lt;0,0,($C$6-($C$3*$A38)+SUM(NV$6:NV38))*NV$3/365*_xlfn.DAYS($B39,$B38))</f>
        <v>#VALUE!</v>
      </c>
      <c r="NW39" s="5" t="e">
        <f>IF(($C$6-($C$3*$A38)+SUM(NW$6:NW38))*NW$3/365*_xlfn.DAYS($B39,$B38)&lt;0,0,($C$6-($C$3*$A38)+SUM(NW$6:NW38))*NW$3/365*_xlfn.DAYS($B39,$B38))</f>
        <v>#VALUE!</v>
      </c>
      <c r="NX39" s="5" t="e">
        <f>IF(($C$6-($C$3*$A38)+SUM(NX$6:NX38))*NX$3/365*_xlfn.DAYS($B39,$B38)&lt;0,0,($C$6-($C$3*$A38)+SUM(NX$6:NX38))*NX$3/365*_xlfn.DAYS($B39,$B38))</f>
        <v>#VALUE!</v>
      </c>
      <c r="NY39" s="5" t="e">
        <f>IF(($C$6-($C$3*$A38)+SUM(NY$6:NY38))*NY$3/365*_xlfn.DAYS($B39,$B38)&lt;0,0,($C$6-($C$3*$A38)+SUM(NY$6:NY38))*NY$3/365*_xlfn.DAYS($B39,$B38))</f>
        <v>#VALUE!</v>
      </c>
      <c r="NZ39" s="5" t="e">
        <f>IF(($C$6-($C$3*$A38)+SUM(NZ$6:NZ38))*NZ$3/365*_xlfn.DAYS($B39,$B38)&lt;0,0,($C$6-($C$3*$A38)+SUM(NZ$6:NZ38))*NZ$3/365*_xlfn.DAYS($B39,$B38))</f>
        <v>#VALUE!</v>
      </c>
      <c r="OA39" s="5" t="e">
        <f>IF(($C$6-($C$3*$A38)+SUM(OA$6:OA38))*OA$3/365*_xlfn.DAYS($B39,$B38)&lt;0,0,($C$6-($C$3*$A38)+SUM(OA$6:OA38))*OA$3/365*_xlfn.DAYS($B39,$B38))</f>
        <v>#VALUE!</v>
      </c>
      <c r="OB39" s="5" t="e">
        <f>IF(($C$6-($C$3*$A38)+SUM(OB$6:OB38))*OB$3/365*_xlfn.DAYS($B39,$B38)&lt;0,0,($C$6-($C$3*$A38)+SUM(OB$6:OB38))*OB$3/365*_xlfn.DAYS($B39,$B38))</f>
        <v>#VALUE!</v>
      </c>
      <c r="OC39" s="5" t="e">
        <f>IF(($C$6-($C$3*$A38)+SUM(OC$6:OC38))*OC$3/365*_xlfn.DAYS($B39,$B38)&lt;0,0,($C$6-($C$3*$A38)+SUM(OC$6:OC38))*OC$3/365*_xlfn.DAYS($B39,$B38))</f>
        <v>#VALUE!</v>
      </c>
      <c r="OD39" s="5" t="e">
        <f>IF(($C$6-($C$3*$A38)+SUM(OD$6:OD38))*OD$3/365*_xlfn.DAYS($B39,$B38)&lt;0,0,($C$6-($C$3*$A38)+SUM(OD$6:OD38))*OD$3/365*_xlfn.DAYS($B39,$B38))</f>
        <v>#VALUE!</v>
      </c>
      <c r="OE39" s="5" t="e">
        <f>IF(($C$6-($C$3*$A38)+SUM(OE$6:OE38))*OE$3/365*_xlfn.DAYS($B39,$B38)&lt;0,0,($C$6-($C$3*$A38)+SUM(OE$6:OE38))*OE$3/365*_xlfn.DAYS($B39,$B38))</f>
        <v>#VALUE!</v>
      </c>
      <c r="OF39" s="5" t="e">
        <f>IF(($C$6-($C$3*$A38)+SUM(OF$6:OF38))*OF$3/365*_xlfn.DAYS($B39,$B38)&lt;0,0,($C$6-($C$3*$A38)+SUM(OF$6:OF38))*OF$3/365*_xlfn.DAYS($B39,$B38))</f>
        <v>#VALUE!</v>
      </c>
      <c r="OG39" s="5" t="e">
        <f>IF(($C$6-($C$3*$A38)+SUM(OG$6:OG38))*OG$3/365*_xlfn.DAYS($B39,$B38)&lt;0,0,($C$6-($C$3*$A38)+SUM(OG$6:OG38))*OG$3/365*_xlfn.DAYS($B39,$B38))</f>
        <v>#VALUE!</v>
      </c>
      <c r="OH39" s="5" t="e">
        <f>IF(($C$6-($C$3*$A38)+SUM(OH$6:OH38))*OH$3/365*_xlfn.DAYS($B39,$B38)&lt;0,0,($C$6-($C$3*$A38)+SUM(OH$6:OH38))*OH$3/365*_xlfn.DAYS($B39,$B38))</f>
        <v>#VALUE!</v>
      </c>
      <c r="OI39" s="5" t="e">
        <f>IF(($C$6-($C$3*$A38)+SUM(OI$6:OI38))*OI$3/365*_xlfn.DAYS($B39,$B38)&lt;0,0,($C$6-($C$3*$A38)+SUM(OI$6:OI38))*OI$3/365*_xlfn.DAYS($B39,$B38))</f>
        <v>#VALUE!</v>
      </c>
      <c r="OJ39" s="5" t="e">
        <f>IF(($C$6-($C$3*$A38)+SUM(OJ$6:OJ38))*OJ$3/365*_xlfn.DAYS($B39,$B38)&lt;0,0,($C$6-($C$3*$A38)+SUM(OJ$6:OJ38))*OJ$3/365*_xlfn.DAYS($B39,$B38))</f>
        <v>#VALUE!</v>
      </c>
      <c r="OK39" s="5" t="e">
        <f>IF(($C$6-($C$3*$A38)+SUM(OK$6:OK38))*OK$3/365*_xlfn.DAYS($B39,$B38)&lt;0,0,($C$6-($C$3*$A38)+SUM(OK$6:OK38))*OK$3/365*_xlfn.DAYS($B39,$B38))</f>
        <v>#VALUE!</v>
      </c>
      <c r="OL39" s="5" t="e">
        <f>IF(($C$6-($C$3*$A38)+SUM(OL$6:OL38))*OL$3/365*_xlfn.DAYS($B39,$B38)&lt;0,0,($C$6-($C$3*$A38)+SUM(OL$6:OL38))*OL$3/365*_xlfn.DAYS($B39,$B38))</f>
        <v>#VALUE!</v>
      </c>
      <c r="OM39" s="5" t="e">
        <f>IF(($C$6-($C$3*$A38)+SUM(OM$6:OM38))*OM$3/365*_xlfn.DAYS($B39,$B38)&lt;0,0,($C$6-($C$3*$A38)+SUM(OM$6:OM38))*OM$3/365*_xlfn.DAYS($B39,$B38))</f>
        <v>#VALUE!</v>
      </c>
      <c r="ON39" s="5" t="e">
        <f>IF(($C$6-($C$3*$A38)+SUM(ON$6:ON38))*ON$3/365*_xlfn.DAYS($B39,$B38)&lt;0,0,($C$6-($C$3*$A38)+SUM(ON$6:ON38))*ON$3/365*_xlfn.DAYS($B39,$B38))</f>
        <v>#VALUE!</v>
      </c>
      <c r="OO39" s="5" t="e">
        <f>IF(($C$6-($C$3*$A38)+SUM(OO$6:OO38))*OO$3/365*_xlfn.DAYS($B39,$B38)&lt;0,0,($C$6-($C$3*$A38)+SUM(OO$6:OO38))*OO$3/365*_xlfn.DAYS($B39,$B38))</f>
        <v>#VALUE!</v>
      </c>
      <c r="OP39" s="5" t="e">
        <f>IF(($C$6-($C$3*$A38)+SUM(OP$6:OP38))*OP$3/365*_xlfn.DAYS($B39,$B38)&lt;0,0,($C$6-($C$3*$A38)+SUM(OP$6:OP38))*OP$3/365*_xlfn.DAYS($B39,$B38))</f>
        <v>#VALUE!</v>
      </c>
      <c r="OQ39" s="5" t="e">
        <f>IF(($C$6-($C$3*$A38)+SUM(OQ$6:OQ38))*OQ$3/365*_xlfn.DAYS($B39,$B38)&lt;0,0,($C$6-($C$3*$A38)+SUM(OQ$6:OQ38))*OQ$3/365*_xlfn.DAYS($B39,$B38))</f>
        <v>#VALUE!</v>
      </c>
      <c r="OR39" s="5" t="e">
        <f>IF(($C$6-($C$3*$A38)+SUM(OR$6:OR38))*OR$3/365*_xlfn.DAYS($B39,$B38)&lt;0,0,($C$6-($C$3*$A38)+SUM(OR$6:OR38))*OR$3/365*_xlfn.DAYS($B39,$B38))</f>
        <v>#VALUE!</v>
      </c>
      <c r="OS39" s="5" t="e">
        <f>IF(($C$6-($C$3*$A38)+SUM(OS$6:OS38))*OS$3/365*_xlfn.DAYS($B39,$B38)&lt;0,0,($C$6-($C$3*$A38)+SUM(OS$6:OS38))*OS$3/365*_xlfn.DAYS($B39,$B38))</f>
        <v>#VALUE!</v>
      </c>
      <c r="OT39" s="5" t="e">
        <f>IF(($C$6-($C$3*$A38)+SUM(OT$6:OT38))*OT$3/365*_xlfn.DAYS($B39,$B38)&lt;0,0,($C$6-($C$3*$A38)+SUM(OT$6:OT38))*OT$3/365*_xlfn.DAYS($B39,$B38))</f>
        <v>#VALUE!</v>
      </c>
      <c r="OU39" s="5" t="e">
        <f>IF(($C$6-($C$3*$A38)+SUM(OU$6:OU38))*OU$3/365*_xlfn.DAYS($B39,$B38)&lt;0,0,($C$6-($C$3*$A38)+SUM(OU$6:OU38))*OU$3/365*_xlfn.DAYS($B39,$B38))</f>
        <v>#VALUE!</v>
      </c>
      <c r="OV39" s="5" t="e">
        <f>IF(($C$6-($C$3*$A38)+SUM(OV$6:OV38))*OV$3/365*_xlfn.DAYS($B39,$B38)&lt;0,0,($C$6-($C$3*$A38)+SUM(OV$6:OV38))*OV$3/365*_xlfn.DAYS($B39,$B38))</f>
        <v>#VALUE!</v>
      </c>
      <c r="OW39" s="5" t="e">
        <f>IF(($C$6-($C$3*$A38)+SUM(OW$6:OW38))*OW$3/365*_xlfn.DAYS($B39,$B38)&lt;0,0,($C$6-($C$3*$A38)+SUM(OW$6:OW38))*OW$3/365*_xlfn.DAYS($B39,$B38))</f>
        <v>#VALUE!</v>
      </c>
      <c r="OX39" s="5" t="e">
        <f>IF(($C$6-($C$3*$A38)+SUM(OX$6:OX38))*OX$3/365*_xlfn.DAYS($B39,$B38)&lt;0,0,($C$6-($C$3*$A38)+SUM(OX$6:OX38))*OX$3/365*_xlfn.DAYS($B39,$B38))</f>
        <v>#VALUE!</v>
      </c>
      <c r="OY39" s="5" t="e">
        <f>IF(($C$6-($C$3*$A38)+SUM(OY$6:OY38))*OY$3/365*_xlfn.DAYS($B39,$B38)&lt;0,0,($C$6-($C$3*$A38)+SUM(OY$6:OY38))*OY$3/365*_xlfn.DAYS($B39,$B38))</f>
        <v>#VALUE!</v>
      </c>
      <c r="OZ39" s="5" t="e">
        <f>IF(($C$6-($C$3*$A38)+SUM(OZ$6:OZ38))*OZ$3/365*_xlfn.DAYS($B39,$B38)&lt;0,0,($C$6-($C$3*$A38)+SUM(OZ$6:OZ38))*OZ$3/365*_xlfn.DAYS($B39,$B38))</f>
        <v>#VALUE!</v>
      </c>
      <c r="PA39" s="5" t="e">
        <f>IF(($C$6-($C$3*$A38)+SUM(PA$6:PA38))*PA$3/365*_xlfn.DAYS($B39,$B38)&lt;0,0,($C$6-($C$3*$A38)+SUM(PA$6:PA38))*PA$3/365*_xlfn.DAYS($B39,$B38))</f>
        <v>#VALUE!</v>
      </c>
      <c r="PB39" s="5" t="e">
        <f>IF(($C$6-($C$3*$A38)+SUM(PB$6:PB38))*PB$3/365*_xlfn.DAYS($B39,$B38)&lt;0,0,($C$6-($C$3*$A38)+SUM(PB$6:PB38))*PB$3/365*_xlfn.DAYS($B39,$B38))</f>
        <v>#VALUE!</v>
      </c>
      <c r="PC39" s="5" t="e">
        <f>IF(($C$6-($C$3*$A38)+SUM(PC$6:PC38))*PC$3/365*_xlfn.DAYS($B39,$B38)&lt;0,0,($C$6-($C$3*$A38)+SUM(PC$6:PC38))*PC$3/365*_xlfn.DAYS($B39,$B38))</f>
        <v>#VALUE!</v>
      </c>
      <c r="PD39" s="5" t="e">
        <f>IF(($C$6-($C$3*$A38)+SUM(PD$6:PD38))*PD$3/365*_xlfn.DAYS($B39,$B38)&lt;0,0,($C$6-($C$3*$A38)+SUM(PD$6:PD38))*PD$3/365*_xlfn.DAYS($B39,$B38))</f>
        <v>#VALUE!</v>
      </c>
      <c r="PE39" s="5" t="e">
        <f>IF(($C$6-($C$3*$A38)+SUM(PE$6:PE38))*PE$3/365*_xlfn.DAYS($B39,$B38)&lt;0,0,($C$6-($C$3*$A38)+SUM(PE$6:PE38))*PE$3/365*_xlfn.DAYS($B39,$B38))</f>
        <v>#VALUE!</v>
      </c>
      <c r="PF39" s="5" t="e">
        <f>IF(($C$6-($C$3*$A38)+SUM(PF$6:PF38))*PF$3/365*_xlfn.DAYS($B39,$B38)&lt;0,0,($C$6-($C$3*$A38)+SUM(PF$6:PF38))*PF$3/365*_xlfn.DAYS($B39,$B38))</f>
        <v>#VALUE!</v>
      </c>
      <c r="PG39" s="5" t="e">
        <f>IF(($C$6-($C$3*$A38)+SUM(PG$6:PG38))*PG$3/365*_xlfn.DAYS($B39,$B38)&lt;0,0,($C$6-($C$3*$A38)+SUM(PG$6:PG38))*PG$3/365*_xlfn.DAYS($B39,$B38))</f>
        <v>#VALUE!</v>
      </c>
      <c r="PH39" s="5" t="e">
        <f>IF(($C$6-($C$3*$A38)+SUM(PH$6:PH38))*PH$3/365*_xlfn.DAYS($B39,$B38)&lt;0,0,($C$6-($C$3*$A38)+SUM(PH$6:PH38))*PH$3/365*_xlfn.DAYS($B39,$B38))</f>
        <v>#VALUE!</v>
      </c>
      <c r="PI39" s="5" t="e">
        <f>IF(($C$6-($C$3*$A38)+SUM(PI$6:PI38))*PI$3/365*_xlfn.DAYS($B39,$B38)&lt;0,0,($C$6-($C$3*$A38)+SUM(PI$6:PI38))*PI$3/365*_xlfn.DAYS($B39,$B38))</f>
        <v>#VALUE!</v>
      </c>
      <c r="PJ39" s="5" t="e">
        <f>IF(($C$6-($C$3*$A38)+SUM(PJ$6:PJ38))*PJ$3/365*_xlfn.DAYS($B39,$B38)&lt;0,0,($C$6-($C$3*$A38)+SUM(PJ$6:PJ38))*PJ$3/365*_xlfn.DAYS($B39,$B38))</f>
        <v>#VALUE!</v>
      </c>
      <c r="PK39" s="5" t="e">
        <f>IF(($C$6-($C$3*$A38)+SUM(PK$6:PK38))*PK$3/365*_xlfn.DAYS($B39,$B38)&lt;0,0,($C$6-($C$3*$A38)+SUM(PK$6:PK38))*PK$3/365*_xlfn.DAYS($B39,$B38))</f>
        <v>#VALUE!</v>
      </c>
      <c r="PL39" s="5" t="e">
        <f>IF(($C$6-($C$3*$A38)+SUM(PL$6:PL38))*PL$3/365*_xlfn.DAYS($B39,$B38)&lt;0,0,($C$6-($C$3*$A38)+SUM(PL$6:PL38))*PL$3/365*_xlfn.DAYS($B39,$B38))</f>
        <v>#VALUE!</v>
      </c>
      <c r="PM39" s="5" t="e">
        <f>IF(($C$6-($C$3*$A38)+SUM(PM$6:PM38))*PM$3/365*_xlfn.DAYS($B39,$B38)&lt;0,0,($C$6-($C$3*$A38)+SUM(PM$6:PM38))*PM$3/365*_xlfn.DAYS($B39,$B38))</f>
        <v>#VALUE!</v>
      </c>
      <c r="PN39" s="5" t="e">
        <f>IF(($C$6-($C$3*$A38)+SUM(PN$6:PN38))*PN$3/365*_xlfn.DAYS($B39,$B38)&lt;0,0,($C$6-($C$3*$A38)+SUM(PN$6:PN38))*PN$3/365*_xlfn.DAYS($B39,$B38))</f>
        <v>#VALUE!</v>
      </c>
      <c r="PO39" s="5" t="e">
        <f>IF(($C$6-($C$3*$A38)+SUM(PO$6:PO38))*PO$3/365*_xlfn.DAYS($B39,$B38)&lt;0,0,($C$6-($C$3*$A38)+SUM(PO$6:PO38))*PO$3/365*_xlfn.DAYS($B39,$B38))</f>
        <v>#VALUE!</v>
      </c>
      <c r="PP39" s="5" t="e">
        <f>IF(($C$6-($C$3*$A38)+SUM(PP$6:PP38))*PP$3/365*_xlfn.DAYS($B39,$B38)&lt;0,0,($C$6-($C$3*$A38)+SUM(PP$6:PP38))*PP$3/365*_xlfn.DAYS($B39,$B38))</f>
        <v>#VALUE!</v>
      </c>
      <c r="PQ39" s="5" t="e">
        <f>IF(($C$6-($C$3*$A38)+SUM(PQ$6:PQ38))*PQ$3/365*_xlfn.DAYS($B39,$B38)&lt;0,0,($C$6-($C$3*$A38)+SUM(PQ$6:PQ38))*PQ$3/365*_xlfn.DAYS($B39,$B38))</f>
        <v>#VALUE!</v>
      </c>
      <c r="PR39" s="5" t="e">
        <f>IF(($C$6-($C$3*$A38)+SUM(PR$6:PR38))*PR$3/365*_xlfn.DAYS($B39,$B38)&lt;0,0,($C$6-($C$3*$A38)+SUM(PR$6:PR38))*PR$3/365*_xlfn.DAYS($B39,$B38))</f>
        <v>#VALUE!</v>
      </c>
      <c r="PS39" s="5" t="e">
        <f>IF(($C$6-($C$3*$A38)+SUM(PS$6:PS38))*PS$3/365*_xlfn.DAYS($B39,$B38)&lt;0,0,($C$6-($C$3*$A38)+SUM(PS$6:PS38))*PS$3/365*_xlfn.DAYS($B39,$B38))</f>
        <v>#VALUE!</v>
      </c>
      <c r="PT39" s="5" t="e">
        <f>IF(($C$6-($C$3*$A38)+SUM(PT$6:PT38))*PT$3/365*_xlfn.DAYS($B39,$B38)&lt;0,0,($C$6-($C$3*$A38)+SUM(PT$6:PT38))*PT$3/365*_xlfn.DAYS($B39,$B38))</f>
        <v>#VALUE!</v>
      </c>
      <c r="PU39" s="5" t="e">
        <f>IF(($C$6-($C$3*$A38)+SUM(PU$6:PU38))*PU$3/365*_xlfn.DAYS($B39,$B38)&lt;0,0,($C$6-($C$3*$A38)+SUM(PU$6:PU38))*PU$3/365*_xlfn.DAYS($B39,$B38))</f>
        <v>#VALUE!</v>
      </c>
      <c r="PV39" s="5" t="e">
        <f>IF(($C$6-($C$3*$A38)+SUM(PV$6:PV38))*PV$3/365*_xlfn.DAYS($B39,$B38)&lt;0,0,($C$6-($C$3*$A38)+SUM(PV$6:PV38))*PV$3/365*_xlfn.DAYS($B39,$B38))</f>
        <v>#VALUE!</v>
      </c>
      <c r="PW39" s="5" t="e">
        <f>IF(($C$6-($C$3*$A38)+SUM(PW$6:PW38))*PW$3/365*_xlfn.DAYS($B39,$B38)&lt;0,0,($C$6-($C$3*$A38)+SUM(PW$6:PW38))*PW$3/365*_xlfn.DAYS($B39,$B38))</f>
        <v>#VALUE!</v>
      </c>
      <c r="PX39" s="5" t="e">
        <f>IF(($C$6-($C$3*$A38)+SUM(PX$6:PX38))*PX$3/365*_xlfn.DAYS($B39,$B38)&lt;0,0,($C$6-($C$3*$A38)+SUM(PX$6:PX38))*PX$3/365*_xlfn.DAYS($B39,$B38))</f>
        <v>#VALUE!</v>
      </c>
      <c r="PY39" s="5" t="e">
        <f>IF(($C$6-($C$3*$A38)+SUM(PY$6:PY38))*PY$3/365*_xlfn.DAYS($B39,$B38)&lt;0,0,($C$6-($C$3*$A38)+SUM(PY$6:PY38))*PY$3/365*_xlfn.DAYS($B39,$B38))</f>
        <v>#VALUE!</v>
      </c>
      <c r="PZ39" s="5" t="e">
        <f>IF(($C$6-($C$3*$A38)+SUM(PZ$6:PZ38))*PZ$3/365*_xlfn.DAYS($B39,$B38)&lt;0,0,($C$6-($C$3*$A38)+SUM(PZ$6:PZ38))*PZ$3/365*_xlfn.DAYS($B39,$B38))</f>
        <v>#VALUE!</v>
      </c>
      <c r="QA39" s="5" t="e">
        <f>IF(($C$6-($C$3*$A38)+SUM(QA$6:QA38))*QA$3/365*_xlfn.DAYS($B39,$B38)&lt;0,0,($C$6-($C$3*$A38)+SUM(QA$6:QA38))*QA$3/365*_xlfn.DAYS($B39,$B38))</f>
        <v>#VALUE!</v>
      </c>
      <c r="QB39" s="5" t="e">
        <f>IF(($C$6-($C$3*$A38)+SUM(QB$6:QB38))*QB$3/365*_xlfn.DAYS($B39,$B38)&lt;0,0,($C$6-($C$3*$A38)+SUM(QB$6:QB38))*QB$3/365*_xlfn.DAYS($B39,$B38))</f>
        <v>#VALUE!</v>
      </c>
      <c r="QC39" s="5" t="e">
        <f>IF(($C$6-($C$3*$A38)+SUM(QC$6:QC38))*QC$3/365*_xlfn.DAYS($B39,$B38)&lt;0,0,($C$6-($C$3*$A38)+SUM(QC$6:QC38))*QC$3/365*_xlfn.DAYS($B39,$B38))</f>
        <v>#VALUE!</v>
      </c>
      <c r="QD39" s="5" t="e">
        <f>IF(($C$6-($C$3*$A38)+SUM(QD$6:QD38))*QD$3/365*_xlfn.DAYS($B39,$B38)&lt;0,0,($C$6-($C$3*$A38)+SUM(QD$6:QD38))*QD$3/365*_xlfn.DAYS($B39,$B38))</f>
        <v>#VALUE!</v>
      </c>
      <c r="QE39" s="5" t="e">
        <f>IF(($C$6-($C$3*$A38)+SUM(QE$6:QE38))*QE$3/365*_xlfn.DAYS($B39,$B38)&lt;0,0,($C$6-($C$3*$A38)+SUM(QE$6:QE38))*QE$3/365*_xlfn.DAYS($B39,$B38))</f>
        <v>#VALUE!</v>
      </c>
      <c r="QF39" s="5" t="e">
        <f>IF(($C$6-($C$3*$A38)+SUM(QF$6:QF38))*QF$3/365*_xlfn.DAYS($B39,$B38)&lt;0,0,($C$6-($C$3*$A38)+SUM(QF$6:QF38))*QF$3/365*_xlfn.DAYS($B39,$B38))</f>
        <v>#VALUE!</v>
      </c>
      <c r="QG39" s="5" t="e">
        <f>IF(($C$6-($C$3*$A38)+SUM(QG$6:QG38))*QG$3/365*_xlfn.DAYS($B39,$B38)&lt;0,0,($C$6-($C$3*$A38)+SUM(QG$6:QG38))*QG$3/365*_xlfn.DAYS($B39,$B38))</f>
        <v>#VALUE!</v>
      </c>
      <c r="QH39" s="5" t="e">
        <f>IF(($C$6-($C$3*$A38)+SUM(QH$6:QH38))*QH$3/365*_xlfn.DAYS($B39,$B38)&lt;0,0,($C$6-($C$3*$A38)+SUM(QH$6:QH38))*QH$3/365*_xlfn.DAYS($B39,$B38))</f>
        <v>#VALUE!</v>
      </c>
      <c r="QI39" s="5" t="e">
        <f>IF(($C$6-($C$3*$A38)+SUM(QI$6:QI38))*QI$3/365*_xlfn.DAYS($B39,$B38)&lt;0,0,($C$6-($C$3*$A38)+SUM(QI$6:QI38))*QI$3/365*_xlfn.DAYS($B39,$B38))</f>
        <v>#VALUE!</v>
      </c>
      <c r="QJ39" s="5" t="e">
        <f>IF(($C$6-($C$3*$A38)+SUM(QJ$6:QJ38))*QJ$3/365*_xlfn.DAYS($B39,$B38)&lt;0,0,($C$6-($C$3*$A38)+SUM(QJ$6:QJ38))*QJ$3/365*_xlfn.DAYS($B39,$B38))</f>
        <v>#VALUE!</v>
      </c>
      <c r="QK39" s="5" t="e">
        <f>IF(($C$6-($C$3*$A38)+SUM(QK$6:QK38))*QK$3/365*_xlfn.DAYS($B39,$B38)&lt;0,0,($C$6-($C$3*$A38)+SUM(QK$6:QK38))*QK$3/365*_xlfn.DAYS($B39,$B38))</f>
        <v>#VALUE!</v>
      </c>
      <c r="QL39" s="5" t="e">
        <f>IF(($C$6-($C$3*$A38)+SUM(QL$6:QL38))*QL$3/365*_xlfn.DAYS($B39,$B38)&lt;0,0,($C$6-($C$3*$A38)+SUM(QL$6:QL38))*QL$3/365*_xlfn.DAYS($B39,$B38))</f>
        <v>#VALUE!</v>
      </c>
      <c r="QM39" s="5" t="e">
        <f>IF(($C$6-($C$3*$A38)+SUM(QM$6:QM38))*QM$3/365*_xlfn.DAYS($B39,$B38)&lt;0,0,($C$6-($C$3*$A38)+SUM(QM$6:QM38))*QM$3/365*_xlfn.DAYS($B39,$B38))</f>
        <v>#VALUE!</v>
      </c>
      <c r="QN39" s="5" t="e">
        <f>IF(($C$6-($C$3*$A38)+SUM(QN$6:QN38))*QN$3/365*_xlfn.DAYS($B39,$B38)&lt;0,0,($C$6-($C$3*$A38)+SUM(QN$6:QN38))*QN$3/365*_xlfn.DAYS($B39,$B38))</f>
        <v>#VALUE!</v>
      </c>
      <c r="QO39" s="5" t="e">
        <f>IF(($C$6-($C$3*$A38)+SUM(QO$6:QO38))*QO$3/365*_xlfn.DAYS($B39,$B38)&lt;0,0,($C$6-($C$3*$A38)+SUM(QO$6:QO38))*QO$3/365*_xlfn.DAYS($B39,$B38))</f>
        <v>#VALUE!</v>
      </c>
      <c r="QP39" s="5" t="e">
        <f>IF(($C$6-($C$3*$A38)+SUM(QP$6:QP38))*QP$3/365*_xlfn.DAYS($B39,$B38)&lt;0,0,($C$6-($C$3*$A38)+SUM(QP$6:QP38))*QP$3/365*_xlfn.DAYS($B39,$B38))</f>
        <v>#VALUE!</v>
      </c>
      <c r="QQ39" s="5" t="e">
        <f>IF(($C$6-($C$3*$A38)+SUM(QQ$6:QQ38))*QQ$3/365*_xlfn.DAYS($B39,$B38)&lt;0,0,($C$6-($C$3*$A38)+SUM(QQ$6:QQ38))*QQ$3/365*_xlfn.DAYS($B39,$B38))</f>
        <v>#VALUE!</v>
      </c>
      <c r="QR39" s="5" t="e">
        <f>IF(($C$6-($C$3*$A38)+SUM(QR$6:QR38))*QR$3/365*_xlfn.DAYS($B39,$B38)&lt;0,0,($C$6-($C$3*$A38)+SUM(QR$6:QR38))*QR$3/365*_xlfn.DAYS($B39,$B38))</f>
        <v>#VALUE!</v>
      </c>
      <c r="QS39" s="5" t="e">
        <f>IF(($C$6-($C$3*$A38)+SUM(QS$6:QS38))*QS$3/365*_xlfn.DAYS($B39,$B38)&lt;0,0,($C$6-($C$3*$A38)+SUM(QS$6:QS38))*QS$3/365*_xlfn.DAYS($B39,$B38))</f>
        <v>#VALUE!</v>
      </c>
      <c r="QT39" s="5" t="e">
        <f>IF(($C$6-($C$3*$A38)+SUM(QT$6:QT38))*QT$3/365*_xlfn.DAYS($B39,$B38)&lt;0,0,($C$6-($C$3*$A38)+SUM(QT$6:QT38))*QT$3/365*_xlfn.DAYS($B39,$B38))</f>
        <v>#VALUE!</v>
      </c>
      <c r="QU39" s="5" t="e">
        <f>IF(($C$6-($C$3*$A38)+SUM(QU$6:QU38))*QU$3/365*_xlfn.DAYS($B39,$B38)&lt;0,0,($C$6-($C$3*$A38)+SUM(QU$6:QU38))*QU$3/365*_xlfn.DAYS($B39,$B38))</f>
        <v>#VALUE!</v>
      </c>
      <c r="QV39" s="5" t="e">
        <f>IF(($C$6-($C$3*$A38)+SUM(QV$6:QV38))*QV$3/365*_xlfn.DAYS($B39,$B38)&lt;0,0,($C$6-($C$3*$A38)+SUM(QV$6:QV38))*QV$3/365*_xlfn.DAYS($B39,$B38))</f>
        <v>#VALUE!</v>
      </c>
      <c r="QW39" s="5" t="e">
        <f>IF(($C$6-($C$3*$A38)+SUM(QW$6:QW38))*QW$3/365*_xlfn.DAYS($B39,$B38)&lt;0,0,($C$6-($C$3*$A38)+SUM(QW$6:QW38))*QW$3/365*_xlfn.DAYS($B39,$B38))</f>
        <v>#VALUE!</v>
      </c>
      <c r="QX39" s="5" t="e">
        <f>IF(($C$6-($C$3*$A38)+SUM(QX$6:QX38))*QX$3/365*_xlfn.DAYS($B39,$B38)&lt;0,0,($C$6-($C$3*$A38)+SUM(QX$6:QX38))*QX$3/365*_xlfn.DAYS($B39,$B38))</f>
        <v>#VALUE!</v>
      </c>
      <c r="QY39" s="5" t="e">
        <f>IF(($C$6-($C$3*$A38)+SUM(QY$6:QY38))*QY$3/365*_xlfn.DAYS($B39,$B38)&lt;0,0,($C$6-($C$3*$A38)+SUM(QY$6:QY38))*QY$3/365*_xlfn.DAYS($B39,$B38))</f>
        <v>#VALUE!</v>
      </c>
      <c r="QZ39" s="5" t="e">
        <f>IF(($C$6-($C$3*$A38)+SUM(QZ$6:QZ38))*QZ$3/365*_xlfn.DAYS($B39,$B38)&lt;0,0,($C$6-($C$3*$A38)+SUM(QZ$6:QZ38))*QZ$3/365*_xlfn.DAYS($B39,$B38))</f>
        <v>#VALUE!</v>
      </c>
      <c r="RA39" s="5" t="e">
        <f>IF(($C$6-($C$3*$A38)+SUM(RA$6:RA38))*RA$3/365*_xlfn.DAYS($B39,$B38)&lt;0,0,($C$6-($C$3*$A38)+SUM(RA$6:RA38))*RA$3/365*_xlfn.DAYS($B39,$B38))</f>
        <v>#VALUE!</v>
      </c>
      <c r="RB39" s="5" t="e">
        <f>IF(($C$6-($C$3*$A38)+SUM(RB$6:RB38))*RB$3/365*_xlfn.DAYS($B39,$B38)&lt;0,0,($C$6-($C$3*$A38)+SUM(RB$6:RB38))*RB$3/365*_xlfn.DAYS($B39,$B38))</f>
        <v>#VALUE!</v>
      </c>
      <c r="RC39" s="5" t="e">
        <f>IF(($C$6-($C$3*$A38)+SUM(RC$6:RC38))*RC$3/365*_xlfn.DAYS($B39,$B38)&lt;0,0,($C$6-($C$3*$A38)+SUM(RC$6:RC38))*RC$3/365*_xlfn.DAYS($B39,$B38))</f>
        <v>#VALUE!</v>
      </c>
      <c r="RD39" s="5" t="e">
        <f>IF(($C$6-($C$3*$A38)+SUM(RD$6:RD38))*RD$3/365*_xlfn.DAYS($B39,$B38)&lt;0,0,($C$6-($C$3*$A38)+SUM(RD$6:RD38))*RD$3/365*_xlfn.DAYS($B39,$B38))</f>
        <v>#VALUE!</v>
      </c>
      <c r="RE39" s="5" t="e">
        <f>IF(($C$6-($C$3*$A38)+SUM(RE$6:RE38))*RE$3/365*_xlfn.DAYS($B39,$B38)&lt;0,0,($C$6-($C$3*$A38)+SUM(RE$6:RE38))*RE$3/365*_xlfn.DAYS($B39,$B38))</f>
        <v>#VALUE!</v>
      </c>
      <c r="RF39" s="5" t="e">
        <f>IF(($C$6-($C$3*$A38)+SUM(RF$6:RF38))*RF$3/365*_xlfn.DAYS($B39,$B38)&lt;0,0,($C$6-($C$3*$A38)+SUM(RF$6:RF38))*RF$3/365*_xlfn.DAYS($B39,$B38))</f>
        <v>#VALUE!</v>
      </c>
      <c r="RG39" s="5" t="e">
        <f>IF(($C$6-($C$3*$A38)+SUM(RG$6:RG38))*RG$3/365*_xlfn.DAYS($B39,$B38)&lt;0,0,($C$6-($C$3*$A38)+SUM(RG$6:RG38))*RG$3/365*_xlfn.DAYS($B39,$B38))</f>
        <v>#VALUE!</v>
      </c>
      <c r="RH39" s="5" t="e">
        <f>IF(($C$6-($C$3*$A38)+SUM(RH$6:RH38))*RH$3/365*_xlfn.DAYS($B39,$B38)&lt;0,0,($C$6-($C$3*$A38)+SUM(RH$6:RH38))*RH$3/365*_xlfn.DAYS($B39,$B38))</f>
        <v>#VALUE!</v>
      </c>
      <c r="RI39" s="5" t="e">
        <f>IF(($C$6-($C$3*$A38)+SUM(RI$6:RI38))*RI$3/365*_xlfn.DAYS($B39,$B38)&lt;0,0,($C$6-($C$3*$A38)+SUM(RI$6:RI38))*RI$3/365*_xlfn.DAYS($B39,$B38))</f>
        <v>#VALUE!</v>
      </c>
      <c r="RJ39" s="5" t="e">
        <f>IF(($C$6-($C$3*$A38)+SUM(RJ$6:RJ38))*RJ$3/365*_xlfn.DAYS($B39,$B38)&lt;0,0,($C$6-($C$3*$A38)+SUM(RJ$6:RJ38))*RJ$3/365*_xlfn.DAYS($B39,$B38))</f>
        <v>#VALUE!</v>
      </c>
      <c r="RK39" s="5" t="e">
        <f>IF(($C$6-($C$3*$A38)+SUM(RK$6:RK38))*RK$3/365*_xlfn.DAYS($B39,$B38)&lt;0,0,($C$6-($C$3*$A38)+SUM(RK$6:RK38))*RK$3/365*_xlfn.DAYS($B39,$B38))</f>
        <v>#VALUE!</v>
      </c>
      <c r="RL39" s="5" t="e">
        <f>IF(($C$6-($C$3*$A38)+SUM(RL$6:RL38))*RL$3/365*_xlfn.DAYS($B39,$B38)&lt;0,0,($C$6-($C$3*$A38)+SUM(RL$6:RL38))*RL$3/365*_xlfn.DAYS($B39,$B38))</f>
        <v>#VALUE!</v>
      </c>
      <c r="RM39" s="5" t="e">
        <f>IF(($C$6-($C$3*$A38)+SUM(RM$6:RM38))*RM$3/365*_xlfn.DAYS($B39,$B38)&lt;0,0,($C$6-($C$3*$A38)+SUM(RM$6:RM38))*RM$3/365*_xlfn.DAYS($B39,$B38))</f>
        <v>#VALUE!</v>
      </c>
      <c r="RN39" s="5" t="e">
        <f>IF(($C$6-($C$3*$A38)+SUM(RN$6:RN38))*RN$3/365*_xlfn.DAYS($B39,$B38)&lt;0,0,($C$6-($C$3*$A38)+SUM(RN$6:RN38))*RN$3/365*_xlfn.DAYS($B39,$B38))</f>
        <v>#VALUE!</v>
      </c>
      <c r="RO39" s="5" t="e">
        <f>IF(($C$6-($C$3*$A38)+SUM(RO$6:RO38))*RO$3/365*_xlfn.DAYS($B39,$B38)&lt;0,0,($C$6-($C$3*$A38)+SUM(RO$6:RO38))*RO$3/365*_xlfn.DAYS($B39,$B38))</f>
        <v>#VALUE!</v>
      </c>
      <c r="RP39" s="5" t="e">
        <f>IF(($C$6-($C$3*$A38)+SUM(RP$6:RP38))*RP$3/365*_xlfn.DAYS($B39,$B38)&lt;0,0,($C$6-($C$3*$A38)+SUM(RP$6:RP38))*RP$3/365*_xlfn.DAYS($B39,$B38))</f>
        <v>#VALUE!</v>
      </c>
      <c r="RQ39" s="5" t="e">
        <f>IF(($C$6-($C$3*$A38)+SUM(RQ$6:RQ38))*RQ$3/365*_xlfn.DAYS($B39,$B38)&lt;0,0,($C$6-($C$3*$A38)+SUM(RQ$6:RQ38))*RQ$3/365*_xlfn.DAYS($B39,$B38))</f>
        <v>#VALUE!</v>
      </c>
      <c r="RR39" s="5" t="e">
        <f>IF(($C$6-($C$3*$A38)+SUM(RR$6:RR38))*RR$3/365*_xlfn.DAYS($B39,$B38)&lt;0,0,($C$6-($C$3*$A38)+SUM(RR$6:RR38))*RR$3/365*_xlfn.DAYS($B39,$B38))</f>
        <v>#VALUE!</v>
      </c>
      <c r="RS39" s="5" t="e">
        <f>IF(($C$6-($C$3*$A38)+SUM(RS$6:RS38))*RS$3/365*_xlfn.DAYS($B39,$B38)&lt;0,0,($C$6-($C$3*$A38)+SUM(RS$6:RS38))*RS$3/365*_xlfn.DAYS($B39,$B38))</f>
        <v>#VALUE!</v>
      </c>
      <c r="RT39" s="5" t="e">
        <f>IF(($C$6-($C$3*$A38)+SUM(RT$6:RT38))*RT$3/365*_xlfn.DAYS($B39,$B38)&lt;0,0,($C$6-($C$3*$A38)+SUM(RT$6:RT38))*RT$3/365*_xlfn.DAYS($B39,$B38))</f>
        <v>#VALUE!</v>
      </c>
      <c r="RU39" s="5" t="e">
        <f>IF(($C$6-($C$3*$A38)+SUM(RU$6:RU38))*RU$3/365*_xlfn.DAYS($B39,$B38)&lt;0,0,($C$6-($C$3*$A38)+SUM(RU$6:RU38))*RU$3/365*_xlfn.DAYS($B39,$B38))</f>
        <v>#VALUE!</v>
      </c>
      <c r="RV39" s="5" t="e">
        <f>IF(($C$6-($C$3*$A38)+SUM(RV$6:RV38))*RV$3/365*_xlfn.DAYS($B39,$B38)&lt;0,0,($C$6-($C$3*$A38)+SUM(RV$6:RV38))*RV$3/365*_xlfn.DAYS($B39,$B38))</f>
        <v>#VALUE!</v>
      </c>
      <c r="RW39" s="5" t="e">
        <f>IF(($C$6-($C$3*$A38)+SUM(RW$6:RW38))*RW$3/365*_xlfn.DAYS($B39,$B38)&lt;0,0,($C$6-($C$3*$A38)+SUM(RW$6:RW38))*RW$3/365*_xlfn.DAYS($B39,$B38))</f>
        <v>#VALUE!</v>
      </c>
      <c r="RX39" s="5" t="e">
        <f>IF(($C$6-($C$3*$A38)+SUM(RX$6:RX38))*RX$3/365*_xlfn.DAYS($B39,$B38)&lt;0,0,($C$6-($C$3*$A38)+SUM(RX$6:RX38))*RX$3/365*_xlfn.DAYS($B39,$B38))</f>
        <v>#VALUE!</v>
      </c>
      <c r="RY39" s="5" t="e">
        <f>IF(($C$6-($C$3*$A38)+SUM(RY$6:RY38))*RY$3/365*_xlfn.DAYS($B39,$B38)&lt;0,0,($C$6-($C$3*$A38)+SUM(RY$6:RY38))*RY$3/365*_xlfn.DAYS($B39,$B38))</f>
        <v>#VALUE!</v>
      </c>
      <c r="RZ39" s="5" t="e">
        <f>IF(($C$6-($C$3*$A38)+SUM(RZ$6:RZ38))*RZ$3/365*_xlfn.DAYS($B39,$B38)&lt;0,0,($C$6-($C$3*$A38)+SUM(RZ$6:RZ38))*RZ$3/365*_xlfn.DAYS($B39,$B38))</f>
        <v>#VALUE!</v>
      </c>
      <c r="SA39" s="5" t="e">
        <f>IF(($C$6-($C$3*$A38)+SUM(SA$6:SA38))*SA$3/365*_xlfn.DAYS($B39,$B38)&lt;0,0,($C$6-($C$3*$A38)+SUM(SA$6:SA38))*SA$3/365*_xlfn.DAYS($B39,$B38))</f>
        <v>#VALUE!</v>
      </c>
      <c r="SB39" s="5" t="e">
        <f>IF(($C$6-($C$3*$A38)+SUM(SB$6:SB38))*SB$3/365*_xlfn.DAYS($B39,$B38)&lt;0,0,($C$6-($C$3*$A38)+SUM(SB$6:SB38))*SB$3/365*_xlfn.DAYS($B39,$B38))</f>
        <v>#VALUE!</v>
      </c>
      <c r="SC39" s="5" t="e">
        <f>IF(($C$6-($C$3*$A38)+SUM(SC$6:SC38))*SC$3/365*_xlfn.DAYS($B39,$B38)&lt;0,0,($C$6-($C$3*$A38)+SUM(SC$6:SC38))*SC$3/365*_xlfn.DAYS($B39,$B38))</f>
        <v>#VALUE!</v>
      </c>
      <c r="SD39" s="5" t="e">
        <f>IF(($C$6-($C$3*$A38)+SUM(SD$6:SD38))*SD$3/365*_xlfn.DAYS($B39,$B38)&lt;0,0,($C$6-($C$3*$A38)+SUM(SD$6:SD38))*SD$3/365*_xlfn.DAYS($B39,$B38))</f>
        <v>#VALUE!</v>
      </c>
      <c r="SE39" s="5" t="e">
        <f>IF(($C$6-($C$3*$A38)+SUM(SE$6:SE38))*SE$3/365*_xlfn.DAYS($B39,$B38)&lt;0,0,($C$6-($C$3*$A38)+SUM(SE$6:SE38))*SE$3/365*_xlfn.DAYS($B39,$B38))</f>
        <v>#VALUE!</v>
      </c>
      <c r="SF39" s="5" t="e">
        <f>IF(($C$6-($C$3*$A38)+SUM(SF$6:SF38))*SF$3/365*_xlfn.DAYS($B39,$B38)&lt;0,0,($C$6-($C$3*$A38)+SUM(SF$6:SF38))*SF$3/365*_xlfn.DAYS($B39,$B38))</f>
        <v>#VALUE!</v>
      </c>
      <c r="SG39" s="5" t="e">
        <f>IF(($C$6-($C$3*$A38)+SUM(SG$6:SG38))*SG$3/365*_xlfn.DAYS($B39,$B38)&lt;0,0,($C$6-($C$3*$A38)+SUM(SG$6:SG38))*SG$3/365*_xlfn.DAYS($B39,$B38))</f>
        <v>#VALUE!</v>
      </c>
      <c r="SH39" s="5" t="e">
        <f>IF(($C$6-($C$3*$A38)+SUM(SH$6:SH38))*SH$3/365*_xlfn.DAYS($B39,$B38)&lt;0,0,($C$6-($C$3*$A38)+SUM(SH$6:SH38))*SH$3/365*_xlfn.DAYS($B39,$B38))</f>
        <v>#VALUE!</v>
      </c>
      <c r="SI39" s="5" t="e">
        <f>IF(($C$6-($C$3*$A38)+SUM(SI$6:SI38))*SI$3/365*_xlfn.DAYS($B39,$B38)&lt;0,0,($C$6-($C$3*$A38)+SUM(SI$6:SI38))*SI$3/365*_xlfn.DAYS($B39,$B38))</f>
        <v>#VALUE!</v>
      </c>
    </row>
    <row r="40" spans="1:503" x14ac:dyDescent="0.25">
      <c r="A40">
        <v>35</v>
      </c>
      <c r="B40" s="1">
        <f>IFERROR(VLOOKUP(IF(WEEKDAY(Sheet3!A35)=7,Sheet3!A35+2,IF(WEEKDAY(Sheet3!A35)=1,Sheet3!A35+1,Sheet3!A35)),Sheet3!D36:F51,3,FALSE),IF(WEEKDAY(Sheet3!A35)=7,Sheet3!A35+2,IF(WEEKDAY(Sheet3!A35)=1,Sheet3!A35+1,Sheet3!A35)))</f>
        <v>45285</v>
      </c>
      <c r="C40" s="4">
        <f t="shared" si="34"/>
        <v>0</v>
      </c>
      <c r="D40" s="5">
        <f t="shared" si="33"/>
        <v>0</v>
      </c>
      <c r="E40" s="5">
        <f>IF(($C$6-($C$3*$A39)+SUM(E$6:E39))*E$3/365*_xlfn.DAYS($B40,$B39)&lt;0,0,($C$6-($C$3*$A39)+SUM(E$6:E39))*E$3/365*_xlfn.DAYS($B40,$B39))</f>
        <v>0</v>
      </c>
      <c r="F40" s="5">
        <f>IF(($C$6-($C$3*$A39)+SUM(F$6:F39))*F$3/365*_xlfn.DAYS($B40,$B39)&lt;0,0,($C$6-($C$3*$A39)+SUM(F$6:F39))*F$3/365*_xlfn.DAYS($B40,$B39))</f>
        <v>0</v>
      </c>
      <c r="G40" s="5">
        <f>IF(($C$6-($C$3*$A39)+SUM(G$6:G39))*G$3/365*_xlfn.DAYS($B40,$B39)&lt;0,0,($C$6-($C$3*$A39)+SUM(G$6:G39))*G$3/365*_xlfn.DAYS($B40,$B39))</f>
        <v>0</v>
      </c>
      <c r="H40" s="5">
        <f>IF(($C$6-($C$3*$A39)+SUM(H$6:H39))*H$3/365*_xlfn.DAYS($B40,$B39)&lt;0,0,($C$6-($C$3*$A39)+SUM(H$6:H39))*H$3/365*_xlfn.DAYS($B40,$B39))</f>
        <v>0</v>
      </c>
      <c r="I40" s="5">
        <f>IF(($C$6-($C$3*$A39)+SUM(I$6:I39))*I$3/365*_xlfn.DAYS($B40,$B39)&lt;0,0,($C$6-($C$3*$A39)+SUM(I$6:I39))*I$3/365*_xlfn.DAYS($B40,$B39))</f>
        <v>0</v>
      </c>
      <c r="J40" s="5">
        <f>IF(($C$6-($C$3*$A39)+SUM(J$6:J39))*J$3/365*_xlfn.DAYS($B40,$B39)&lt;0,0,($C$6-($C$3*$A39)+SUM(J$6:J39))*J$3/365*_xlfn.DAYS($B40,$B39))</f>
        <v>0</v>
      </c>
      <c r="K40" s="5">
        <f>IF(($C$6-($C$3*$A39)+SUM(K$6:K39))*K$3/365*_xlfn.DAYS($B40,$B39)&lt;0,0,($C$6-($C$3*$A39)+SUM(K$6:K39))*K$3/365*_xlfn.DAYS($B40,$B39))</f>
        <v>0</v>
      </c>
      <c r="L40" s="5">
        <f>IF(($C$6-($C$3*$A39)+SUM(L$6:L39))*L$3/365*_xlfn.DAYS($B40,$B39)&lt;0,0,($C$6-($C$3*$A39)+SUM(L$6:L39))*L$3/365*_xlfn.DAYS($B40,$B39))</f>
        <v>0</v>
      </c>
      <c r="M40" s="5">
        <f>IF(($C$6-($C$3*$A39)+SUM(M$6:M39))*M$3/365*_xlfn.DAYS($B40,$B39)&lt;0,0,($C$6-($C$3*$A39)+SUM(M$6:M39))*M$3/365*_xlfn.DAYS($B40,$B39))</f>
        <v>0</v>
      </c>
      <c r="N40" s="5">
        <f>IF(($C$6-($C$3*$A39)+SUM(N$6:N39))*N$3/365*_xlfn.DAYS($B40,$B39)&lt;0,0,($C$6-($C$3*$A39)+SUM(N$6:N39))*N$3/365*_xlfn.DAYS($B40,$B39))</f>
        <v>0</v>
      </c>
      <c r="O40" s="5">
        <f>IF(($C$6-($C$3*$A39)+SUM(O$6:O39))*O$3/365*_xlfn.DAYS($B40,$B39)&lt;0,0,($C$6-($C$3*$A39)+SUM(O$6:O39))*O$3/365*_xlfn.DAYS($B40,$B39))</f>
        <v>0</v>
      </c>
      <c r="P40" s="5">
        <f>IF(($C$6-($C$3*$A39)+SUM(P$6:P39))*P$3/365*_xlfn.DAYS($B40,$B39)&lt;0,0,($C$6-($C$3*$A39)+SUM(P$6:P39))*P$3/365*_xlfn.DAYS($B40,$B39))</f>
        <v>0</v>
      </c>
      <c r="Q40" s="5">
        <f>IF(($C$6-($C$3*$A39)+SUM(Q$6:Q39))*Q$3/365*_xlfn.DAYS($B40,$B39)&lt;0,0,($C$6-($C$3*$A39)+SUM(Q$6:Q39))*Q$3/365*_xlfn.DAYS($B40,$B39))</f>
        <v>0</v>
      </c>
      <c r="R40" s="5">
        <f>IF(($C$6-($C$3*$A39)+SUM(R$6:R39))*R$3/365*_xlfn.DAYS($B40,$B39)&lt;0,0,($C$6-($C$3*$A39)+SUM(R$6:R39))*R$3/365*_xlfn.DAYS($B40,$B39))</f>
        <v>0</v>
      </c>
      <c r="S40" s="5">
        <f>IF(($C$6-($C$3*$A39)+SUM(S$6:S39))*S$3/365*_xlfn.DAYS($B40,$B39)&lt;0,0,($C$6-($C$3*$A39)+SUM(S$6:S39))*S$3/365*_xlfn.DAYS($B40,$B39))</f>
        <v>0</v>
      </c>
      <c r="T40" s="5">
        <f>IF(($C$6-($C$3*$A39)+SUM(T$6:T39))*T$3/365*_xlfn.DAYS($B40,$B39)&lt;0,0,($C$6-($C$3*$A39)+SUM(T$6:T39))*T$3/365*_xlfn.DAYS($B40,$B39))</f>
        <v>0</v>
      </c>
      <c r="U40" s="5">
        <f>IF(($C$6-($C$3*$A39)+SUM(U$6:U39))*U$3/365*_xlfn.DAYS($B40,$B39)&lt;0,0,($C$6-($C$3*$A39)+SUM(U$6:U39))*U$3/365*_xlfn.DAYS($B40,$B39))</f>
        <v>0</v>
      </c>
      <c r="V40" s="5">
        <f>IF(($C$6-($C$3*$A39)+SUM(V$6:V39))*V$3/365*_xlfn.DAYS($B40,$B39)&lt;0,0,($C$6-($C$3*$A39)+SUM(V$6:V39))*V$3/365*_xlfn.DAYS($B40,$B39))</f>
        <v>0</v>
      </c>
      <c r="W40" s="5">
        <f>IF(($C$6-($C$3*$A39)+SUM(W$6:W39))*W$3/365*_xlfn.DAYS($B40,$B39)&lt;0,0,($C$6-($C$3*$A39)+SUM(W$6:W39))*W$3/365*_xlfn.DAYS($B40,$B39))</f>
        <v>0</v>
      </c>
      <c r="X40" s="5">
        <f>IF(($C$6-($C$3*$A39)+SUM(X$6:X39))*X$3/365*_xlfn.DAYS($B40,$B39)&lt;0,0,($C$6-($C$3*$A39)+SUM(X$6:X39))*X$3/365*_xlfn.DAYS($B40,$B39))</f>
        <v>0</v>
      </c>
      <c r="Y40" s="5">
        <f>IF(($C$6-($C$3*$A39)+SUM(Y$6:Y39))*Y$3/365*_xlfn.DAYS($B40,$B39)&lt;0,0,($C$6-($C$3*$A39)+SUM(Y$6:Y39))*Y$3/365*_xlfn.DAYS($B40,$B39))</f>
        <v>0</v>
      </c>
      <c r="Z40" s="5">
        <f>IF(($C$6-($C$3*$A39)+SUM(Z$6:Z39))*Z$3/365*_xlfn.DAYS($B40,$B39)&lt;0,0,($C$6-($C$3*$A39)+SUM(Z$6:Z39))*Z$3/365*_xlfn.DAYS($B40,$B39))</f>
        <v>0</v>
      </c>
      <c r="AA40" s="5">
        <f>IF(($C$6-($C$3*$A39)+SUM(AA$6:AA39))*AA$3/365*_xlfn.DAYS($B40,$B39)&lt;0,0,($C$6-($C$3*$A39)+SUM(AA$6:AA39))*AA$3/365*_xlfn.DAYS($B40,$B39))</f>
        <v>0</v>
      </c>
      <c r="AB40" s="5">
        <f>IF(($C$6-($C$3*$A39)+SUM(AB$6:AB39))*AB$3/365*_xlfn.DAYS($B40,$B39)&lt;0,0,($C$6-($C$3*$A39)+SUM(AB$6:AB39))*AB$3/365*_xlfn.DAYS($B40,$B39))</f>
        <v>0</v>
      </c>
      <c r="AC40" s="5">
        <f>IF(($C$6-($C$3*$A39)+SUM(AC$6:AC39))*AC$3/365*_xlfn.DAYS($B40,$B39)&lt;0,0,($C$6-($C$3*$A39)+SUM(AC$6:AC39))*AC$3/365*_xlfn.DAYS($B40,$B39))</f>
        <v>0</v>
      </c>
      <c r="AD40" s="5">
        <f>IF(($C$6-($C$3*$A39)+SUM(AD$6:AD39))*AD$3/365*_xlfn.DAYS($B40,$B39)&lt;0,0,($C$6-($C$3*$A39)+SUM(AD$6:AD39))*AD$3/365*_xlfn.DAYS($B40,$B39))</f>
        <v>0</v>
      </c>
      <c r="AE40" s="5">
        <f>IF(($C$6-($C$3*$A39)+SUM(AE$6:AE39))*AE$3/365*_xlfn.DAYS($B40,$B39)&lt;0,0,($C$6-($C$3*$A39)+SUM(AE$6:AE39))*AE$3/365*_xlfn.DAYS($B40,$B39))</f>
        <v>0</v>
      </c>
      <c r="AF40" s="5">
        <f>IF(($C$6-($C$3*$A39)+SUM(AF$6:AF39))*AF$3/365*_xlfn.DAYS($B40,$B39)&lt;0,0,($C$6-($C$3*$A39)+SUM(AF$6:AF39))*AF$3/365*_xlfn.DAYS($B40,$B39))</f>
        <v>0</v>
      </c>
      <c r="AG40" s="5">
        <f>IF(($C$6-($C$3*$A39)+SUM(AG$6:AG39))*AG$3/365*_xlfn.DAYS($B40,$B39)&lt;0,0,($C$6-($C$3*$A39)+SUM(AG$6:AG39))*AG$3/365*_xlfn.DAYS($B40,$B39))</f>
        <v>0</v>
      </c>
      <c r="AH40" s="5">
        <f>IF(($C$6-($C$3*$A39)+SUM(AH$6:AH39))*AH$3/365*_xlfn.DAYS($B40,$B39)&lt;0,0,($C$6-($C$3*$A39)+SUM(AH$6:AH39))*AH$3/365*_xlfn.DAYS($B40,$B39))</f>
        <v>0</v>
      </c>
      <c r="AI40" s="5">
        <f>IF(($C$6-($C$3*$A39)+SUM(AI$6:AI39))*AI$3/365*_xlfn.DAYS($B40,$B39)&lt;0,0,($C$6-($C$3*$A39)+SUM(AI$6:AI39))*AI$3/365*_xlfn.DAYS($B40,$B39))</f>
        <v>0</v>
      </c>
      <c r="AJ40" s="5">
        <f>IF(($C$6-($C$3*$A39)+SUM(AJ$6:AJ39))*AJ$3/365*_xlfn.DAYS($B40,$B39)&lt;0,0,($C$6-($C$3*$A39)+SUM(AJ$6:AJ39))*AJ$3/365*_xlfn.DAYS($B40,$B39))</f>
        <v>0</v>
      </c>
      <c r="AK40" s="5">
        <f>IF(($C$6-($C$3*$A39)+SUM(AK$6:AK39))*AK$3/365*_xlfn.DAYS($B40,$B39)&lt;0,0,($C$6-($C$3*$A39)+SUM(AK$6:AK39))*AK$3/365*_xlfn.DAYS($B40,$B39))</f>
        <v>0</v>
      </c>
      <c r="AL40" s="5">
        <f>IF(($C$6-($C$3*$A39)+SUM(AL$6:AL39))*AL$3/365*_xlfn.DAYS($B40,$B39)&lt;0,0,($C$6-($C$3*$A39)+SUM(AL$6:AL39))*AL$3/365*_xlfn.DAYS($B40,$B39))</f>
        <v>0</v>
      </c>
      <c r="AM40" s="5">
        <f>IF(($C$6-($C$3*$A39)+SUM(AM$6:AM39))*AM$3/365*_xlfn.DAYS($B40,$B39)&lt;0,0,($C$6-($C$3*$A39)+SUM(AM$6:AM39))*AM$3/365*_xlfn.DAYS($B40,$B39))</f>
        <v>0</v>
      </c>
      <c r="AN40" s="5">
        <f>IF(($C$6-($C$3*$A39)+SUM(AN$6:AN39))*AN$3/365*_xlfn.DAYS($B40,$B39)&lt;0,0,($C$6-($C$3*$A39)+SUM(AN$6:AN39))*AN$3/365*_xlfn.DAYS($B40,$B39))</f>
        <v>0</v>
      </c>
      <c r="AO40" s="5">
        <f>IF(($C$6-($C$3*$A39)+SUM(AO$6:AO39))*AO$3/365*_xlfn.DAYS($B40,$B39)&lt;0,0,($C$6-($C$3*$A39)+SUM(AO$6:AO39))*AO$3/365*_xlfn.DAYS($B40,$B39))</f>
        <v>0</v>
      </c>
      <c r="AP40" s="5">
        <f>IF(($C$6-($C$3*$A39)+SUM(AP$6:AP39))*AP$3/365*_xlfn.DAYS($B40,$B39)&lt;0,0,($C$6-($C$3*$A39)+SUM(AP$6:AP39))*AP$3/365*_xlfn.DAYS($B40,$B39))</f>
        <v>0</v>
      </c>
      <c r="AQ40" s="5">
        <f>IF(($C$6-($C$3*$A39)+SUM(AQ$6:AQ39))*AQ$3/365*_xlfn.DAYS($B40,$B39)&lt;0,0,($C$6-($C$3*$A39)+SUM(AQ$6:AQ39))*AQ$3/365*_xlfn.DAYS($B40,$B39))</f>
        <v>0</v>
      </c>
      <c r="AR40" s="5">
        <f>IF(($C$6-($C$3*$A39)+SUM(AR$6:AR39))*AR$3/365*_xlfn.DAYS($B40,$B39)&lt;0,0,($C$6-($C$3*$A39)+SUM(AR$6:AR39))*AR$3/365*_xlfn.DAYS($B40,$B39))</f>
        <v>0</v>
      </c>
      <c r="AS40" s="5">
        <f>IF(($C$6-($C$3*$A39)+SUM(AS$6:AS39))*AS$3/365*_xlfn.DAYS($B40,$B39)&lt;0,0,($C$6-($C$3*$A39)+SUM(AS$6:AS39))*AS$3/365*_xlfn.DAYS($B40,$B39))</f>
        <v>0</v>
      </c>
      <c r="AT40" s="5">
        <f>IF(($C$6-($C$3*$A39)+SUM(AT$6:AT39))*AT$3/365*_xlfn.DAYS($B40,$B39)&lt;0,0,($C$6-($C$3*$A39)+SUM(AT$6:AT39))*AT$3/365*_xlfn.DAYS($B40,$B39))</f>
        <v>0</v>
      </c>
      <c r="AU40" s="5">
        <f>IF(($C$6-($C$3*$A39)+SUM(AU$6:AU39))*AU$3/365*_xlfn.DAYS($B40,$B39)&lt;0,0,($C$6-($C$3*$A39)+SUM(AU$6:AU39))*AU$3/365*_xlfn.DAYS($B40,$B39))</f>
        <v>0</v>
      </c>
      <c r="AV40" s="5">
        <f>IF(($C$6-($C$3*$A39)+SUM(AV$6:AV39))*AV$3/365*_xlfn.DAYS($B40,$B39)&lt;0,0,($C$6-($C$3*$A39)+SUM(AV$6:AV39))*AV$3/365*_xlfn.DAYS($B40,$B39))</f>
        <v>0</v>
      </c>
      <c r="AW40" s="5">
        <f>IF(($C$6-($C$3*$A39)+SUM(AW$6:AW39))*AW$3/365*_xlfn.DAYS($B40,$B39)&lt;0,0,($C$6-($C$3*$A39)+SUM(AW$6:AW39))*AW$3/365*_xlfn.DAYS($B40,$B39))</f>
        <v>0</v>
      </c>
      <c r="AX40" s="5">
        <f>IF(($C$6-($C$3*$A39)+SUM(AX$6:AX39))*AX$3/365*_xlfn.DAYS($B40,$B39)&lt;0,0,($C$6-($C$3*$A39)+SUM(AX$6:AX39))*AX$3/365*_xlfn.DAYS($B40,$B39))</f>
        <v>0</v>
      </c>
      <c r="AY40" s="5">
        <f>IF(($C$6-($C$3*$A39)+SUM(AY$6:AY39))*AY$3/365*_xlfn.DAYS($B40,$B39)&lt;0,0,($C$6-($C$3*$A39)+SUM(AY$6:AY39))*AY$3/365*_xlfn.DAYS($B40,$B39))</f>
        <v>0</v>
      </c>
      <c r="AZ40" s="5">
        <f>IF(($C$6-($C$3*$A39)+SUM(AZ$6:AZ39))*AZ$3/365*_xlfn.DAYS($B40,$B39)&lt;0,0,($C$6-($C$3*$A39)+SUM(AZ$6:AZ39))*AZ$3/365*_xlfn.DAYS($B40,$B39))</f>
        <v>0</v>
      </c>
      <c r="BA40" s="5">
        <f>IF(($C$6-($C$3*$A39)+SUM(BA$6:BA39))*BA$3/365*_xlfn.DAYS($B40,$B39)&lt;0,0,($C$6-($C$3*$A39)+SUM(BA$6:BA39))*BA$3/365*_xlfn.DAYS($B40,$B39))</f>
        <v>0</v>
      </c>
      <c r="BB40" s="5">
        <f>IF(($C$6-($C$3*$A39)+SUM(BB$6:BB39))*BB$3/365*_xlfn.DAYS($B40,$B39)&lt;0,0,($C$6-($C$3*$A39)+SUM(BB$6:BB39))*BB$3/365*_xlfn.DAYS($B40,$B39))</f>
        <v>0</v>
      </c>
      <c r="BC40" s="5">
        <f>IF(($C$6-($C$3*$A39)+SUM(BC$6:BC39))*BC$3/365*_xlfn.DAYS($B40,$B39)&lt;0,0,($C$6-($C$3*$A39)+SUM(BC$6:BC39))*BC$3/365*_xlfn.DAYS($B40,$B39))</f>
        <v>0</v>
      </c>
      <c r="BD40" s="5">
        <f>IF(($C$6-($C$3*$A39)+SUM(BD$6:BD39))*BD$3/365*_xlfn.DAYS($B40,$B39)&lt;0,0,($C$6-($C$3*$A39)+SUM(BD$6:BD39))*BD$3/365*_xlfn.DAYS($B40,$B39))</f>
        <v>0</v>
      </c>
      <c r="BE40" s="5">
        <f>IF(($C$6-($C$3*$A39)+SUM(BE$6:BE39))*BE$3/365*_xlfn.DAYS($B40,$B39)&lt;0,0,($C$6-($C$3*$A39)+SUM(BE$6:BE39))*BE$3/365*_xlfn.DAYS($B40,$B39))</f>
        <v>0</v>
      </c>
      <c r="BF40" s="5">
        <f>IF(($C$6-($C$3*$A39)+SUM(BF$6:BF39))*BF$3/365*_xlfn.DAYS($B40,$B39)&lt;0,0,($C$6-($C$3*$A39)+SUM(BF$6:BF39))*BF$3/365*_xlfn.DAYS($B40,$B39))</f>
        <v>0</v>
      </c>
      <c r="BG40" s="5">
        <f>IF(($C$6-($C$3*$A39)+SUM(BG$6:BG39))*BG$3/365*_xlfn.DAYS($B40,$B39)&lt;0,0,($C$6-($C$3*$A39)+SUM(BG$6:BG39))*BG$3/365*_xlfn.DAYS($B40,$B39))</f>
        <v>0</v>
      </c>
      <c r="BH40" s="5">
        <f>IF(($C$6-($C$3*$A39)+SUM(BH$6:BH39))*BH$3/365*_xlfn.DAYS($B40,$B39)&lt;0,0,($C$6-($C$3*$A39)+SUM(BH$6:BH39))*BH$3/365*_xlfn.DAYS($B40,$B39))</f>
        <v>0</v>
      </c>
      <c r="BI40" s="5">
        <f>IF(($C$6-($C$3*$A39)+SUM(BI$6:BI39))*BI$3/365*_xlfn.DAYS($B40,$B39)&lt;0,0,($C$6-($C$3*$A39)+SUM(BI$6:BI39))*BI$3/365*_xlfn.DAYS($B40,$B39))</f>
        <v>0</v>
      </c>
      <c r="BJ40" s="5">
        <f>IF(($C$6-($C$3*$A39)+SUM(BJ$6:BJ39))*BJ$3/365*_xlfn.DAYS($B40,$B39)&lt;0,0,($C$6-($C$3*$A39)+SUM(BJ$6:BJ39))*BJ$3/365*_xlfn.DAYS($B40,$B39))</f>
        <v>0</v>
      </c>
      <c r="BK40" s="5">
        <f>IF(($C$6-($C$3*$A39)+SUM(BK$6:BK39))*BK$3/365*_xlfn.DAYS($B40,$B39)&lt;0,0,($C$6-($C$3*$A39)+SUM(BK$6:BK39))*BK$3/365*_xlfn.DAYS($B40,$B39))</f>
        <v>0</v>
      </c>
      <c r="BL40" s="5">
        <f>IF(($C$6-($C$3*$A39)+SUM(BL$6:BL39))*BL$3/365*_xlfn.DAYS($B40,$B39)&lt;0,0,($C$6-($C$3*$A39)+SUM(BL$6:BL39))*BL$3/365*_xlfn.DAYS($B40,$B39))</f>
        <v>0</v>
      </c>
      <c r="BM40" s="5">
        <f>IF(($C$6-($C$3*$A39)+SUM(BM$6:BM39))*BM$3/365*_xlfn.DAYS($B40,$B39)&lt;0,0,($C$6-($C$3*$A39)+SUM(BM$6:BM39))*BM$3/365*_xlfn.DAYS($B40,$B39))</f>
        <v>0</v>
      </c>
      <c r="BN40" s="5">
        <f>IF(($C$6-($C$3*$A39)+SUM(BN$6:BN39))*BN$3/365*_xlfn.DAYS($B40,$B39)&lt;0,0,($C$6-($C$3*$A39)+SUM(BN$6:BN39))*BN$3/365*_xlfn.DAYS($B40,$B39))</f>
        <v>0</v>
      </c>
      <c r="BO40" s="5">
        <f>IF(($C$6-($C$3*$A39)+SUM(BO$6:BO39))*BO$3/365*_xlfn.DAYS($B40,$B39)&lt;0,0,($C$6-($C$3*$A39)+SUM(BO$6:BO39))*BO$3/365*_xlfn.DAYS($B40,$B39))</f>
        <v>0</v>
      </c>
      <c r="BP40" s="5">
        <f>IF(($C$6-($C$3*$A39)+SUM(BP$6:BP39))*BP$3/365*_xlfn.DAYS($B40,$B39)&lt;0,0,($C$6-($C$3*$A39)+SUM(BP$6:BP39))*BP$3/365*_xlfn.DAYS($B40,$B39))</f>
        <v>0</v>
      </c>
      <c r="BQ40" s="5">
        <f>IF(($C$6-($C$3*$A39)+SUM(BQ$6:BQ39))*BQ$3/365*_xlfn.DAYS($B40,$B39)&lt;0,0,($C$6-($C$3*$A39)+SUM(BQ$6:BQ39))*BQ$3/365*_xlfn.DAYS($B40,$B39))</f>
        <v>0</v>
      </c>
      <c r="BR40" s="5">
        <f>IF(($C$6-($C$3*$A39)+SUM(BR$6:BR39))*BR$3/365*_xlfn.DAYS($B40,$B39)&lt;0,0,($C$6-($C$3*$A39)+SUM(BR$6:BR39))*BR$3/365*_xlfn.DAYS($B40,$B39))</f>
        <v>0</v>
      </c>
      <c r="BS40" s="5">
        <f>IF(($C$6-($C$3*$A39)+SUM(BS$6:BS39))*BS$3/365*_xlfn.DAYS($B40,$B39)&lt;0,0,($C$6-($C$3*$A39)+SUM(BS$6:BS39))*BS$3/365*_xlfn.DAYS($B40,$B39))</f>
        <v>0</v>
      </c>
      <c r="BT40" s="5">
        <f>IF(($C$6-($C$3*$A39)+SUM(BT$6:BT39))*BT$3/365*_xlfn.DAYS($B40,$B39)&lt;0,0,($C$6-($C$3*$A39)+SUM(BT$6:BT39))*BT$3/365*_xlfn.DAYS($B40,$B39))</f>
        <v>0</v>
      </c>
      <c r="BU40" s="5">
        <f>IF(($C$6-($C$3*$A39)+SUM(BU$6:BU39))*BU$3/365*_xlfn.DAYS($B40,$B39)&lt;0,0,($C$6-($C$3*$A39)+SUM(BU$6:BU39))*BU$3/365*_xlfn.DAYS($B40,$B39))</f>
        <v>0</v>
      </c>
      <c r="BV40" s="5">
        <f>IF(($C$6-($C$3*$A39)+SUM(BV$6:BV39))*BV$3/365*_xlfn.DAYS($B40,$B39)&lt;0,0,($C$6-($C$3*$A39)+SUM(BV$6:BV39))*BV$3/365*_xlfn.DAYS($B40,$B39))</f>
        <v>0</v>
      </c>
      <c r="BW40" s="5">
        <f>IF(($C$6-($C$3*$A39)+SUM(BW$6:BW39))*BW$3/365*_xlfn.DAYS($B40,$B39)&lt;0,0,($C$6-($C$3*$A39)+SUM(BW$6:BW39))*BW$3/365*_xlfn.DAYS($B40,$B39))</f>
        <v>0</v>
      </c>
      <c r="BX40" s="5">
        <f>IF(($C$6-($C$3*$A39)+SUM(BX$6:BX39))*BX$3/365*_xlfn.DAYS($B40,$B39)&lt;0,0,($C$6-($C$3*$A39)+SUM(BX$6:BX39))*BX$3/365*_xlfn.DAYS($B40,$B39))</f>
        <v>0</v>
      </c>
      <c r="BY40" s="5">
        <f>IF(($C$6-($C$3*$A39)+SUM(BY$6:BY39))*BY$3/365*_xlfn.DAYS($B40,$B39)&lt;0,0,($C$6-($C$3*$A39)+SUM(BY$6:BY39))*BY$3/365*_xlfn.DAYS($B40,$B39))</f>
        <v>0</v>
      </c>
      <c r="BZ40" s="5">
        <f>IF(($C$6-($C$3*$A39)+SUM(BZ$6:BZ39))*BZ$3/365*_xlfn.DAYS($B40,$B39)&lt;0,0,($C$6-($C$3*$A39)+SUM(BZ$6:BZ39))*BZ$3/365*_xlfn.DAYS($B40,$B39))</f>
        <v>0</v>
      </c>
      <c r="CA40" s="5">
        <f>IF(($C$6-($C$3*$A39)+SUM(CA$6:CA39))*CA$3/365*_xlfn.DAYS($B40,$B39)&lt;0,0,($C$6-($C$3*$A39)+SUM(CA$6:CA39))*CA$3/365*_xlfn.DAYS($B40,$B39))</f>
        <v>0</v>
      </c>
      <c r="CB40" s="5">
        <f>IF(($C$6-($C$3*$A39)+SUM(CB$6:CB39))*CB$3/365*_xlfn.DAYS($B40,$B39)&lt;0,0,($C$6-($C$3*$A39)+SUM(CB$6:CB39))*CB$3/365*_xlfn.DAYS($B40,$B39))</f>
        <v>0</v>
      </c>
      <c r="CC40" s="5">
        <f>IF(($C$6-($C$3*$A39)+SUM(CC$6:CC39))*CC$3/365*_xlfn.DAYS($B40,$B39)&lt;0,0,($C$6-($C$3*$A39)+SUM(CC$6:CC39))*CC$3/365*_xlfn.DAYS($B40,$B39))</f>
        <v>0</v>
      </c>
      <c r="CD40" s="5">
        <f>IF(($C$6-($C$3*$A39)+SUM(CD$6:CD39))*CD$3/365*_xlfn.DAYS($B40,$B39)&lt;0,0,($C$6-($C$3*$A39)+SUM(CD$6:CD39))*CD$3/365*_xlfn.DAYS($B40,$B39))</f>
        <v>0</v>
      </c>
      <c r="CE40" s="5">
        <f>IF(($C$6-($C$3*$A39)+SUM(CE$6:CE39))*CE$3/365*_xlfn.DAYS($B40,$B39)&lt;0,0,($C$6-($C$3*$A39)+SUM(CE$6:CE39))*CE$3/365*_xlfn.DAYS($B40,$B39))</f>
        <v>0</v>
      </c>
      <c r="CF40" s="5">
        <f>IF(($C$6-($C$3*$A39)+SUM(CF$6:CF39))*CF$3/365*_xlfn.DAYS($B40,$B39)&lt;0,0,($C$6-($C$3*$A39)+SUM(CF$6:CF39))*CF$3/365*_xlfn.DAYS($B40,$B39))</f>
        <v>0</v>
      </c>
      <c r="CG40" s="5">
        <f>IF(($C$6-($C$3*$A39)+SUM(CG$6:CG39))*CG$3/365*_xlfn.DAYS($B40,$B39)&lt;0,0,($C$6-($C$3*$A39)+SUM(CG$6:CG39))*CG$3/365*_xlfn.DAYS($B40,$B39))</f>
        <v>0</v>
      </c>
      <c r="CH40" s="5">
        <f>IF(($C$6-($C$3*$A39)+SUM(CH$6:CH39))*CH$3/365*_xlfn.DAYS($B40,$B39)&lt;0,0,($C$6-($C$3*$A39)+SUM(CH$6:CH39))*CH$3/365*_xlfn.DAYS($B40,$B39))</f>
        <v>0</v>
      </c>
      <c r="CI40" s="5">
        <f>IF(($C$6-($C$3*$A39)+SUM(CI$6:CI39))*CI$3/365*_xlfn.DAYS($B40,$B39)&lt;0,0,($C$6-($C$3*$A39)+SUM(CI$6:CI39))*CI$3/365*_xlfn.DAYS($B40,$B39))</f>
        <v>0</v>
      </c>
      <c r="CJ40" s="5">
        <f>IF(($C$6-($C$3*$A39)+SUM(CJ$6:CJ39))*CJ$3/365*_xlfn.DAYS($B40,$B39)&lt;0,0,($C$6-($C$3*$A39)+SUM(CJ$6:CJ39))*CJ$3/365*_xlfn.DAYS($B40,$B39))</f>
        <v>0</v>
      </c>
      <c r="CK40" s="5">
        <f>IF(($C$6-($C$3*$A39)+SUM(CK$6:CK39))*CK$3/365*_xlfn.DAYS($B40,$B39)&lt;0,0,($C$6-($C$3*$A39)+SUM(CK$6:CK39))*CK$3/365*_xlfn.DAYS($B40,$B39))</f>
        <v>0</v>
      </c>
      <c r="CL40" s="5">
        <f>IF(($C$6-($C$3*$A39)+SUM(CL$6:CL39))*CL$3/365*_xlfn.DAYS($B40,$B39)&lt;0,0,($C$6-($C$3*$A39)+SUM(CL$6:CL39))*CL$3/365*_xlfn.DAYS($B40,$B39))</f>
        <v>0</v>
      </c>
      <c r="CM40" s="5">
        <f>IF(($C$6-($C$3*$A39)+SUM(CM$6:CM39))*CM$3/365*_xlfn.DAYS($B40,$B39)&lt;0,0,($C$6-($C$3*$A39)+SUM(CM$6:CM39))*CM$3/365*_xlfn.DAYS($B40,$B39))</f>
        <v>0</v>
      </c>
      <c r="CN40" s="5">
        <f>IF(($C$6-($C$3*$A39)+SUM(CN$6:CN39))*CN$3/365*_xlfn.DAYS($B40,$B39)&lt;0,0,($C$6-($C$3*$A39)+SUM(CN$6:CN39))*CN$3/365*_xlfn.DAYS($B40,$B39))</f>
        <v>0</v>
      </c>
      <c r="CO40" s="5">
        <f>IF(($C$6-($C$3*$A39)+SUM(CO$6:CO39))*CO$3/365*_xlfn.DAYS($B40,$B39)&lt;0,0,($C$6-($C$3*$A39)+SUM(CO$6:CO39))*CO$3/365*_xlfn.DAYS($B40,$B39))</f>
        <v>0</v>
      </c>
      <c r="CP40" s="5">
        <f>IF(($C$6-($C$3*$A39)+SUM(CP$6:CP39))*CP$3/365*_xlfn.DAYS($B40,$B39)&lt;0,0,($C$6-($C$3*$A39)+SUM(CP$6:CP39))*CP$3/365*_xlfn.DAYS($B40,$B39))</f>
        <v>0</v>
      </c>
      <c r="CQ40" s="5">
        <f>IF(($C$6-($C$3*$A39)+SUM(CQ$6:CQ39))*CQ$3/365*_xlfn.DAYS($B40,$B39)&lt;0,0,($C$6-($C$3*$A39)+SUM(CQ$6:CQ39))*CQ$3/365*_xlfn.DAYS($B40,$B39))</f>
        <v>0</v>
      </c>
      <c r="CR40" s="5">
        <f>IF(($C$6-($C$3*$A39)+SUM(CR$6:CR39))*CR$3/365*_xlfn.DAYS($B40,$B39)&lt;0,0,($C$6-($C$3*$A39)+SUM(CR$6:CR39))*CR$3/365*_xlfn.DAYS($B40,$B39))</f>
        <v>0</v>
      </c>
      <c r="CS40" s="5">
        <f>IF(($C$6-($C$3*$A39)+SUM(CS$6:CS39))*CS$3/365*_xlfn.DAYS($B40,$B39)&lt;0,0,($C$6-($C$3*$A39)+SUM(CS$6:CS39))*CS$3/365*_xlfn.DAYS($B40,$B39))</f>
        <v>0</v>
      </c>
      <c r="CT40" s="5">
        <f>IF(($C$6-($C$3*$A39)+SUM(CT$6:CT39))*CT$3/365*_xlfn.DAYS($B40,$B39)&lt;0,0,($C$6-($C$3*$A39)+SUM(CT$6:CT39))*CT$3/365*_xlfn.DAYS($B40,$B39))</f>
        <v>0</v>
      </c>
      <c r="CU40" s="5">
        <f>IF(($C$6-($C$3*$A39)+SUM(CU$6:CU39))*CU$3/365*_xlfn.DAYS($B40,$B39)&lt;0,0,($C$6-($C$3*$A39)+SUM(CU$6:CU39))*CU$3/365*_xlfn.DAYS($B40,$B39))</f>
        <v>0</v>
      </c>
      <c r="CV40" s="5">
        <f>IF(($C$6-($C$3*$A39)+SUM(CV$6:CV39))*CV$3/365*_xlfn.DAYS($B40,$B39)&lt;0,0,($C$6-($C$3*$A39)+SUM(CV$6:CV39))*CV$3/365*_xlfn.DAYS($B40,$B39))</f>
        <v>0</v>
      </c>
      <c r="CW40" s="5">
        <f>IF(($C$6-($C$3*$A39)+SUM(CW$6:CW39))*CW$3/365*_xlfn.DAYS($B40,$B39)&lt;0,0,($C$6-($C$3*$A39)+SUM(CW$6:CW39))*CW$3/365*_xlfn.DAYS($B40,$B39))</f>
        <v>0</v>
      </c>
      <c r="CX40" s="5">
        <f>IF(($C$6-($C$3*$A39)+SUM(CX$6:CX39))*CX$3/365*_xlfn.DAYS($B40,$B39)&lt;0,0,($C$6-($C$3*$A39)+SUM(CX$6:CX39))*CX$3/365*_xlfn.DAYS($B40,$B39))</f>
        <v>0</v>
      </c>
      <c r="CY40" s="5">
        <f>IF(($C$6-($C$3*$A39)+SUM(CY$6:CY39))*CY$3/365*_xlfn.DAYS($B40,$B39)&lt;0,0,($C$6-($C$3*$A39)+SUM(CY$6:CY39))*CY$3/365*_xlfn.DAYS($B40,$B39))</f>
        <v>0</v>
      </c>
      <c r="CZ40" s="5">
        <f>IF(($C$6-($C$3*$A39)+SUM(CZ$6:CZ39))*CZ$3/365*_xlfn.DAYS($B40,$B39)&lt;0,0,($C$6-($C$3*$A39)+SUM(CZ$6:CZ39))*CZ$3/365*_xlfn.DAYS($B40,$B39))</f>
        <v>0</v>
      </c>
      <c r="DA40" s="5">
        <f>IF(($C$6-($C$3*$A39)+SUM(DA$6:DA39))*DA$3/365*_xlfn.DAYS($B40,$B39)&lt;0,0,($C$6-($C$3*$A39)+SUM(DA$6:DA39))*DA$3/365*_xlfn.DAYS($B40,$B39))</f>
        <v>0</v>
      </c>
      <c r="DB40" s="5">
        <f>IF(($C$6-($C$3*$A39)+SUM(DB$6:DB39))*DB$3/365*_xlfn.DAYS($B40,$B39)&lt;0,0,($C$6-($C$3*$A39)+SUM(DB$6:DB39))*DB$3/365*_xlfn.DAYS($B40,$B39))</f>
        <v>0</v>
      </c>
      <c r="DC40" s="5">
        <f>IF(($C$6-($C$3*$A39)+SUM(DC$6:DC39))*DC$3/365*_xlfn.DAYS($B40,$B39)&lt;0,0,($C$6-($C$3*$A39)+SUM(DC$6:DC39))*DC$3/365*_xlfn.DAYS($B40,$B39))</f>
        <v>0</v>
      </c>
      <c r="DD40" s="5">
        <f>IF(($C$6-($C$3*$A39)+SUM(DD$6:DD39))*DD$3/365*_xlfn.DAYS($B40,$B39)&lt;0,0,($C$6-($C$3*$A39)+SUM(DD$6:DD39))*DD$3/365*_xlfn.DAYS($B40,$B39))</f>
        <v>0</v>
      </c>
      <c r="DE40" s="5">
        <f>IF(($C$6-($C$3*$A39)+SUM(DE$6:DE39))*DE$3/365*_xlfn.DAYS($B40,$B39)&lt;0,0,($C$6-($C$3*$A39)+SUM(DE$6:DE39))*DE$3/365*_xlfn.DAYS($B40,$B39))</f>
        <v>0</v>
      </c>
      <c r="DF40" s="5">
        <f>IF(($C$6-($C$3*$A39)+SUM(DF$6:DF39))*DF$3/365*_xlfn.DAYS($B40,$B39)&lt;0,0,($C$6-($C$3*$A39)+SUM(DF$6:DF39))*DF$3/365*_xlfn.DAYS($B40,$B39))</f>
        <v>0</v>
      </c>
      <c r="DG40" s="5">
        <f>IF(($C$6-($C$3*$A39)+SUM(DG$6:DG39))*DG$3/365*_xlfn.DAYS($B40,$B39)&lt;0,0,($C$6-($C$3*$A39)+SUM(DG$6:DG39))*DG$3/365*_xlfn.DAYS($B40,$B39))</f>
        <v>0</v>
      </c>
      <c r="DH40" s="5">
        <f>IF(($C$6-($C$3*$A39)+SUM(DH$6:DH39))*DH$3/365*_xlfn.DAYS($B40,$B39)&lt;0,0,($C$6-($C$3*$A39)+SUM(DH$6:DH39))*DH$3/365*_xlfn.DAYS($B40,$B39))</f>
        <v>0</v>
      </c>
      <c r="DI40" s="5">
        <f>IF(($C$6-($C$3*$A39)+SUM(DI$6:DI39))*DI$3/365*_xlfn.DAYS($B40,$B39)&lt;0,0,($C$6-($C$3*$A39)+SUM(DI$6:DI39))*DI$3/365*_xlfn.DAYS($B40,$B39))</f>
        <v>0</v>
      </c>
      <c r="DJ40" s="5">
        <f>IF(($C$6-($C$3*$A39)+SUM(DJ$6:DJ39))*DJ$3/365*_xlfn.DAYS($B40,$B39)&lt;0,0,($C$6-($C$3*$A39)+SUM(DJ$6:DJ39))*DJ$3/365*_xlfn.DAYS($B40,$B39))</f>
        <v>0</v>
      </c>
      <c r="DK40" s="5">
        <f>IF(($C$6-($C$3*$A39)+SUM(DK$6:DK39))*DK$3/365*_xlfn.DAYS($B40,$B39)&lt;0,0,($C$6-($C$3*$A39)+SUM(DK$6:DK39))*DK$3/365*_xlfn.DAYS($B40,$B39))</f>
        <v>0</v>
      </c>
      <c r="DL40" s="5">
        <f>IF(($C$6-($C$3*$A39)+SUM(DL$6:DL39))*DL$3/365*_xlfn.DAYS($B40,$B39)&lt;0,0,($C$6-($C$3*$A39)+SUM(DL$6:DL39))*DL$3/365*_xlfn.DAYS($B40,$B39))</f>
        <v>0</v>
      </c>
      <c r="DM40" s="5">
        <f>IF(($C$6-($C$3*$A39)+SUM(DM$6:DM39))*DM$3/365*_xlfn.DAYS($B40,$B39)&lt;0,0,($C$6-($C$3*$A39)+SUM(DM$6:DM39))*DM$3/365*_xlfn.DAYS($B40,$B39))</f>
        <v>0</v>
      </c>
      <c r="DN40" s="5">
        <f>IF(($C$6-($C$3*$A39)+SUM(DN$6:DN39))*DN$3/365*_xlfn.DAYS($B40,$B39)&lt;0,0,($C$6-($C$3*$A39)+SUM(DN$6:DN39))*DN$3/365*_xlfn.DAYS($B40,$B39))</f>
        <v>0</v>
      </c>
      <c r="DO40" s="5">
        <f>IF(($C$6-($C$3*$A39)+SUM(DO$6:DO39))*DO$3/365*_xlfn.DAYS($B40,$B39)&lt;0,0,($C$6-($C$3*$A39)+SUM(DO$6:DO39))*DO$3/365*_xlfn.DAYS($B40,$B39))</f>
        <v>0</v>
      </c>
      <c r="DP40" s="5">
        <f>IF(($C$6-($C$3*$A39)+SUM(DP$6:DP39))*DP$3/365*_xlfn.DAYS($B40,$B39)&lt;0,0,($C$6-($C$3*$A39)+SUM(DP$6:DP39))*DP$3/365*_xlfn.DAYS($B40,$B39))</f>
        <v>0</v>
      </c>
      <c r="DQ40" s="5">
        <f>IF(($C$6-($C$3*$A39)+SUM(DQ$6:DQ39))*DQ$3/365*_xlfn.DAYS($B40,$B39)&lt;0,0,($C$6-($C$3*$A39)+SUM(DQ$6:DQ39))*DQ$3/365*_xlfn.DAYS($B40,$B39))</f>
        <v>0</v>
      </c>
      <c r="DR40" s="5">
        <f>IF(($C$6-($C$3*$A39)+SUM(DR$6:DR39))*DR$3/365*_xlfn.DAYS($B40,$B39)&lt;0,0,($C$6-($C$3*$A39)+SUM(DR$6:DR39))*DR$3/365*_xlfn.DAYS($B40,$B39))</f>
        <v>0</v>
      </c>
      <c r="DS40" s="5">
        <f>IF(($C$6-($C$3*$A39)+SUM(DS$6:DS39))*DS$3/365*_xlfn.DAYS($B40,$B39)&lt;0,0,($C$6-($C$3*$A39)+SUM(DS$6:DS39))*DS$3/365*_xlfn.DAYS($B40,$B39))</f>
        <v>0</v>
      </c>
      <c r="DT40" s="5">
        <f>IF(($C$6-($C$3*$A39)+SUM(DT$6:DT39))*DT$3/365*_xlfn.DAYS($B40,$B39)&lt;0,0,($C$6-($C$3*$A39)+SUM(DT$6:DT39))*DT$3/365*_xlfn.DAYS($B40,$B39))</f>
        <v>0</v>
      </c>
      <c r="DU40" s="5">
        <f>IF(($C$6-($C$3*$A39)+SUM(DU$6:DU39))*DU$3/365*_xlfn.DAYS($B40,$B39)&lt;0,0,($C$6-($C$3*$A39)+SUM(DU$6:DU39))*DU$3/365*_xlfn.DAYS($B40,$B39))</f>
        <v>0</v>
      </c>
      <c r="DV40" s="5">
        <f>IF(($C$6-($C$3*$A39)+SUM(DV$6:DV39))*DV$3/365*_xlfn.DAYS($B40,$B39)&lt;0,0,($C$6-($C$3*$A39)+SUM(DV$6:DV39))*DV$3/365*_xlfn.DAYS($B40,$B39))</f>
        <v>0</v>
      </c>
      <c r="DW40" s="5">
        <f>IF(($C$6-($C$3*$A39)+SUM(DW$6:DW39))*DW$3/365*_xlfn.DAYS($B40,$B39)&lt;0,0,($C$6-($C$3*$A39)+SUM(DW$6:DW39))*DW$3/365*_xlfn.DAYS($B40,$B39))</f>
        <v>0</v>
      </c>
      <c r="DX40" s="5">
        <f>IF(($C$6-($C$3*$A39)+SUM(DX$6:DX39))*DX$3/365*_xlfn.DAYS($B40,$B39)&lt;0,0,($C$6-($C$3*$A39)+SUM(DX$6:DX39))*DX$3/365*_xlfn.DAYS($B40,$B39))</f>
        <v>0</v>
      </c>
      <c r="DY40" s="5">
        <f>IF(($C$6-($C$3*$A39)+SUM(DY$6:DY39))*DY$3/365*_xlfn.DAYS($B40,$B39)&lt;0,0,($C$6-($C$3*$A39)+SUM(DY$6:DY39))*DY$3/365*_xlfn.DAYS($B40,$B39))</f>
        <v>0</v>
      </c>
      <c r="DZ40" s="5">
        <f>IF(($C$6-($C$3*$A39)+SUM(DZ$6:DZ39))*DZ$3/365*_xlfn.DAYS($B40,$B39)&lt;0,0,($C$6-($C$3*$A39)+SUM(DZ$6:DZ39))*DZ$3/365*_xlfn.DAYS($B40,$B39))</f>
        <v>0</v>
      </c>
      <c r="EA40" s="5">
        <f>IF(($C$6-($C$3*$A39)+SUM(EA$6:EA39))*EA$3/365*_xlfn.DAYS($B40,$B39)&lt;0,0,($C$6-($C$3*$A39)+SUM(EA$6:EA39))*EA$3/365*_xlfn.DAYS($B40,$B39))</f>
        <v>0</v>
      </c>
      <c r="EB40" s="5">
        <f>IF(($C$6-($C$3*$A39)+SUM(EB$6:EB39))*EB$3/365*_xlfn.DAYS($B40,$B39)&lt;0,0,($C$6-($C$3*$A39)+SUM(EB$6:EB39))*EB$3/365*_xlfn.DAYS($B40,$B39))</f>
        <v>0</v>
      </c>
      <c r="EC40" s="5">
        <f>IF(($C$6-($C$3*$A39)+SUM(EC$6:EC39))*EC$3/365*_xlfn.DAYS($B40,$B39)&lt;0,0,($C$6-($C$3*$A39)+SUM(EC$6:EC39))*EC$3/365*_xlfn.DAYS($B40,$B39))</f>
        <v>0</v>
      </c>
      <c r="ED40" s="5">
        <f>IF(($C$6-($C$3*$A39)+SUM(ED$6:ED39))*ED$3/365*_xlfn.DAYS($B40,$B39)&lt;0,0,($C$6-($C$3*$A39)+SUM(ED$6:ED39))*ED$3/365*_xlfn.DAYS($B40,$B39))</f>
        <v>0</v>
      </c>
      <c r="EE40" s="5">
        <f>IF(($C$6-($C$3*$A39)+SUM(EE$6:EE39))*EE$3/365*_xlfn.DAYS($B40,$B39)&lt;0,0,($C$6-($C$3*$A39)+SUM(EE$6:EE39))*EE$3/365*_xlfn.DAYS($B40,$B39))</f>
        <v>0</v>
      </c>
      <c r="EF40" s="5">
        <f>IF(($C$6-($C$3*$A39)+SUM(EF$6:EF39))*EF$3/365*_xlfn.DAYS($B40,$B39)&lt;0,0,($C$6-($C$3*$A39)+SUM(EF$6:EF39))*EF$3/365*_xlfn.DAYS($B40,$B39))</f>
        <v>0</v>
      </c>
      <c r="EG40" s="5">
        <f>IF(($C$6-($C$3*$A39)+SUM(EG$6:EG39))*EG$3/365*_xlfn.DAYS($B40,$B39)&lt;0,0,($C$6-($C$3*$A39)+SUM(EG$6:EG39))*EG$3/365*_xlfn.DAYS($B40,$B39))</f>
        <v>0</v>
      </c>
      <c r="EH40" s="5">
        <f>IF(($C$6-($C$3*$A39)+SUM(EH$6:EH39))*EH$3/365*_xlfn.DAYS($B40,$B39)&lt;0,0,($C$6-($C$3*$A39)+SUM(EH$6:EH39))*EH$3/365*_xlfn.DAYS($B40,$B39))</f>
        <v>0</v>
      </c>
      <c r="EI40" s="5">
        <f>IF(($C$6-($C$3*$A39)+SUM(EI$6:EI39))*EI$3/365*_xlfn.DAYS($B40,$B39)&lt;0,0,($C$6-($C$3*$A39)+SUM(EI$6:EI39))*EI$3/365*_xlfn.DAYS($B40,$B39))</f>
        <v>0</v>
      </c>
      <c r="EJ40" s="5">
        <f>IF(($C$6-($C$3*$A39)+SUM(EJ$6:EJ39))*EJ$3/365*_xlfn.DAYS($B40,$B39)&lt;0,0,($C$6-($C$3*$A39)+SUM(EJ$6:EJ39))*EJ$3/365*_xlfn.DAYS($B40,$B39))</f>
        <v>0</v>
      </c>
      <c r="EK40" s="5">
        <f>IF(($C$6-($C$3*$A39)+SUM(EK$6:EK39))*EK$3/365*_xlfn.DAYS($B40,$B39)&lt;0,0,($C$6-($C$3*$A39)+SUM(EK$6:EK39))*EK$3/365*_xlfn.DAYS($B40,$B39))</f>
        <v>0</v>
      </c>
      <c r="EL40" s="5">
        <f>IF(($C$6-($C$3*$A39)+SUM(EL$6:EL39))*EL$3/365*_xlfn.DAYS($B40,$B39)&lt;0,0,($C$6-($C$3*$A39)+SUM(EL$6:EL39))*EL$3/365*_xlfn.DAYS($B40,$B39))</f>
        <v>0</v>
      </c>
      <c r="EM40" s="5">
        <f>IF(($C$6-($C$3*$A39)+SUM(EM$6:EM39))*EM$3/365*_xlfn.DAYS($B40,$B39)&lt;0,0,($C$6-($C$3*$A39)+SUM(EM$6:EM39))*EM$3/365*_xlfn.DAYS($B40,$B39))</f>
        <v>0</v>
      </c>
      <c r="EN40" s="5">
        <f>IF(($C$6-($C$3*$A39)+SUM(EN$6:EN39))*EN$3/365*_xlfn.DAYS($B40,$B39)&lt;0,0,($C$6-($C$3*$A39)+SUM(EN$6:EN39))*EN$3/365*_xlfn.DAYS($B40,$B39))</f>
        <v>0</v>
      </c>
      <c r="EO40" s="5">
        <f>IF(($C$6-($C$3*$A39)+SUM(EO$6:EO39))*EO$3/365*_xlfn.DAYS($B40,$B39)&lt;0,0,($C$6-($C$3*$A39)+SUM(EO$6:EO39))*EO$3/365*_xlfn.DAYS($B40,$B39))</f>
        <v>0</v>
      </c>
      <c r="EP40" s="5">
        <f>IF(($C$6-($C$3*$A39)+SUM(EP$6:EP39))*EP$3/365*_xlfn.DAYS($B40,$B39)&lt;0,0,($C$6-($C$3*$A39)+SUM(EP$6:EP39))*EP$3/365*_xlfn.DAYS($B40,$B39))</f>
        <v>0</v>
      </c>
      <c r="EQ40" s="5">
        <f>IF(($C$6-($C$3*$A39)+SUM(EQ$6:EQ39))*EQ$3/365*_xlfn.DAYS($B40,$B39)&lt;0,0,($C$6-($C$3*$A39)+SUM(EQ$6:EQ39))*EQ$3/365*_xlfn.DAYS($B40,$B39))</f>
        <v>0</v>
      </c>
      <c r="ER40" s="5">
        <f>IF(($C$6-($C$3*$A39)+SUM(ER$6:ER39))*ER$3/365*_xlfn.DAYS($B40,$B39)&lt;0,0,($C$6-($C$3*$A39)+SUM(ER$6:ER39))*ER$3/365*_xlfn.DAYS($B40,$B39))</f>
        <v>0</v>
      </c>
      <c r="ES40" s="5">
        <f>IF(($C$6-($C$3*$A39)+SUM(ES$6:ES39))*ES$3/365*_xlfn.DAYS($B40,$B39)&lt;0,0,($C$6-($C$3*$A39)+SUM(ES$6:ES39))*ES$3/365*_xlfn.DAYS($B40,$B39))</f>
        <v>0</v>
      </c>
      <c r="ET40" s="5">
        <f>IF(($C$6-($C$3*$A39)+SUM(ET$6:ET39))*ET$3/365*_xlfn.DAYS($B40,$B39)&lt;0,0,($C$6-($C$3*$A39)+SUM(ET$6:ET39))*ET$3/365*_xlfn.DAYS($B40,$B39))</f>
        <v>0</v>
      </c>
      <c r="EU40" s="5">
        <f>IF(($C$6-($C$3*$A39)+SUM(EU$6:EU39))*EU$3/365*_xlfn.DAYS($B40,$B39)&lt;0,0,($C$6-($C$3*$A39)+SUM(EU$6:EU39))*EU$3/365*_xlfn.DAYS($B40,$B39))</f>
        <v>0</v>
      </c>
      <c r="EV40" s="5">
        <f>IF(($C$6-($C$3*$A39)+SUM(EV$6:EV39))*EV$3/365*_xlfn.DAYS($B40,$B39)&lt;0,0,($C$6-($C$3*$A39)+SUM(EV$6:EV39))*EV$3/365*_xlfn.DAYS($B40,$B39))</f>
        <v>0</v>
      </c>
      <c r="EW40" s="5">
        <f>IF(($C$6-($C$3*$A39)+SUM(EW$6:EW39))*EW$3/365*_xlfn.DAYS($B40,$B39)&lt;0,0,($C$6-($C$3*$A39)+SUM(EW$6:EW39))*EW$3/365*_xlfn.DAYS($B40,$B39))</f>
        <v>0</v>
      </c>
      <c r="EX40" s="5">
        <f>IF(($C$6-($C$3*$A39)+SUM(EX$6:EX39))*EX$3/365*_xlfn.DAYS($B40,$B39)&lt;0,0,($C$6-($C$3*$A39)+SUM(EX$6:EX39))*EX$3/365*_xlfn.DAYS($B40,$B39))</f>
        <v>0</v>
      </c>
      <c r="EY40" s="5">
        <f>IF(($C$6-($C$3*$A39)+SUM(EY$6:EY39))*EY$3/365*_xlfn.DAYS($B40,$B39)&lt;0,0,($C$6-($C$3*$A39)+SUM(EY$6:EY39))*EY$3/365*_xlfn.DAYS($B40,$B39))</f>
        <v>0</v>
      </c>
      <c r="EZ40" s="5">
        <f>IF(($C$6-($C$3*$A39)+SUM(EZ$6:EZ39))*EZ$3/365*_xlfn.DAYS($B40,$B39)&lt;0,0,($C$6-($C$3*$A39)+SUM(EZ$6:EZ39))*EZ$3/365*_xlfn.DAYS($B40,$B39))</f>
        <v>0</v>
      </c>
      <c r="FA40" s="5">
        <f>IF(($C$6-($C$3*$A39)+SUM(FA$6:FA39))*FA$3/365*_xlfn.DAYS($B40,$B39)&lt;0,0,($C$6-($C$3*$A39)+SUM(FA$6:FA39))*FA$3/365*_xlfn.DAYS($B40,$B39))</f>
        <v>0</v>
      </c>
      <c r="FB40" s="5">
        <f>IF(($C$6-($C$3*$A39)+SUM(FB$6:FB39))*FB$3/365*_xlfn.DAYS($B40,$B39)&lt;0,0,($C$6-($C$3*$A39)+SUM(FB$6:FB39))*FB$3/365*_xlfn.DAYS($B40,$B39))</f>
        <v>0</v>
      </c>
      <c r="FC40" s="5">
        <f>IF(($C$6-($C$3*$A39)+SUM(FC$6:FC39))*FC$3/365*_xlfn.DAYS($B40,$B39)&lt;0,0,($C$6-($C$3*$A39)+SUM(FC$6:FC39))*FC$3/365*_xlfn.DAYS($B40,$B39))</f>
        <v>0</v>
      </c>
      <c r="FD40" s="5">
        <f>IF(($C$6-($C$3*$A39)+SUM(FD$6:FD39))*FD$3/365*_xlfn.DAYS($B40,$B39)&lt;0,0,($C$6-($C$3*$A39)+SUM(FD$6:FD39))*FD$3/365*_xlfn.DAYS($B40,$B39))</f>
        <v>0</v>
      </c>
      <c r="FE40" s="5">
        <f>IF(($C$6-($C$3*$A39)+SUM(FE$6:FE39))*FE$3/365*_xlfn.DAYS($B40,$B39)&lt;0,0,($C$6-($C$3*$A39)+SUM(FE$6:FE39))*FE$3/365*_xlfn.DAYS($B40,$B39))</f>
        <v>0</v>
      </c>
      <c r="FF40" s="5">
        <f>IF(($C$6-($C$3*$A39)+SUM(FF$6:FF39))*FF$3/365*_xlfn.DAYS($B40,$B39)&lt;0,0,($C$6-($C$3*$A39)+SUM(FF$6:FF39))*FF$3/365*_xlfn.DAYS($B40,$B39))</f>
        <v>0</v>
      </c>
      <c r="FG40" s="5">
        <f>IF(($C$6-($C$3*$A39)+SUM(FG$6:FG39))*FG$3/365*_xlfn.DAYS($B40,$B39)&lt;0,0,($C$6-($C$3*$A39)+SUM(FG$6:FG39))*FG$3/365*_xlfn.DAYS($B40,$B39))</f>
        <v>0</v>
      </c>
      <c r="FH40" s="5">
        <f>IF(($C$6-($C$3*$A39)+SUM(FH$6:FH39))*FH$3/365*_xlfn.DAYS($B40,$B39)&lt;0,0,($C$6-($C$3*$A39)+SUM(FH$6:FH39))*FH$3/365*_xlfn.DAYS($B40,$B39))</f>
        <v>0</v>
      </c>
      <c r="FI40" s="5">
        <f>IF(($C$6-($C$3*$A39)+SUM(FI$6:FI39))*FI$3/365*_xlfn.DAYS($B40,$B39)&lt;0,0,($C$6-($C$3*$A39)+SUM(FI$6:FI39))*FI$3/365*_xlfn.DAYS($B40,$B39))</f>
        <v>0</v>
      </c>
      <c r="FJ40" s="5">
        <f>IF(($C$6-($C$3*$A39)+SUM(FJ$6:FJ39))*FJ$3/365*_xlfn.DAYS($B40,$B39)&lt;0,0,($C$6-($C$3*$A39)+SUM(FJ$6:FJ39))*FJ$3/365*_xlfn.DAYS($B40,$B39))</f>
        <v>0</v>
      </c>
      <c r="FK40" s="5">
        <f>IF(($C$6-($C$3*$A39)+SUM(FK$6:FK39))*FK$3/365*_xlfn.DAYS($B40,$B39)&lt;0,0,($C$6-($C$3*$A39)+SUM(FK$6:FK39))*FK$3/365*_xlfn.DAYS($B40,$B39))</f>
        <v>0</v>
      </c>
      <c r="FL40" s="5">
        <f>IF(($C$6-($C$3*$A39)+SUM(FL$6:FL39))*FL$3/365*_xlfn.DAYS($B40,$B39)&lt;0,0,($C$6-($C$3*$A39)+SUM(FL$6:FL39))*FL$3/365*_xlfn.DAYS($B40,$B39))</f>
        <v>0</v>
      </c>
      <c r="FM40" s="5">
        <f>IF(($C$6-($C$3*$A39)+SUM(FM$6:FM39))*FM$3/365*_xlfn.DAYS($B40,$B39)&lt;0,0,($C$6-($C$3*$A39)+SUM(FM$6:FM39))*FM$3/365*_xlfn.DAYS($B40,$B39))</f>
        <v>0</v>
      </c>
      <c r="FN40" s="5">
        <f>IF(($C$6-($C$3*$A39)+SUM(FN$6:FN39))*FN$3/365*_xlfn.DAYS($B40,$B39)&lt;0,0,($C$6-($C$3*$A39)+SUM(FN$6:FN39))*FN$3/365*_xlfn.DAYS($B40,$B39))</f>
        <v>0</v>
      </c>
      <c r="FO40" s="5">
        <f>IF(($C$6-($C$3*$A39)+SUM(FO$6:FO39))*FO$3/365*_xlfn.DAYS($B40,$B39)&lt;0,0,($C$6-($C$3*$A39)+SUM(FO$6:FO39))*FO$3/365*_xlfn.DAYS($B40,$B39))</f>
        <v>0</v>
      </c>
      <c r="FP40" s="5">
        <f>IF(($C$6-($C$3*$A39)+SUM(FP$6:FP39))*FP$3/365*_xlfn.DAYS($B40,$B39)&lt;0,0,($C$6-($C$3*$A39)+SUM(FP$6:FP39))*FP$3/365*_xlfn.DAYS($B40,$B39))</f>
        <v>0</v>
      </c>
      <c r="FQ40" s="5">
        <f>IF(($C$6-($C$3*$A39)+SUM(FQ$6:FQ39))*FQ$3/365*_xlfn.DAYS($B40,$B39)&lt;0,0,($C$6-($C$3*$A39)+SUM(FQ$6:FQ39))*FQ$3/365*_xlfn.DAYS($B40,$B39))</f>
        <v>0</v>
      </c>
      <c r="FR40" s="5">
        <f>IF(($C$6-($C$3*$A39)+SUM(FR$6:FR39))*FR$3/365*_xlfn.DAYS($B40,$B39)&lt;0,0,($C$6-($C$3*$A39)+SUM(FR$6:FR39))*FR$3/365*_xlfn.DAYS($B40,$B39))</f>
        <v>0</v>
      </c>
      <c r="FS40" s="5">
        <f>IF(($C$6-($C$3*$A39)+SUM(FS$6:FS39))*FS$3/365*_xlfn.DAYS($B40,$B39)&lt;0,0,($C$6-($C$3*$A39)+SUM(FS$6:FS39))*FS$3/365*_xlfn.DAYS($B40,$B39))</f>
        <v>0</v>
      </c>
      <c r="FT40" s="5">
        <f>IF(($C$6-($C$3*$A39)+SUM(FT$6:FT39))*FT$3/365*_xlfn.DAYS($B40,$B39)&lt;0,0,($C$6-($C$3*$A39)+SUM(FT$6:FT39))*FT$3/365*_xlfn.DAYS($B40,$B39))</f>
        <v>0</v>
      </c>
      <c r="FU40" s="5">
        <f>IF(($C$6-($C$3*$A39)+SUM(FU$6:FU39))*FU$3/365*_xlfn.DAYS($B40,$B39)&lt;0,0,($C$6-($C$3*$A39)+SUM(FU$6:FU39))*FU$3/365*_xlfn.DAYS($B40,$B39))</f>
        <v>0</v>
      </c>
      <c r="FV40" s="5">
        <f>IF(($C$6-($C$3*$A39)+SUM(FV$6:FV39))*FV$3/365*_xlfn.DAYS($B40,$B39)&lt;0,0,($C$6-($C$3*$A39)+SUM(FV$6:FV39))*FV$3/365*_xlfn.DAYS($B40,$B39))</f>
        <v>0</v>
      </c>
      <c r="FW40" s="5">
        <f>IF(($C$6-($C$3*$A39)+SUM(FW$6:FW39))*FW$3/365*_xlfn.DAYS($B40,$B39)&lt;0,0,($C$6-($C$3*$A39)+SUM(FW$6:FW39))*FW$3/365*_xlfn.DAYS($B40,$B39))</f>
        <v>0</v>
      </c>
      <c r="FX40" s="5">
        <f>IF(($C$6-($C$3*$A39)+SUM(FX$6:FX39))*FX$3/365*_xlfn.DAYS($B40,$B39)&lt;0,0,($C$6-($C$3*$A39)+SUM(FX$6:FX39))*FX$3/365*_xlfn.DAYS($B40,$B39))</f>
        <v>0</v>
      </c>
      <c r="FY40" s="5">
        <f>IF(($C$6-($C$3*$A39)+SUM(FY$6:FY39))*FY$3/365*_xlfn.DAYS($B40,$B39)&lt;0,0,($C$6-($C$3*$A39)+SUM(FY$6:FY39))*FY$3/365*_xlfn.DAYS($B40,$B39))</f>
        <v>0</v>
      </c>
      <c r="FZ40" s="5">
        <f>IF(($C$6-($C$3*$A39)+SUM(FZ$6:FZ39))*FZ$3/365*_xlfn.DAYS($B40,$B39)&lt;0,0,($C$6-($C$3*$A39)+SUM(FZ$6:FZ39))*FZ$3/365*_xlfn.DAYS($B40,$B39))</f>
        <v>0</v>
      </c>
      <c r="GA40" s="5">
        <f>IF(($C$6-($C$3*$A39)+SUM(GA$6:GA39))*GA$3/365*_xlfn.DAYS($B40,$B39)&lt;0,0,($C$6-($C$3*$A39)+SUM(GA$6:GA39))*GA$3/365*_xlfn.DAYS($B40,$B39))</f>
        <v>0</v>
      </c>
      <c r="GB40" s="5">
        <f>IF(($C$6-($C$3*$A39)+SUM(GB$6:GB39))*GB$3/365*_xlfn.DAYS($B40,$B39)&lt;0,0,($C$6-($C$3*$A39)+SUM(GB$6:GB39))*GB$3/365*_xlfn.DAYS($B40,$B39))</f>
        <v>0</v>
      </c>
      <c r="GC40" s="5">
        <f>IF(($C$6-($C$3*$A39)+SUM(GC$6:GC39))*GC$3/365*_xlfn.DAYS($B40,$B39)&lt;0,0,($C$6-($C$3*$A39)+SUM(GC$6:GC39))*GC$3/365*_xlfn.DAYS($B40,$B39))</f>
        <v>0</v>
      </c>
      <c r="GD40" s="5">
        <f>IF(($C$6-($C$3*$A39)+SUM(GD$6:GD39))*GD$3/365*_xlfn.DAYS($B40,$B39)&lt;0,0,($C$6-($C$3*$A39)+SUM(GD$6:GD39))*GD$3/365*_xlfn.DAYS($B40,$B39))</f>
        <v>0</v>
      </c>
      <c r="GE40" s="5">
        <f>IF(($C$6-($C$3*$A39)+SUM(GE$6:GE39))*GE$3/365*_xlfn.DAYS($B40,$B39)&lt;0,0,($C$6-($C$3*$A39)+SUM(GE$6:GE39))*GE$3/365*_xlfn.DAYS($B40,$B39))</f>
        <v>0</v>
      </c>
      <c r="GF40" s="5">
        <f>IF(($C$6-($C$3*$A39)+SUM(GF$6:GF39))*GF$3/365*_xlfn.DAYS($B40,$B39)&lt;0,0,($C$6-($C$3*$A39)+SUM(GF$6:GF39))*GF$3/365*_xlfn.DAYS($B40,$B39))</f>
        <v>0</v>
      </c>
      <c r="GG40" s="5">
        <f>IF(($C$6-($C$3*$A39)+SUM(GG$6:GG39))*GG$3/365*_xlfn.DAYS($B40,$B39)&lt;0,0,($C$6-($C$3*$A39)+SUM(GG$6:GG39))*GG$3/365*_xlfn.DAYS($B40,$B39))</f>
        <v>0</v>
      </c>
      <c r="GH40" s="5">
        <f>IF(($C$6-($C$3*$A39)+SUM(GH$6:GH39))*GH$3/365*_xlfn.DAYS($B40,$B39)&lt;0,0,($C$6-($C$3*$A39)+SUM(GH$6:GH39))*GH$3/365*_xlfn.DAYS($B40,$B39))</f>
        <v>0</v>
      </c>
      <c r="GI40" s="5">
        <f>IF(($C$6-($C$3*$A39)+SUM(GI$6:GI39))*GI$3/365*_xlfn.DAYS($B40,$B39)&lt;0,0,($C$6-($C$3*$A39)+SUM(GI$6:GI39))*GI$3/365*_xlfn.DAYS($B40,$B39))</f>
        <v>0</v>
      </c>
      <c r="GJ40" s="5">
        <f>IF(($C$6-($C$3*$A39)+SUM(GJ$6:GJ39))*GJ$3/365*_xlfn.DAYS($B40,$B39)&lt;0,0,($C$6-($C$3*$A39)+SUM(GJ$6:GJ39))*GJ$3/365*_xlfn.DAYS($B40,$B39))</f>
        <v>0</v>
      </c>
      <c r="GK40" s="5">
        <f>IF(($C$6-($C$3*$A39)+SUM(GK$6:GK39))*GK$3/365*_xlfn.DAYS($B40,$B39)&lt;0,0,($C$6-($C$3*$A39)+SUM(GK$6:GK39))*GK$3/365*_xlfn.DAYS($B40,$B39))</f>
        <v>0</v>
      </c>
      <c r="GL40" s="5">
        <f>IF(($C$6-($C$3*$A39)+SUM(GL$6:GL39))*GL$3/365*_xlfn.DAYS($B40,$B39)&lt;0,0,($C$6-($C$3*$A39)+SUM(GL$6:GL39))*GL$3/365*_xlfn.DAYS($B40,$B39))</f>
        <v>0</v>
      </c>
      <c r="GM40" s="5">
        <f>IF(($C$6-($C$3*$A39)+SUM(GM$6:GM39))*GM$3/365*_xlfn.DAYS($B40,$B39)&lt;0,0,($C$6-($C$3*$A39)+SUM(GM$6:GM39))*GM$3/365*_xlfn.DAYS($B40,$B39))</f>
        <v>0</v>
      </c>
      <c r="GN40" s="5">
        <f>IF(($C$6-($C$3*$A39)+SUM(GN$6:GN39))*GN$3/365*_xlfn.DAYS($B40,$B39)&lt;0,0,($C$6-($C$3*$A39)+SUM(GN$6:GN39))*GN$3/365*_xlfn.DAYS($B40,$B39))</f>
        <v>0</v>
      </c>
      <c r="GO40" s="5">
        <f>IF(($C$6-($C$3*$A39)+SUM(GO$6:GO39))*GO$3/365*_xlfn.DAYS($B40,$B39)&lt;0,0,($C$6-($C$3*$A39)+SUM(GO$6:GO39))*GO$3/365*_xlfn.DAYS($B40,$B39))</f>
        <v>0</v>
      </c>
      <c r="GP40" s="5">
        <f>IF(($C$6-($C$3*$A39)+SUM(GP$6:GP39))*GP$3/365*_xlfn.DAYS($B40,$B39)&lt;0,0,($C$6-($C$3*$A39)+SUM(GP$6:GP39))*GP$3/365*_xlfn.DAYS($B40,$B39))</f>
        <v>0</v>
      </c>
      <c r="GQ40" s="5">
        <f>IF(($C$6-($C$3*$A39)+SUM(GQ$6:GQ39))*GQ$3/365*_xlfn.DAYS($B40,$B39)&lt;0,0,($C$6-($C$3*$A39)+SUM(GQ$6:GQ39))*GQ$3/365*_xlfn.DAYS($B40,$B39))</f>
        <v>0</v>
      </c>
      <c r="GR40" s="5">
        <f>IF(($C$6-($C$3*$A39)+SUM(GR$6:GR39))*GR$3/365*_xlfn.DAYS($B40,$B39)&lt;0,0,($C$6-($C$3*$A39)+SUM(GR$6:GR39))*GR$3/365*_xlfn.DAYS($B40,$B39))</f>
        <v>0</v>
      </c>
      <c r="GS40" s="5">
        <f>IF(($C$6-($C$3*$A39)+SUM(GS$6:GS39))*GS$3/365*_xlfn.DAYS($B40,$B39)&lt;0,0,($C$6-($C$3*$A39)+SUM(GS$6:GS39))*GS$3/365*_xlfn.DAYS($B40,$B39))</f>
        <v>0</v>
      </c>
      <c r="GT40" s="5">
        <f>IF(($C$6-($C$3*$A39)+SUM(GT$6:GT39))*GT$3/365*_xlfn.DAYS($B40,$B39)&lt;0,0,($C$6-($C$3*$A39)+SUM(GT$6:GT39))*GT$3/365*_xlfn.DAYS($B40,$B39))</f>
        <v>0</v>
      </c>
      <c r="GU40" s="5">
        <f>IF(($C$6-($C$3*$A39)+SUM(GU$6:GU39))*GU$3/365*_xlfn.DAYS($B40,$B39)&lt;0,0,($C$6-($C$3*$A39)+SUM(GU$6:GU39))*GU$3/365*_xlfn.DAYS($B40,$B39))</f>
        <v>0</v>
      </c>
      <c r="GV40" s="5">
        <f>IF(($C$6-($C$3*$A39)+SUM(GV$6:GV39))*GV$3/365*_xlfn.DAYS($B40,$B39)&lt;0,0,($C$6-($C$3*$A39)+SUM(GV$6:GV39))*GV$3/365*_xlfn.DAYS($B40,$B39))</f>
        <v>0</v>
      </c>
      <c r="GW40" s="5">
        <f>IF(($C$6-($C$3*$A39)+SUM(GW$6:GW39))*GW$3/365*_xlfn.DAYS($B40,$B39)&lt;0,0,($C$6-($C$3*$A39)+SUM(GW$6:GW39))*GW$3/365*_xlfn.DAYS($B40,$B39))</f>
        <v>0</v>
      </c>
      <c r="GX40" s="5">
        <f>IF(($C$6-($C$3*$A39)+SUM(GX$6:GX39))*GX$3/365*_xlfn.DAYS($B40,$B39)&lt;0,0,($C$6-($C$3*$A39)+SUM(GX$6:GX39))*GX$3/365*_xlfn.DAYS($B40,$B39))</f>
        <v>0</v>
      </c>
      <c r="GY40" s="5">
        <f>IF(($C$6-($C$3*$A39)+SUM(GY$6:GY39))*GY$3/365*_xlfn.DAYS($B40,$B39)&lt;0,0,($C$6-($C$3*$A39)+SUM(GY$6:GY39))*GY$3/365*_xlfn.DAYS($B40,$B39))</f>
        <v>0</v>
      </c>
      <c r="GZ40" s="5">
        <f>IF(($C$6-($C$3*$A39)+SUM(GZ$6:GZ39))*GZ$3/365*_xlfn.DAYS($B40,$B39)&lt;0,0,($C$6-($C$3*$A39)+SUM(GZ$6:GZ39))*GZ$3/365*_xlfn.DAYS($B40,$B39))</f>
        <v>0</v>
      </c>
      <c r="HA40" s="5">
        <f>IF(($C$6-($C$3*$A39)+SUM(HA$6:HA39))*HA$3/365*_xlfn.DAYS($B40,$B39)&lt;0,0,($C$6-($C$3*$A39)+SUM(HA$6:HA39))*HA$3/365*_xlfn.DAYS($B40,$B39))</f>
        <v>0</v>
      </c>
      <c r="HB40" s="5">
        <f>IF(($C$6-($C$3*$A39)+SUM(HB$6:HB39))*HB$3/365*_xlfn.DAYS($B40,$B39)&lt;0,0,($C$6-($C$3*$A39)+SUM(HB$6:HB39))*HB$3/365*_xlfn.DAYS($B40,$B39))</f>
        <v>0</v>
      </c>
      <c r="HC40" s="5">
        <f>IF(($C$6-($C$3*$A39)+SUM(HC$6:HC39))*HC$3/365*_xlfn.DAYS($B40,$B39)&lt;0,0,($C$6-($C$3*$A39)+SUM(HC$6:HC39))*HC$3/365*_xlfn.DAYS($B40,$B39))</f>
        <v>0</v>
      </c>
      <c r="HD40" s="5">
        <f>IF(($C$6-($C$3*$A39)+SUM(HD$6:HD39))*HD$3/365*_xlfn.DAYS($B40,$B39)&lt;0,0,($C$6-($C$3*$A39)+SUM(HD$6:HD39))*HD$3/365*_xlfn.DAYS($B40,$B39))</f>
        <v>0</v>
      </c>
      <c r="HE40" s="5">
        <f>IF(($C$6-($C$3*$A39)+SUM(HE$6:HE39))*HE$3/365*_xlfn.DAYS($B40,$B39)&lt;0,0,($C$6-($C$3*$A39)+SUM(HE$6:HE39))*HE$3/365*_xlfn.DAYS($B40,$B39))</f>
        <v>0</v>
      </c>
      <c r="HF40" s="5">
        <f>IF(($C$6-($C$3*$A39)+SUM(HF$6:HF39))*HF$3/365*_xlfn.DAYS($B40,$B39)&lt;0,0,($C$6-($C$3*$A39)+SUM(HF$6:HF39))*HF$3/365*_xlfn.DAYS($B40,$B39))</f>
        <v>0</v>
      </c>
      <c r="HG40" s="5">
        <f>IF(($C$6-($C$3*$A39)+SUM(HG$6:HG39))*HG$3/365*_xlfn.DAYS($B40,$B39)&lt;0,0,($C$6-($C$3*$A39)+SUM(HG$6:HG39))*HG$3/365*_xlfn.DAYS($B40,$B39))</f>
        <v>0</v>
      </c>
      <c r="HH40" s="5">
        <f>IF(($C$6-($C$3*$A39)+SUM(HH$6:HH39))*HH$3/365*_xlfn.DAYS($B40,$B39)&lt;0,0,($C$6-($C$3*$A39)+SUM(HH$6:HH39))*HH$3/365*_xlfn.DAYS($B40,$B39))</f>
        <v>0</v>
      </c>
      <c r="HI40" s="5">
        <f>IF(($C$6-($C$3*$A39)+SUM(HI$6:HI39))*HI$3/365*_xlfn.DAYS($B40,$B39)&lt;0,0,($C$6-($C$3*$A39)+SUM(HI$6:HI39))*HI$3/365*_xlfn.DAYS($B40,$B39))</f>
        <v>0</v>
      </c>
      <c r="HJ40" s="5">
        <f>IF(($C$6-($C$3*$A39)+SUM(HJ$6:HJ39))*HJ$3/365*_xlfn.DAYS($B40,$B39)&lt;0,0,($C$6-($C$3*$A39)+SUM(HJ$6:HJ39))*HJ$3/365*_xlfn.DAYS($B40,$B39))</f>
        <v>0</v>
      </c>
      <c r="HK40" s="5">
        <f>IF(($C$6-($C$3*$A39)+SUM(HK$6:HK39))*HK$3/365*_xlfn.DAYS($B40,$B39)&lt;0,0,($C$6-($C$3*$A39)+SUM(HK$6:HK39))*HK$3/365*_xlfn.DAYS($B40,$B39))</f>
        <v>0</v>
      </c>
      <c r="HL40" s="5">
        <f>IF(($C$6-($C$3*$A39)+SUM(HL$6:HL39))*HL$3/365*_xlfn.DAYS($B40,$B39)&lt;0,0,($C$6-($C$3*$A39)+SUM(HL$6:HL39))*HL$3/365*_xlfn.DAYS($B40,$B39))</f>
        <v>0</v>
      </c>
      <c r="HM40" s="5">
        <f>IF(($C$6-($C$3*$A39)+SUM(HM$6:HM39))*HM$3/365*_xlfn.DAYS($B40,$B39)&lt;0,0,($C$6-($C$3*$A39)+SUM(HM$6:HM39))*HM$3/365*_xlfn.DAYS($B40,$B39))</f>
        <v>0</v>
      </c>
      <c r="HN40" s="5">
        <f>IF(($C$6-($C$3*$A39)+SUM(HN$6:HN39))*HN$3/365*_xlfn.DAYS($B40,$B39)&lt;0,0,($C$6-($C$3*$A39)+SUM(HN$6:HN39))*HN$3/365*_xlfn.DAYS($B40,$B39))</f>
        <v>0</v>
      </c>
      <c r="HO40" s="5">
        <f>IF(($C$6-($C$3*$A39)+SUM(HO$6:HO39))*HO$3/365*_xlfn.DAYS($B40,$B39)&lt;0,0,($C$6-($C$3*$A39)+SUM(HO$6:HO39))*HO$3/365*_xlfn.DAYS($B40,$B39))</f>
        <v>0</v>
      </c>
      <c r="HP40" s="5">
        <f>IF(($C$6-($C$3*$A39)+SUM(HP$6:HP39))*HP$3/365*_xlfn.DAYS($B40,$B39)&lt;0,0,($C$6-($C$3*$A39)+SUM(HP$6:HP39))*HP$3/365*_xlfn.DAYS($B40,$B39))</f>
        <v>0</v>
      </c>
      <c r="HQ40" s="5">
        <f>IF(($C$6-($C$3*$A39)+SUM(HQ$6:HQ39))*HQ$3/365*_xlfn.DAYS($B40,$B39)&lt;0,0,($C$6-($C$3*$A39)+SUM(HQ$6:HQ39))*HQ$3/365*_xlfn.DAYS($B40,$B39))</f>
        <v>0</v>
      </c>
      <c r="HR40" s="5">
        <f>IF(($C$6-($C$3*$A39)+SUM(HR$6:HR39))*HR$3/365*_xlfn.DAYS($B40,$B39)&lt;0,0,($C$6-($C$3*$A39)+SUM(HR$6:HR39))*HR$3/365*_xlfn.DAYS($B40,$B39))</f>
        <v>0</v>
      </c>
      <c r="HS40" s="5">
        <f>IF(($C$6-($C$3*$A39)+SUM(HS$6:HS39))*HS$3/365*_xlfn.DAYS($B40,$B39)&lt;0,0,($C$6-($C$3*$A39)+SUM(HS$6:HS39))*HS$3/365*_xlfn.DAYS($B40,$B39))</f>
        <v>0</v>
      </c>
      <c r="HT40" s="5">
        <f>IF(($C$6-($C$3*$A39)+SUM(HT$6:HT39))*HT$3/365*_xlfn.DAYS($B40,$B39)&lt;0,0,($C$6-($C$3*$A39)+SUM(HT$6:HT39))*HT$3/365*_xlfn.DAYS($B40,$B39))</f>
        <v>0</v>
      </c>
      <c r="HU40" s="5">
        <f>IF(($C$6-($C$3*$A39)+SUM(HU$6:HU39))*HU$3/365*_xlfn.DAYS($B40,$B39)&lt;0,0,($C$6-($C$3*$A39)+SUM(HU$6:HU39))*HU$3/365*_xlfn.DAYS($B40,$B39))</f>
        <v>0</v>
      </c>
      <c r="HV40" s="5">
        <f>IF(($C$6-($C$3*$A39)+SUM(HV$6:HV39))*HV$3/365*_xlfn.DAYS($B40,$B39)&lt;0,0,($C$6-($C$3*$A39)+SUM(HV$6:HV39))*HV$3/365*_xlfn.DAYS($B40,$B39))</f>
        <v>0</v>
      </c>
      <c r="HW40" s="5">
        <f>IF(($C$6-($C$3*$A39)+SUM(HW$6:HW39))*HW$3/365*_xlfn.DAYS($B40,$B39)&lt;0,0,($C$6-($C$3*$A39)+SUM(HW$6:HW39))*HW$3/365*_xlfn.DAYS($B40,$B39))</f>
        <v>0</v>
      </c>
      <c r="HX40" s="5">
        <f>IF(($C$6-($C$3*$A39)+SUM(HX$6:HX39))*HX$3/365*_xlfn.DAYS($B40,$B39)&lt;0,0,($C$6-($C$3*$A39)+SUM(HX$6:HX39))*HX$3/365*_xlfn.DAYS($B40,$B39))</f>
        <v>0</v>
      </c>
      <c r="HY40" s="5">
        <f>IF(($C$6-($C$3*$A39)+SUM(HY$6:HY39))*HY$3/365*_xlfn.DAYS($B40,$B39)&lt;0,0,($C$6-($C$3*$A39)+SUM(HY$6:HY39))*HY$3/365*_xlfn.DAYS($B40,$B39))</f>
        <v>0</v>
      </c>
      <c r="HZ40" s="5">
        <f>IF(($C$6-($C$3*$A39)+SUM(HZ$6:HZ39))*HZ$3/365*_xlfn.DAYS($B40,$B39)&lt;0,0,($C$6-($C$3*$A39)+SUM(HZ$6:HZ39))*HZ$3/365*_xlfn.DAYS($B40,$B39))</f>
        <v>0</v>
      </c>
      <c r="IA40" s="5">
        <f>IF(($C$6-($C$3*$A39)+SUM(IA$6:IA39))*IA$3/365*_xlfn.DAYS($B40,$B39)&lt;0,0,($C$6-($C$3*$A39)+SUM(IA$6:IA39))*IA$3/365*_xlfn.DAYS($B40,$B39))</f>
        <v>0</v>
      </c>
      <c r="IB40" s="5">
        <f>IF(($C$6-($C$3*$A39)+SUM(IB$6:IB39))*IB$3/365*_xlfn.DAYS($B40,$B39)&lt;0,0,($C$6-($C$3*$A39)+SUM(IB$6:IB39))*IB$3/365*_xlfn.DAYS($B40,$B39))</f>
        <v>0</v>
      </c>
      <c r="IC40" s="5">
        <f>IF(($C$6-($C$3*$A39)+SUM(IC$6:IC39))*IC$3/365*_xlfn.DAYS($B40,$B39)&lt;0,0,($C$6-($C$3*$A39)+SUM(IC$6:IC39))*IC$3/365*_xlfn.DAYS($B40,$B39))</f>
        <v>0</v>
      </c>
      <c r="ID40" s="5">
        <f>IF(($C$6-($C$3*$A39)+SUM(ID$6:ID39))*ID$3/365*_xlfn.DAYS($B40,$B39)&lt;0,0,($C$6-($C$3*$A39)+SUM(ID$6:ID39))*ID$3/365*_xlfn.DAYS($B40,$B39))</f>
        <v>0</v>
      </c>
      <c r="IE40" s="5">
        <f>IF(($C$6-($C$3*$A39)+SUM(IE$6:IE39))*IE$3/365*_xlfn.DAYS($B40,$B39)&lt;0,0,($C$6-($C$3*$A39)+SUM(IE$6:IE39))*IE$3/365*_xlfn.DAYS($B40,$B39))</f>
        <v>0</v>
      </c>
      <c r="IF40" s="5">
        <f>IF(($C$6-($C$3*$A39)+SUM(IF$6:IF39))*IF$3/365*_xlfn.DAYS($B40,$B39)&lt;0,0,($C$6-($C$3*$A39)+SUM(IF$6:IF39))*IF$3/365*_xlfn.DAYS($B40,$B39))</f>
        <v>0</v>
      </c>
      <c r="IG40" s="5">
        <f>IF(($C$6-($C$3*$A39)+SUM(IG$6:IG39))*IG$3/365*_xlfn.DAYS($B40,$B39)&lt;0,0,($C$6-($C$3*$A39)+SUM(IG$6:IG39))*IG$3/365*_xlfn.DAYS($B40,$B39))</f>
        <v>0</v>
      </c>
      <c r="IH40" s="5">
        <f>IF(($C$6-($C$3*$A39)+SUM(IH$6:IH39))*IH$3/365*_xlfn.DAYS($B40,$B39)&lt;0,0,($C$6-($C$3*$A39)+SUM(IH$6:IH39))*IH$3/365*_xlfn.DAYS($B40,$B39))</f>
        <v>0</v>
      </c>
      <c r="II40" s="5">
        <f>IF(($C$6-($C$3*$A39)+SUM(II$6:II39))*II$3/365*_xlfn.DAYS($B40,$B39)&lt;0,0,($C$6-($C$3*$A39)+SUM(II$6:II39))*II$3/365*_xlfn.DAYS($B40,$B39))</f>
        <v>0</v>
      </c>
      <c r="IJ40" s="5">
        <f>IF(($C$6-($C$3*$A39)+SUM(IJ$6:IJ39))*IJ$3/365*_xlfn.DAYS($B40,$B39)&lt;0,0,($C$6-($C$3*$A39)+SUM(IJ$6:IJ39))*IJ$3/365*_xlfn.DAYS($B40,$B39))</f>
        <v>0</v>
      </c>
      <c r="IK40" s="5">
        <f>IF(($C$6-($C$3*$A39)+SUM(IK$6:IK39))*IK$3/365*_xlfn.DAYS($B40,$B39)&lt;0,0,($C$6-($C$3*$A39)+SUM(IK$6:IK39))*IK$3/365*_xlfn.DAYS($B40,$B39))</f>
        <v>0</v>
      </c>
      <c r="IL40" s="5">
        <f>IF(($C$6-($C$3*$A39)+SUM(IL$6:IL39))*IL$3/365*_xlfn.DAYS($B40,$B39)&lt;0,0,($C$6-($C$3*$A39)+SUM(IL$6:IL39))*IL$3/365*_xlfn.DAYS($B40,$B39))</f>
        <v>0</v>
      </c>
      <c r="IM40" s="5">
        <f>IF(($C$6-($C$3*$A39)+SUM(IM$6:IM39))*IM$3/365*_xlfn.DAYS($B40,$B39)&lt;0,0,($C$6-($C$3*$A39)+SUM(IM$6:IM39))*IM$3/365*_xlfn.DAYS($B40,$B39))</f>
        <v>0</v>
      </c>
      <c r="IN40" s="5">
        <f>IF(($C$6-($C$3*$A39)+SUM(IN$6:IN39))*IN$3/365*_xlfn.DAYS($B40,$B39)&lt;0,0,($C$6-($C$3*$A39)+SUM(IN$6:IN39))*IN$3/365*_xlfn.DAYS($B40,$B39))</f>
        <v>0</v>
      </c>
      <c r="IO40" s="5">
        <f>IF(($C$6-($C$3*$A39)+SUM(IO$6:IO39))*IO$3/365*_xlfn.DAYS($B40,$B39)&lt;0,0,($C$6-($C$3*$A39)+SUM(IO$6:IO39))*IO$3/365*_xlfn.DAYS($B40,$B39))</f>
        <v>0</v>
      </c>
      <c r="IP40" s="5">
        <f>IF(($C$6-($C$3*$A39)+SUM(IP$6:IP39))*IP$3/365*_xlfn.DAYS($B40,$B39)&lt;0,0,($C$6-($C$3*$A39)+SUM(IP$6:IP39))*IP$3/365*_xlfn.DAYS($B40,$B39))</f>
        <v>0</v>
      </c>
      <c r="IQ40" s="5">
        <f>IF(($C$6-($C$3*$A39)+SUM(IQ$6:IQ39))*IQ$3/365*_xlfn.DAYS($B40,$B39)&lt;0,0,($C$6-($C$3*$A39)+SUM(IQ$6:IQ39))*IQ$3/365*_xlfn.DAYS($B40,$B39))</f>
        <v>0</v>
      </c>
      <c r="IR40" s="5">
        <f>IF(($C$6-($C$3*$A39)+SUM(IR$6:IR39))*IR$3/365*_xlfn.DAYS($B40,$B39)&lt;0,0,($C$6-($C$3*$A39)+SUM(IR$6:IR39))*IR$3/365*_xlfn.DAYS($B40,$B39))</f>
        <v>0</v>
      </c>
      <c r="IS40" s="5">
        <f>IF(($C$6-($C$3*$A39)+SUM(IS$6:IS39))*IS$3/365*_xlfn.DAYS($B40,$B39)&lt;0,0,($C$6-($C$3*$A39)+SUM(IS$6:IS39))*IS$3/365*_xlfn.DAYS($B40,$B39))</f>
        <v>0</v>
      </c>
      <c r="IT40" s="5">
        <f>IF(($C$6-($C$3*$A39)+SUM(IT$6:IT39))*IT$3/365*_xlfn.DAYS($B40,$B39)&lt;0,0,($C$6-($C$3*$A39)+SUM(IT$6:IT39))*IT$3/365*_xlfn.DAYS($B40,$B39))</f>
        <v>0</v>
      </c>
      <c r="IU40" s="5">
        <f>IF(($C$6-($C$3*$A39)+SUM(IU$6:IU39))*IU$3/365*_xlfn.DAYS($B40,$B39)&lt;0,0,($C$6-($C$3*$A39)+SUM(IU$6:IU39))*IU$3/365*_xlfn.DAYS($B40,$B39))</f>
        <v>0</v>
      </c>
      <c r="IV40" s="5">
        <f>IF(($C$6-($C$3*$A39)+SUM(IV$6:IV39))*IV$3/365*_xlfn.DAYS($B40,$B39)&lt;0,0,($C$6-($C$3*$A39)+SUM(IV$6:IV39))*IV$3/365*_xlfn.DAYS($B40,$B39))</f>
        <v>0</v>
      </c>
      <c r="IW40" s="5">
        <f>IF(($C$6-($C$3*$A39)+SUM(IW$6:IW39))*IW$3/365*_xlfn.DAYS($B40,$B39)&lt;0,0,($C$6-($C$3*$A39)+SUM(IW$6:IW39))*IW$3/365*_xlfn.DAYS($B40,$B39))</f>
        <v>0</v>
      </c>
      <c r="IX40" s="5">
        <f>IF(($C$6-($C$3*$A39)+SUM(IX$6:IX39))*IX$3/365*_xlfn.DAYS($B40,$B39)&lt;0,0,($C$6-($C$3*$A39)+SUM(IX$6:IX39))*IX$3/365*_xlfn.DAYS($B40,$B39))</f>
        <v>0</v>
      </c>
      <c r="IY40" s="5">
        <f>IF(($C$6-($C$3*$A39)+SUM(IY$6:IY39))*IY$3/365*_xlfn.DAYS($B40,$B39)&lt;0,0,($C$6-($C$3*$A39)+SUM(IY$6:IY39))*IY$3/365*_xlfn.DAYS($B40,$B39))</f>
        <v>0</v>
      </c>
      <c r="IZ40" s="5">
        <f>IF(($C$6-($C$3*$A39)+SUM(IZ$6:IZ39))*IZ$3/365*_xlfn.DAYS($B40,$B39)&lt;0,0,($C$6-($C$3*$A39)+SUM(IZ$6:IZ39))*IZ$3/365*_xlfn.DAYS($B40,$B39))</f>
        <v>0</v>
      </c>
      <c r="JA40" s="5">
        <f>IF(($C$6-($C$3*$A39)+SUM(JA$6:JA39))*JA$3/365*_xlfn.DAYS($B40,$B39)&lt;0,0,($C$6-($C$3*$A39)+SUM(JA$6:JA39))*JA$3/365*_xlfn.DAYS($B40,$B39))</f>
        <v>0</v>
      </c>
      <c r="JB40" s="5">
        <f>IF(($C$6-($C$3*$A39)+SUM(JB$6:JB39))*JB$3/365*_xlfn.DAYS($B40,$B39)&lt;0,0,($C$6-($C$3*$A39)+SUM(JB$6:JB39))*JB$3/365*_xlfn.DAYS($B40,$B39))</f>
        <v>0</v>
      </c>
      <c r="JC40" s="5">
        <f>IF(($C$6-($C$3*$A39)+SUM(JC$6:JC39))*JC$3/365*_xlfn.DAYS($B40,$B39)&lt;0,0,($C$6-($C$3*$A39)+SUM(JC$6:JC39))*JC$3/365*_xlfn.DAYS($B40,$B39))</f>
        <v>0</v>
      </c>
      <c r="JD40" s="5">
        <f>IF(($C$6-($C$3*$A39)+SUM(JD$6:JD39))*JD$3/365*_xlfn.DAYS($B40,$B39)&lt;0,0,($C$6-($C$3*$A39)+SUM(JD$6:JD39))*JD$3/365*_xlfn.DAYS($B40,$B39))</f>
        <v>0</v>
      </c>
      <c r="JE40" s="5">
        <f>IF(($C$6-($C$3*$A39)+SUM(JE$6:JE39))*JE$3/365*_xlfn.DAYS($B40,$B39)&lt;0,0,($C$6-($C$3*$A39)+SUM(JE$6:JE39))*JE$3/365*_xlfn.DAYS($B40,$B39))</f>
        <v>0</v>
      </c>
      <c r="JF40" s="5">
        <f>IF(($C$6-($C$3*$A39)+SUM(JF$6:JF39))*JF$3/365*_xlfn.DAYS($B40,$B39)&lt;0,0,($C$6-($C$3*$A39)+SUM(JF$6:JF39))*JF$3/365*_xlfn.DAYS($B40,$B39))</f>
        <v>0</v>
      </c>
      <c r="JG40" s="5">
        <f>IF(($C$6-($C$3*$A39)+SUM(JG$6:JG39))*JG$3/365*_xlfn.DAYS($B40,$B39)&lt;0,0,($C$6-($C$3*$A39)+SUM(JG$6:JG39))*JG$3/365*_xlfn.DAYS($B40,$B39))</f>
        <v>0</v>
      </c>
      <c r="JH40" s="5">
        <f>IF(($C$6-($C$3*$A39)+SUM(JH$6:JH39))*JH$3/365*_xlfn.DAYS($B40,$B39)&lt;0,0,($C$6-($C$3*$A39)+SUM(JH$6:JH39))*JH$3/365*_xlfn.DAYS($B40,$B39))</f>
        <v>0</v>
      </c>
      <c r="JI40" s="5">
        <f>IF(($C$6-($C$3*$A39)+SUM(JI$6:JI39))*JI$3/365*_xlfn.DAYS($B40,$B39)&lt;0,0,($C$6-($C$3*$A39)+SUM(JI$6:JI39))*JI$3/365*_xlfn.DAYS($B40,$B39))</f>
        <v>0</v>
      </c>
      <c r="JJ40" s="5">
        <f>IF(($C$6-($C$3*$A39)+SUM(JJ$6:JJ39))*JJ$3/365*_xlfn.DAYS($B40,$B39)&lt;0,0,($C$6-($C$3*$A39)+SUM(JJ$6:JJ39))*JJ$3/365*_xlfn.DAYS($B40,$B39))</f>
        <v>0</v>
      </c>
      <c r="JK40" s="5">
        <f>IF(($C$6-($C$3*$A39)+SUM(JK$6:JK39))*JK$3/365*_xlfn.DAYS($B40,$B39)&lt;0,0,($C$6-($C$3*$A39)+SUM(JK$6:JK39))*JK$3/365*_xlfn.DAYS($B40,$B39))</f>
        <v>0</v>
      </c>
      <c r="JL40" s="5">
        <f>IF(($C$6-($C$3*$A39)+SUM(JL$6:JL39))*JL$3/365*_xlfn.DAYS($B40,$B39)&lt;0,0,($C$6-($C$3*$A39)+SUM(JL$6:JL39))*JL$3/365*_xlfn.DAYS($B40,$B39))</f>
        <v>0</v>
      </c>
      <c r="JM40" s="5">
        <f>IF(($C$6-($C$3*$A39)+SUM(JM$6:JM39))*JM$3/365*_xlfn.DAYS($B40,$B39)&lt;0,0,($C$6-($C$3*$A39)+SUM(JM$6:JM39))*JM$3/365*_xlfn.DAYS($B40,$B39))</f>
        <v>0</v>
      </c>
      <c r="JN40" s="5">
        <f>IF(($C$6-($C$3*$A39)+SUM(JN$6:JN39))*JN$3/365*_xlfn.DAYS($B40,$B39)&lt;0,0,($C$6-($C$3*$A39)+SUM(JN$6:JN39))*JN$3/365*_xlfn.DAYS($B40,$B39))</f>
        <v>0</v>
      </c>
      <c r="JO40" s="5">
        <f>IF(($C$6-($C$3*$A39)+SUM(JO$6:JO39))*JO$3/365*_xlfn.DAYS($B40,$B39)&lt;0,0,($C$6-($C$3*$A39)+SUM(JO$6:JO39))*JO$3/365*_xlfn.DAYS($B40,$B39))</f>
        <v>0</v>
      </c>
      <c r="JP40" s="5">
        <f>IF(($C$6-($C$3*$A39)+SUM(JP$6:JP39))*JP$3/365*_xlfn.DAYS($B40,$B39)&lt;0,0,($C$6-($C$3*$A39)+SUM(JP$6:JP39))*JP$3/365*_xlfn.DAYS($B40,$B39))</f>
        <v>0</v>
      </c>
      <c r="JQ40" s="5">
        <f>IF(($C$6-($C$3*$A39)+SUM(JQ$6:JQ39))*JQ$3/365*_xlfn.DAYS($B40,$B39)&lt;0,0,($C$6-($C$3*$A39)+SUM(JQ$6:JQ39))*JQ$3/365*_xlfn.DAYS($B40,$B39))</f>
        <v>0</v>
      </c>
      <c r="JR40" s="5">
        <f>IF(($C$6-($C$3*$A39)+SUM(JR$6:JR39))*JR$3/365*_xlfn.DAYS($B40,$B39)&lt;0,0,($C$6-($C$3*$A39)+SUM(JR$6:JR39))*JR$3/365*_xlfn.DAYS($B40,$B39))</f>
        <v>0</v>
      </c>
      <c r="JS40" s="5">
        <f>IF(($C$6-($C$3*$A39)+SUM(JS$6:JS39))*JS$3/365*_xlfn.DAYS($B40,$B39)&lt;0,0,($C$6-($C$3*$A39)+SUM(JS$6:JS39))*JS$3/365*_xlfn.DAYS($B40,$B39))</f>
        <v>0</v>
      </c>
      <c r="JT40" s="5">
        <f>IF(($C$6-($C$3*$A39)+SUM(JT$6:JT39))*JT$3/365*_xlfn.DAYS($B40,$B39)&lt;0,0,($C$6-($C$3*$A39)+SUM(JT$6:JT39))*JT$3/365*_xlfn.DAYS($B40,$B39))</f>
        <v>0</v>
      </c>
      <c r="JU40" s="5">
        <f>IF(($C$6-($C$3*$A39)+SUM(JU$6:JU39))*JU$3/365*_xlfn.DAYS($B40,$B39)&lt;0,0,($C$6-($C$3*$A39)+SUM(JU$6:JU39))*JU$3/365*_xlfn.DAYS($B40,$B39))</f>
        <v>0</v>
      </c>
      <c r="JV40" s="5">
        <f>IF(($C$6-($C$3*$A39)+SUM(JV$6:JV39))*JV$3/365*_xlfn.DAYS($B40,$B39)&lt;0,0,($C$6-($C$3*$A39)+SUM(JV$6:JV39))*JV$3/365*_xlfn.DAYS($B40,$B39))</f>
        <v>0</v>
      </c>
      <c r="JW40" s="5">
        <f>IF(($C$6-($C$3*$A39)+SUM(JW$6:JW39))*JW$3/365*_xlfn.DAYS($B40,$B39)&lt;0,0,($C$6-($C$3*$A39)+SUM(JW$6:JW39))*JW$3/365*_xlfn.DAYS($B40,$B39))</f>
        <v>0</v>
      </c>
      <c r="JX40" s="5">
        <f>IF(($C$6-($C$3*$A39)+SUM(JX$6:JX39))*JX$3/365*_xlfn.DAYS($B40,$B39)&lt;0,0,($C$6-($C$3*$A39)+SUM(JX$6:JX39))*JX$3/365*_xlfn.DAYS($B40,$B39))</f>
        <v>0</v>
      </c>
      <c r="JY40" s="5">
        <f>IF(($C$6-($C$3*$A39)+SUM(JY$6:JY39))*JY$3/365*_xlfn.DAYS($B40,$B39)&lt;0,0,($C$6-($C$3*$A39)+SUM(JY$6:JY39))*JY$3/365*_xlfn.DAYS($B40,$B39))</f>
        <v>0</v>
      </c>
      <c r="JZ40" s="5">
        <f>IF(($C$6-($C$3*$A39)+SUM(JZ$6:JZ39))*JZ$3/365*_xlfn.DAYS($B40,$B39)&lt;0,0,($C$6-($C$3*$A39)+SUM(JZ$6:JZ39))*JZ$3/365*_xlfn.DAYS($B40,$B39))</f>
        <v>0</v>
      </c>
      <c r="KA40" s="5">
        <f>IF(($C$6-($C$3*$A39)+SUM(KA$6:KA39))*KA$3/365*_xlfn.DAYS($B40,$B39)&lt;0,0,($C$6-($C$3*$A39)+SUM(KA$6:KA39))*KA$3/365*_xlfn.DAYS($B40,$B39))</f>
        <v>0</v>
      </c>
      <c r="KB40" s="5">
        <f>IF(($C$6-($C$3*$A39)+SUM(KB$6:KB39))*KB$3/365*_xlfn.DAYS($B40,$B39)&lt;0,0,($C$6-($C$3*$A39)+SUM(KB$6:KB39))*KB$3/365*_xlfn.DAYS($B40,$B39))</f>
        <v>0</v>
      </c>
      <c r="KC40" s="5">
        <f>IF(($C$6-($C$3*$A39)+SUM(KC$6:KC39))*KC$3/365*_xlfn.DAYS($B40,$B39)&lt;0,0,($C$6-($C$3*$A39)+SUM(KC$6:KC39))*KC$3/365*_xlfn.DAYS($B40,$B39))</f>
        <v>0</v>
      </c>
      <c r="KD40" s="5">
        <f>IF(($C$6-($C$3*$A39)+SUM(KD$6:KD39))*KD$3/365*_xlfn.DAYS($B40,$B39)&lt;0,0,($C$6-($C$3*$A39)+SUM(KD$6:KD39))*KD$3/365*_xlfn.DAYS($B40,$B39))</f>
        <v>0</v>
      </c>
      <c r="KE40" s="5">
        <f>IF(($C$6-($C$3*$A39)+SUM(KE$6:KE39))*KE$3/365*_xlfn.DAYS($B40,$B39)&lt;0,0,($C$6-($C$3*$A39)+SUM(KE$6:KE39))*KE$3/365*_xlfn.DAYS($B40,$B39))</f>
        <v>0</v>
      </c>
      <c r="KF40" s="5">
        <f>IF(($C$6-($C$3*$A39)+SUM(KF$6:KF39))*KF$3/365*_xlfn.DAYS($B40,$B39)&lt;0,0,($C$6-($C$3*$A39)+SUM(KF$6:KF39))*KF$3/365*_xlfn.DAYS($B40,$B39))</f>
        <v>0</v>
      </c>
      <c r="KG40" s="5">
        <f>IF(($C$6-($C$3*$A39)+SUM(KG$6:KG39))*KG$3/365*_xlfn.DAYS($B40,$B39)&lt;0,0,($C$6-($C$3*$A39)+SUM(KG$6:KG39))*KG$3/365*_xlfn.DAYS($B40,$B39))</f>
        <v>0</v>
      </c>
      <c r="KH40" s="5">
        <f>IF(($C$6-($C$3*$A39)+SUM(KH$6:KH39))*KH$3/365*_xlfn.DAYS($B40,$B39)&lt;0,0,($C$6-($C$3*$A39)+SUM(KH$6:KH39))*KH$3/365*_xlfn.DAYS($B40,$B39))</f>
        <v>0</v>
      </c>
      <c r="KI40" s="5">
        <f>IF(($C$6-($C$3*$A39)+SUM(KI$6:KI39))*KI$3/365*_xlfn.DAYS($B40,$B39)&lt;0,0,($C$6-($C$3*$A39)+SUM(KI$6:KI39))*KI$3/365*_xlfn.DAYS($B40,$B39))</f>
        <v>0</v>
      </c>
      <c r="KJ40" s="5">
        <f>IF(($C$6-($C$3*$A39)+SUM(KJ$6:KJ39))*KJ$3/365*_xlfn.DAYS($B40,$B39)&lt;0,0,($C$6-($C$3*$A39)+SUM(KJ$6:KJ39))*KJ$3/365*_xlfn.DAYS($B40,$B39))</f>
        <v>0</v>
      </c>
      <c r="KK40" s="5">
        <f>IF(($C$6-($C$3*$A39)+SUM(KK$6:KK39))*KK$3/365*_xlfn.DAYS($B40,$B39)&lt;0,0,($C$6-($C$3*$A39)+SUM(KK$6:KK39))*KK$3/365*_xlfn.DAYS($B40,$B39))</f>
        <v>0</v>
      </c>
      <c r="KL40" s="5">
        <f>IF(($C$6-($C$3*$A39)+SUM(KL$6:KL39))*KL$3/365*_xlfn.DAYS($B40,$B39)&lt;0,0,($C$6-($C$3*$A39)+SUM(KL$6:KL39))*KL$3/365*_xlfn.DAYS($B40,$B39))</f>
        <v>0</v>
      </c>
      <c r="KM40" s="5">
        <f>IF(($C$6-($C$3*$A39)+SUM(KM$6:KM39))*KM$3/365*_xlfn.DAYS($B40,$B39)&lt;0,0,($C$6-($C$3*$A39)+SUM(KM$6:KM39))*KM$3/365*_xlfn.DAYS($B40,$B39))</f>
        <v>0</v>
      </c>
      <c r="KN40" s="5">
        <f>IF(($C$6-($C$3*$A39)+SUM(KN$6:KN39))*KN$3/365*_xlfn.DAYS($B40,$B39)&lt;0,0,($C$6-($C$3*$A39)+SUM(KN$6:KN39))*KN$3/365*_xlfn.DAYS($B40,$B39))</f>
        <v>0</v>
      </c>
      <c r="KO40" s="5">
        <f>IF(($C$6-($C$3*$A39)+SUM(KO$6:KO39))*KO$3/365*_xlfn.DAYS($B40,$B39)&lt;0,0,($C$6-($C$3*$A39)+SUM(KO$6:KO39))*KO$3/365*_xlfn.DAYS($B40,$B39))</f>
        <v>0</v>
      </c>
      <c r="KP40" s="5">
        <f>IF(($C$6-($C$3*$A39)+SUM(KP$6:KP39))*KP$3/365*_xlfn.DAYS($B40,$B39)&lt;0,0,($C$6-($C$3*$A39)+SUM(KP$6:KP39))*KP$3/365*_xlfn.DAYS($B40,$B39))</f>
        <v>0</v>
      </c>
      <c r="KQ40" s="5">
        <f>IF(($C$6-($C$3*$A39)+SUM(KQ$6:KQ39))*KQ$3/365*_xlfn.DAYS($B40,$B39)&lt;0,0,($C$6-($C$3*$A39)+SUM(KQ$6:KQ39))*KQ$3/365*_xlfn.DAYS($B40,$B39))</f>
        <v>0</v>
      </c>
      <c r="KR40" s="5">
        <f>IF(($C$6-($C$3*$A39)+SUM(KR$6:KR39))*KR$3/365*_xlfn.DAYS($B40,$B39)&lt;0,0,($C$6-($C$3*$A39)+SUM(KR$6:KR39))*KR$3/365*_xlfn.DAYS($B40,$B39))</f>
        <v>0</v>
      </c>
      <c r="KS40" s="5">
        <f>IF(($C$6-($C$3*$A39)+SUM(KS$6:KS39))*KS$3/365*_xlfn.DAYS($B40,$B39)&lt;0,0,($C$6-($C$3*$A39)+SUM(KS$6:KS39))*KS$3/365*_xlfn.DAYS($B40,$B39))</f>
        <v>0</v>
      </c>
      <c r="KT40" s="5">
        <f>IF(($C$6-($C$3*$A39)+SUM(KT$6:KT39))*KT$3/365*_xlfn.DAYS($B40,$B39)&lt;0,0,($C$6-($C$3*$A39)+SUM(KT$6:KT39))*KT$3/365*_xlfn.DAYS($B40,$B39))</f>
        <v>0</v>
      </c>
      <c r="KU40" s="5">
        <f>IF(($C$6-($C$3*$A39)+SUM(KU$6:KU39))*KU$3/365*_xlfn.DAYS($B40,$B39)&lt;0,0,($C$6-($C$3*$A39)+SUM(KU$6:KU39))*KU$3/365*_xlfn.DAYS($B40,$B39))</f>
        <v>0</v>
      </c>
      <c r="KV40" s="5">
        <f>IF(($C$6-($C$3*$A39)+SUM(KV$6:KV39))*KV$3/365*_xlfn.DAYS($B40,$B39)&lt;0,0,($C$6-($C$3*$A39)+SUM(KV$6:KV39))*KV$3/365*_xlfn.DAYS($B40,$B39))</f>
        <v>0</v>
      </c>
      <c r="KW40" s="5">
        <f>IF(($C$6-($C$3*$A39)+SUM(KW$6:KW39))*KW$3/365*_xlfn.DAYS($B40,$B39)&lt;0,0,($C$6-($C$3*$A39)+SUM(KW$6:KW39))*KW$3/365*_xlfn.DAYS($B40,$B39))</f>
        <v>0</v>
      </c>
      <c r="KX40" s="5">
        <f>IF(($C$6-($C$3*$A39)+SUM(KX$6:KX39))*KX$3/365*_xlfn.DAYS($B40,$B39)&lt;0,0,($C$6-($C$3*$A39)+SUM(KX$6:KX39))*KX$3/365*_xlfn.DAYS($B40,$B39))</f>
        <v>0</v>
      </c>
      <c r="KY40" s="5">
        <f>IF(($C$6-($C$3*$A39)+SUM(KY$6:KY39))*KY$3/365*_xlfn.DAYS($B40,$B39)&lt;0,0,($C$6-($C$3*$A39)+SUM(KY$6:KY39))*KY$3/365*_xlfn.DAYS($B40,$B39))</f>
        <v>0</v>
      </c>
      <c r="KZ40" s="5">
        <f>IF(($C$6-($C$3*$A39)+SUM(KZ$6:KZ39))*KZ$3/365*_xlfn.DAYS($B40,$B39)&lt;0,0,($C$6-($C$3*$A39)+SUM(KZ$6:KZ39))*KZ$3/365*_xlfn.DAYS($B40,$B39))</f>
        <v>0</v>
      </c>
      <c r="LA40" s="5">
        <f>IF(($C$6-($C$3*$A39)+SUM(LA$6:LA39))*LA$3/365*_xlfn.DAYS($B40,$B39)&lt;0,0,($C$6-($C$3*$A39)+SUM(LA$6:LA39))*LA$3/365*_xlfn.DAYS($B40,$B39))</f>
        <v>0</v>
      </c>
      <c r="LB40" s="5">
        <f>IF(($C$6-($C$3*$A39)+SUM(LB$6:LB39))*LB$3/365*_xlfn.DAYS($B40,$B39)&lt;0,0,($C$6-($C$3*$A39)+SUM(LB$6:LB39))*LB$3/365*_xlfn.DAYS($B40,$B39))</f>
        <v>0</v>
      </c>
      <c r="LC40" s="5">
        <f>IF(($C$6-($C$3*$A39)+SUM(LC$6:LC39))*LC$3/365*_xlfn.DAYS($B40,$B39)&lt;0,0,($C$6-($C$3*$A39)+SUM(LC$6:LC39))*LC$3/365*_xlfn.DAYS($B40,$B39))</f>
        <v>0</v>
      </c>
      <c r="LD40" s="5">
        <f>IF(($C$6-($C$3*$A39)+SUM(LD$6:LD39))*LD$3/365*_xlfn.DAYS($B40,$B39)&lt;0,0,($C$6-($C$3*$A39)+SUM(LD$6:LD39))*LD$3/365*_xlfn.DAYS($B40,$B39))</f>
        <v>0</v>
      </c>
      <c r="LE40" s="5">
        <f>IF(($C$6-($C$3*$A39)+SUM(LE$6:LE39))*LE$3/365*_xlfn.DAYS($B40,$B39)&lt;0,0,($C$6-($C$3*$A39)+SUM(LE$6:LE39))*LE$3/365*_xlfn.DAYS($B40,$B39))</f>
        <v>0</v>
      </c>
      <c r="LF40" s="5">
        <f>IF(($C$6-($C$3*$A39)+SUM(LF$6:LF39))*LF$3/365*_xlfn.DAYS($B40,$B39)&lt;0,0,($C$6-($C$3*$A39)+SUM(LF$6:LF39))*LF$3/365*_xlfn.DAYS($B40,$B39))</f>
        <v>0</v>
      </c>
      <c r="LG40" s="5">
        <f>IF(($C$6-($C$3*$A39)+SUM(LG$6:LG39))*LG$3/365*_xlfn.DAYS($B40,$B39)&lt;0,0,($C$6-($C$3*$A39)+SUM(LG$6:LG39))*LG$3/365*_xlfn.DAYS($B40,$B39))</f>
        <v>0</v>
      </c>
      <c r="LH40" s="5">
        <f>IF(($C$6-($C$3*$A39)+SUM(LH$6:LH39))*LH$3/365*_xlfn.DAYS($B40,$B39)&lt;0,0,($C$6-($C$3*$A39)+SUM(LH$6:LH39))*LH$3/365*_xlfn.DAYS($B40,$B39))</f>
        <v>0</v>
      </c>
      <c r="LI40" s="5">
        <f>IF(($C$6-($C$3*$A39)+SUM(LI$6:LI39))*LI$3/365*_xlfn.DAYS($B40,$B39)&lt;0,0,($C$6-($C$3*$A39)+SUM(LI$6:LI39))*LI$3/365*_xlfn.DAYS($B40,$B39))</f>
        <v>0</v>
      </c>
      <c r="LJ40" s="5">
        <f>IF(($C$6-($C$3*$A39)+SUM(LJ$6:LJ39))*LJ$3/365*_xlfn.DAYS($B40,$B39)&lt;0,0,($C$6-($C$3*$A39)+SUM(LJ$6:LJ39))*LJ$3/365*_xlfn.DAYS($B40,$B39))</f>
        <v>0</v>
      </c>
      <c r="LK40" s="5">
        <f>IF(($C$6-($C$3*$A39)+SUM(LK$6:LK39))*LK$3/365*_xlfn.DAYS($B40,$B39)&lt;0,0,($C$6-($C$3*$A39)+SUM(LK$6:LK39))*LK$3/365*_xlfn.DAYS($B40,$B39))</f>
        <v>0</v>
      </c>
      <c r="LL40" s="5">
        <f>IF(($C$6-($C$3*$A39)+SUM(LL$6:LL39))*LL$3/365*_xlfn.DAYS($B40,$B39)&lt;0,0,($C$6-($C$3*$A39)+SUM(LL$6:LL39))*LL$3/365*_xlfn.DAYS($B40,$B39))</f>
        <v>0</v>
      </c>
      <c r="LM40" s="5">
        <f>IF(($C$6-($C$3*$A39)+SUM(LM$6:LM39))*LM$3/365*_xlfn.DAYS($B40,$B39)&lt;0,0,($C$6-($C$3*$A39)+SUM(LM$6:LM39))*LM$3/365*_xlfn.DAYS($B40,$B39))</f>
        <v>0</v>
      </c>
      <c r="LN40" s="5">
        <f>IF(($C$6-($C$3*$A39)+SUM(LN$6:LN39))*LN$3/365*_xlfn.DAYS($B40,$B39)&lt;0,0,($C$6-($C$3*$A39)+SUM(LN$6:LN39))*LN$3/365*_xlfn.DAYS($B40,$B39))</f>
        <v>0</v>
      </c>
      <c r="LO40" s="5">
        <f>IF(($C$6-($C$3*$A39)+SUM(LO$6:LO39))*LO$3/365*_xlfn.DAYS($B40,$B39)&lt;0,0,($C$6-($C$3*$A39)+SUM(LO$6:LO39))*LO$3/365*_xlfn.DAYS($B40,$B39))</f>
        <v>0</v>
      </c>
      <c r="LP40" s="5">
        <f>IF(($C$6-($C$3*$A39)+SUM(LP$6:LP39))*LP$3/365*_xlfn.DAYS($B40,$B39)&lt;0,0,($C$6-($C$3*$A39)+SUM(LP$6:LP39))*LP$3/365*_xlfn.DAYS($B40,$B39))</f>
        <v>0</v>
      </c>
      <c r="LQ40" s="5">
        <f>IF(($C$6-($C$3*$A39)+SUM(LQ$6:LQ39))*LQ$3/365*_xlfn.DAYS($B40,$B39)&lt;0,0,($C$6-($C$3*$A39)+SUM(LQ$6:LQ39))*LQ$3/365*_xlfn.DAYS($B40,$B39))</f>
        <v>0</v>
      </c>
      <c r="LR40" s="5">
        <f>IF(($C$6-($C$3*$A39)+SUM(LR$6:LR39))*LR$3/365*_xlfn.DAYS($B40,$B39)&lt;0,0,($C$6-($C$3*$A39)+SUM(LR$6:LR39))*LR$3/365*_xlfn.DAYS($B40,$B39))</f>
        <v>0</v>
      </c>
      <c r="LS40" s="5">
        <f>IF(($C$6-($C$3*$A39)+SUM(LS$6:LS39))*LS$3/365*_xlfn.DAYS($B40,$B39)&lt;0,0,($C$6-($C$3*$A39)+SUM(LS$6:LS39))*LS$3/365*_xlfn.DAYS($B40,$B39))</f>
        <v>0</v>
      </c>
      <c r="LT40" s="5">
        <f>IF(($C$6-($C$3*$A39)+SUM(LT$6:LT39))*LT$3/365*_xlfn.DAYS($B40,$B39)&lt;0,0,($C$6-($C$3*$A39)+SUM(LT$6:LT39))*LT$3/365*_xlfn.DAYS($B40,$B39))</f>
        <v>0</v>
      </c>
      <c r="LU40" s="5">
        <f>IF(($C$6-($C$3*$A39)+SUM(LU$6:LU39))*LU$3/365*_xlfn.DAYS($B40,$B39)&lt;0,0,($C$6-($C$3*$A39)+SUM(LU$6:LU39))*LU$3/365*_xlfn.DAYS($B40,$B39))</f>
        <v>0</v>
      </c>
      <c r="LV40" s="5">
        <f>IF(($C$6-($C$3*$A39)+SUM(LV$6:LV39))*LV$3/365*_xlfn.DAYS($B40,$B39)&lt;0,0,($C$6-($C$3*$A39)+SUM(LV$6:LV39))*LV$3/365*_xlfn.DAYS($B40,$B39))</f>
        <v>0</v>
      </c>
      <c r="LW40" s="5">
        <f>IF(($C$6-($C$3*$A39)+SUM(LW$6:LW39))*LW$3/365*_xlfn.DAYS($B40,$B39)&lt;0,0,($C$6-($C$3*$A39)+SUM(LW$6:LW39))*LW$3/365*_xlfn.DAYS($B40,$B39))</f>
        <v>0</v>
      </c>
      <c r="LX40" s="5">
        <f>IF(($C$6-($C$3*$A39)+SUM(LX$6:LX39))*LX$3/365*_xlfn.DAYS($B40,$B39)&lt;0,0,($C$6-($C$3*$A39)+SUM(LX$6:LX39))*LX$3/365*_xlfn.DAYS($B40,$B39))</f>
        <v>0</v>
      </c>
      <c r="LY40" s="5">
        <f>IF(($C$6-($C$3*$A39)+SUM(LY$6:LY39))*LY$3/365*_xlfn.DAYS($B40,$B39)&lt;0,0,($C$6-($C$3*$A39)+SUM(LY$6:LY39))*LY$3/365*_xlfn.DAYS($B40,$B39))</f>
        <v>0</v>
      </c>
      <c r="LZ40" s="5">
        <f>IF(($C$6-($C$3*$A39)+SUM(LZ$6:LZ39))*LZ$3/365*_xlfn.DAYS($B40,$B39)&lt;0,0,($C$6-($C$3*$A39)+SUM(LZ$6:LZ39))*LZ$3/365*_xlfn.DAYS($B40,$B39))</f>
        <v>0</v>
      </c>
      <c r="MA40" s="5">
        <f>IF(($C$6-($C$3*$A39)+SUM(MA$6:MA39))*MA$3/365*_xlfn.DAYS($B40,$B39)&lt;0,0,($C$6-($C$3*$A39)+SUM(MA$6:MA39))*MA$3/365*_xlfn.DAYS($B40,$B39))</f>
        <v>0</v>
      </c>
      <c r="MB40" s="5">
        <f>IF(($C$6-($C$3*$A39)+SUM(MB$6:MB39))*MB$3/365*_xlfn.DAYS($B40,$B39)&lt;0,0,($C$6-($C$3*$A39)+SUM(MB$6:MB39))*MB$3/365*_xlfn.DAYS($B40,$B39))</f>
        <v>0</v>
      </c>
      <c r="MC40" s="5">
        <f>IF(($C$6-($C$3*$A39)+SUM(MC$6:MC39))*MC$3/365*_xlfn.DAYS($B40,$B39)&lt;0,0,($C$6-($C$3*$A39)+SUM(MC$6:MC39))*MC$3/365*_xlfn.DAYS($B40,$B39))</f>
        <v>0</v>
      </c>
      <c r="MD40" s="5">
        <f>IF(($C$6-($C$3*$A39)+SUM(MD$6:MD39))*MD$3/365*_xlfn.DAYS($B40,$B39)&lt;0,0,($C$6-($C$3*$A39)+SUM(MD$6:MD39))*MD$3/365*_xlfn.DAYS($B40,$B39))</f>
        <v>0</v>
      </c>
      <c r="ME40" s="5">
        <f>IF(($C$6-($C$3*$A39)+SUM(ME$6:ME39))*ME$3/365*_xlfn.DAYS($B40,$B39)&lt;0,0,($C$6-($C$3*$A39)+SUM(ME$6:ME39))*ME$3/365*_xlfn.DAYS($B40,$B39))</f>
        <v>0</v>
      </c>
      <c r="MF40" s="5">
        <f>IF(($C$6-($C$3*$A39)+SUM(MF$6:MF39))*MF$3/365*_xlfn.DAYS($B40,$B39)&lt;0,0,($C$6-($C$3*$A39)+SUM(MF$6:MF39))*MF$3/365*_xlfn.DAYS($B40,$B39))</f>
        <v>0</v>
      </c>
      <c r="MG40" s="5">
        <f>IF(($C$6-($C$3*$A39)+SUM(MG$6:MG39))*MG$3/365*_xlfn.DAYS($B40,$B39)&lt;0,0,($C$6-($C$3*$A39)+SUM(MG$6:MG39))*MG$3/365*_xlfn.DAYS($B40,$B39))</f>
        <v>0</v>
      </c>
      <c r="MH40" s="5">
        <f>IF(($C$6-($C$3*$A39)+SUM(MH$6:MH39))*MH$3/365*_xlfn.DAYS($B40,$B39)&lt;0,0,($C$6-($C$3*$A39)+SUM(MH$6:MH39))*MH$3/365*_xlfn.DAYS($B40,$B39))</f>
        <v>0</v>
      </c>
      <c r="MI40" s="5">
        <f>IF(($C$6-($C$3*$A39)+SUM(MI$6:MI39))*MI$3/365*_xlfn.DAYS($B40,$B39)&lt;0,0,($C$6-($C$3*$A39)+SUM(MI$6:MI39))*MI$3/365*_xlfn.DAYS($B40,$B39))</f>
        <v>0</v>
      </c>
      <c r="MJ40" s="5">
        <f>IF(($C$6-($C$3*$A39)+SUM(MJ$6:MJ39))*MJ$3/365*_xlfn.DAYS($B40,$B39)&lt;0,0,($C$6-($C$3*$A39)+SUM(MJ$6:MJ39))*MJ$3/365*_xlfn.DAYS($B40,$B39))</f>
        <v>0</v>
      </c>
      <c r="MK40" s="5">
        <f>IF(($C$6-($C$3*$A39)+SUM(MK$6:MK39))*MK$3/365*_xlfn.DAYS($B40,$B39)&lt;0,0,($C$6-($C$3*$A39)+SUM(MK$6:MK39))*MK$3/365*_xlfn.DAYS($B40,$B39))</f>
        <v>0</v>
      </c>
      <c r="ML40" s="5">
        <f>IF(($C$6-($C$3*$A39)+SUM(ML$6:ML39))*ML$3/365*_xlfn.DAYS($B40,$B39)&lt;0,0,($C$6-($C$3*$A39)+SUM(ML$6:ML39))*ML$3/365*_xlfn.DAYS($B40,$B39))</f>
        <v>0</v>
      </c>
      <c r="MM40" s="5">
        <f>IF(($C$6-($C$3*$A39)+SUM(MM$6:MM39))*MM$3/365*_xlfn.DAYS($B40,$B39)&lt;0,0,($C$6-($C$3*$A39)+SUM(MM$6:MM39))*MM$3/365*_xlfn.DAYS($B40,$B39))</f>
        <v>0</v>
      </c>
      <c r="MN40" s="5">
        <f>IF(($C$6-($C$3*$A39)+SUM(MN$6:MN39))*MN$3/365*_xlfn.DAYS($B40,$B39)&lt;0,0,($C$6-($C$3*$A39)+SUM(MN$6:MN39))*MN$3/365*_xlfn.DAYS($B40,$B39))</f>
        <v>0</v>
      </c>
      <c r="MO40" s="5">
        <f>IF(($C$6-($C$3*$A39)+SUM(MO$6:MO39))*MO$3/365*_xlfn.DAYS($B40,$B39)&lt;0,0,($C$6-($C$3*$A39)+SUM(MO$6:MO39))*MO$3/365*_xlfn.DAYS($B40,$B39))</f>
        <v>0</v>
      </c>
      <c r="MP40" s="5">
        <f>IF(($C$6-($C$3*$A39)+SUM(MP$6:MP39))*MP$3/365*_xlfn.DAYS($B40,$B39)&lt;0,0,($C$6-($C$3*$A39)+SUM(MP$6:MP39))*MP$3/365*_xlfn.DAYS($B40,$B39))</f>
        <v>0</v>
      </c>
      <c r="MQ40" s="5">
        <f>IF(($C$6-($C$3*$A39)+SUM(MQ$6:MQ39))*MQ$3/365*_xlfn.DAYS($B40,$B39)&lt;0,0,($C$6-($C$3*$A39)+SUM(MQ$6:MQ39))*MQ$3/365*_xlfn.DAYS($B40,$B39))</f>
        <v>0</v>
      </c>
      <c r="MR40" s="5">
        <f>IF(($C$6-($C$3*$A39)+SUM(MR$6:MR39))*MR$3/365*_xlfn.DAYS($B40,$B39)&lt;0,0,($C$6-($C$3*$A39)+SUM(MR$6:MR39))*MR$3/365*_xlfn.DAYS($B40,$B39))</f>
        <v>0</v>
      </c>
      <c r="MS40" s="5">
        <f>IF(($C$6-($C$3*$A39)+SUM(MS$6:MS39))*MS$3/365*_xlfn.DAYS($B40,$B39)&lt;0,0,($C$6-($C$3*$A39)+SUM(MS$6:MS39))*MS$3/365*_xlfn.DAYS($B40,$B39))</f>
        <v>0</v>
      </c>
      <c r="MT40" s="5">
        <f>IF(($C$6-($C$3*$A39)+SUM(MT$6:MT39))*MT$3/365*_xlfn.DAYS($B40,$B39)&lt;0,0,($C$6-($C$3*$A39)+SUM(MT$6:MT39))*MT$3/365*_xlfn.DAYS($B40,$B39))</f>
        <v>0</v>
      </c>
      <c r="MU40" s="5">
        <f>IF(($C$6-($C$3*$A39)+SUM(MU$6:MU39))*MU$3/365*_xlfn.DAYS($B40,$B39)&lt;0,0,($C$6-($C$3*$A39)+SUM(MU$6:MU39))*MU$3/365*_xlfn.DAYS($B40,$B39))</f>
        <v>0</v>
      </c>
      <c r="MV40" s="5">
        <f>IF(($C$6-($C$3*$A39)+SUM(MV$6:MV39))*MV$3/365*_xlfn.DAYS($B40,$B39)&lt;0,0,($C$6-($C$3*$A39)+SUM(MV$6:MV39))*MV$3/365*_xlfn.DAYS($B40,$B39))</f>
        <v>0</v>
      </c>
      <c r="MW40" s="5" t="e">
        <f>IF(($C$6-($C$3*$A39)+SUM(MW$6:MW39))*MW$3/365*_xlfn.DAYS($B40,$B39)&lt;0,0,($C$6-($C$3*$A39)+SUM(MW$6:MW39))*MW$3/365*_xlfn.DAYS($B40,$B39))</f>
        <v>#VALUE!</v>
      </c>
      <c r="MX40" s="5" t="e">
        <f>IF(($C$6-($C$3*$A39)+SUM(MX$6:MX39))*MX$3/365*_xlfn.DAYS($B40,$B39)&lt;0,0,($C$6-($C$3*$A39)+SUM(MX$6:MX39))*MX$3/365*_xlfn.DAYS($B40,$B39))</f>
        <v>#VALUE!</v>
      </c>
      <c r="MY40" s="5" t="e">
        <f>IF(($C$6-($C$3*$A39)+SUM(MY$6:MY39))*MY$3/365*_xlfn.DAYS($B40,$B39)&lt;0,0,($C$6-($C$3*$A39)+SUM(MY$6:MY39))*MY$3/365*_xlfn.DAYS($B40,$B39))</f>
        <v>#VALUE!</v>
      </c>
      <c r="MZ40" s="5" t="e">
        <f>IF(($C$6-($C$3*$A39)+SUM(MZ$6:MZ39))*MZ$3/365*_xlfn.DAYS($B40,$B39)&lt;0,0,($C$6-($C$3*$A39)+SUM(MZ$6:MZ39))*MZ$3/365*_xlfn.DAYS($B40,$B39))</f>
        <v>#VALUE!</v>
      </c>
      <c r="NA40" s="5" t="e">
        <f>IF(($C$6-($C$3*$A39)+SUM(NA$6:NA39))*NA$3/365*_xlfn.DAYS($B40,$B39)&lt;0,0,($C$6-($C$3*$A39)+SUM(NA$6:NA39))*NA$3/365*_xlfn.DAYS($B40,$B39))</f>
        <v>#VALUE!</v>
      </c>
      <c r="NB40" s="5" t="e">
        <f>IF(($C$6-($C$3*$A39)+SUM(NB$6:NB39))*NB$3/365*_xlfn.DAYS($B40,$B39)&lt;0,0,($C$6-($C$3*$A39)+SUM(NB$6:NB39))*NB$3/365*_xlfn.DAYS($B40,$B39))</f>
        <v>#VALUE!</v>
      </c>
      <c r="NC40" s="5" t="e">
        <f>IF(($C$6-($C$3*$A39)+SUM(NC$6:NC39))*NC$3/365*_xlfn.DAYS($B40,$B39)&lt;0,0,($C$6-($C$3*$A39)+SUM(NC$6:NC39))*NC$3/365*_xlfn.DAYS($B40,$B39))</f>
        <v>#VALUE!</v>
      </c>
      <c r="ND40" s="5" t="e">
        <f>IF(($C$6-($C$3*$A39)+SUM(ND$6:ND39))*ND$3/365*_xlfn.DAYS($B40,$B39)&lt;0,0,($C$6-($C$3*$A39)+SUM(ND$6:ND39))*ND$3/365*_xlfn.DAYS($B40,$B39))</f>
        <v>#VALUE!</v>
      </c>
      <c r="NE40" s="5" t="e">
        <f>IF(($C$6-($C$3*$A39)+SUM(NE$6:NE39))*NE$3/365*_xlfn.DAYS($B40,$B39)&lt;0,0,($C$6-($C$3*$A39)+SUM(NE$6:NE39))*NE$3/365*_xlfn.DAYS($B40,$B39))</f>
        <v>#VALUE!</v>
      </c>
      <c r="NF40" s="5" t="e">
        <f>IF(($C$6-($C$3*$A39)+SUM(NF$6:NF39))*NF$3/365*_xlfn.DAYS($B40,$B39)&lt;0,0,($C$6-($C$3*$A39)+SUM(NF$6:NF39))*NF$3/365*_xlfn.DAYS($B40,$B39))</f>
        <v>#VALUE!</v>
      </c>
      <c r="NG40" s="5" t="e">
        <f>IF(($C$6-($C$3*$A39)+SUM(NG$6:NG39))*NG$3/365*_xlfn.DAYS($B40,$B39)&lt;0,0,($C$6-($C$3*$A39)+SUM(NG$6:NG39))*NG$3/365*_xlfn.DAYS($B40,$B39))</f>
        <v>#VALUE!</v>
      </c>
      <c r="NH40" s="5" t="e">
        <f>IF(($C$6-($C$3*$A39)+SUM(NH$6:NH39))*NH$3/365*_xlfn.DAYS($B40,$B39)&lt;0,0,($C$6-($C$3*$A39)+SUM(NH$6:NH39))*NH$3/365*_xlfn.DAYS($B40,$B39))</f>
        <v>#VALUE!</v>
      </c>
      <c r="NI40" s="5" t="e">
        <f>IF(($C$6-($C$3*$A39)+SUM(NI$6:NI39))*NI$3/365*_xlfn.DAYS($B40,$B39)&lt;0,0,($C$6-($C$3*$A39)+SUM(NI$6:NI39))*NI$3/365*_xlfn.DAYS($B40,$B39))</f>
        <v>#VALUE!</v>
      </c>
      <c r="NJ40" s="5" t="e">
        <f>IF(($C$6-($C$3*$A39)+SUM(NJ$6:NJ39))*NJ$3/365*_xlfn.DAYS($B40,$B39)&lt;0,0,($C$6-($C$3*$A39)+SUM(NJ$6:NJ39))*NJ$3/365*_xlfn.DAYS($B40,$B39))</f>
        <v>#VALUE!</v>
      </c>
      <c r="NK40" s="5" t="e">
        <f>IF(($C$6-($C$3*$A39)+SUM(NK$6:NK39))*NK$3/365*_xlfn.DAYS($B40,$B39)&lt;0,0,($C$6-($C$3*$A39)+SUM(NK$6:NK39))*NK$3/365*_xlfn.DAYS($B40,$B39))</f>
        <v>#VALUE!</v>
      </c>
      <c r="NL40" s="5" t="e">
        <f>IF(($C$6-($C$3*$A39)+SUM(NL$6:NL39))*NL$3/365*_xlfn.DAYS($B40,$B39)&lt;0,0,($C$6-($C$3*$A39)+SUM(NL$6:NL39))*NL$3/365*_xlfn.DAYS($B40,$B39))</f>
        <v>#VALUE!</v>
      </c>
      <c r="NM40" s="5" t="e">
        <f>IF(($C$6-($C$3*$A39)+SUM(NM$6:NM39))*NM$3/365*_xlfn.DAYS($B40,$B39)&lt;0,0,($C$6-($C$3*$A39)+SUM(NM$6:NM39))*NM$3/365*_xlfn.DAYS($B40,$B39))</f>
        <v>#VALUE!</v>
      </c>
      <c r="NN40" s="5" t="e">
        <f>IF(($C$6-($C$3*$A39)+SUM(NN$6:NN39))*NN$3/365*_xlfn.DAYS($B40,$B39)&lt;0,0,($C$6-($C$3*$A39)+SUM(NN$6:NN39))*NN$3/365*_xlfn.DAYS($B40,$B39))</f>
        <v>#VALUE!</v>
      </c>
      <c r="NO40" s="5" t="e">
        <f>IF(($C$6-($C$3*$A39)+SUM(NO$6:NO39))*NO$3/365*_xlfn.DAYS($B40,$B39)&lt;0,0,($C$6-($C$3*$A39)+SUM(NO$6:NO39))*NO$3/365*_xlfn.DAYS($B40,$B39))</f>
        <v>#VALUE!</v>
      </c>
      <c r="NP40" s="5" t="e">
        <f>IF(($C$6-($C$3*$A39)+SUM(NP$6:NP39))*NP$3/365*_xlfn.DAYS($B40,$B39)&lt;0,0,($C$6-($C$3*$A39)+SUM(NP$6:NP39))*NP$3/365*_xlfn.DAYS($B40,$B39))</f>
        <v>#VALUE!</v>
      </c>
      <c r="NQ40" s="5" t="e">
        <f>IF(($C$6-($C$3*$A39)+SUM(NQ$6:NQ39))*NQ$3/365*_xlfn.DAYS($B40,$B39)&lt;0,0,($C$6-($C$3*$A39)+SUM(NQ$6:NQ39))*NQ$3/365*_xlfn.DAYS($B40,$B39))</f>
        <v>#VALUE!</v>
      </c>
      <c r="NR40" s="5" t="e">
        <f>IF(($C$6-($C$3*$A39)+SUM(NR$6:NR39))*NR$3/365*_xlfn.DAYS($B40,$B39)&lt;0,0,($C$6-($C$3*$A39)+SUM(NR$6:NR39))*NR$3/365*_xlfn.DAYS($B40,$B39))</f>
        <v>#VALUE!</v>
      </c>
      <c r="NS40" s="5" t="e">
        <f>IF(($C$6-($C$3*$A39)+SUM(NS$6:NS39))*NS$3/365*_xlfn.DAYS($B40,$B39)&lt;0,0,($C$6-($C$3*$A39)+SUM(NS$6:NS39))*NS$3/365*_xlfn.DAYS($B40,$B39))</f>
        <v>#VALUE!</v>
      </c>
      <c r="NT40" s="5" t="e">
        <f>IF(($C$6-($C$3*$A39)+SUM(NT$6:NT39))*NT$3/365*_xlfn.DAYS($B40,$B39)&lt;0,0,($C$6-($C$3*$A39)+SUM(NT$6:NT39))*NT$3/365*_xlfn.DAYS($B40,$B39))</f>
        <v>#VALUE!</v>
      </c>
      <c r="NU40" s="5" t="e">
        <f>IF(($C$6-($C$3*$A39)+SUM(NU$6:NU39))*NU$3/365*_xlfn.DAYS($B40,$B39)&lt;0,0,($C$6-($C$3*$A39)+SUM(NU$6:NU39))*NU$3/365*_xlfn.DAYS($B40,$B39))</f>
        <v>#VALUE!</v>
      </c>
      <c r="NV40" s="5" t="e">
        <f>IF(($C$6-($C$3*$A39)+SUM(NV$6:NV39))*NV$3/365*_xlfn.DAYS($B40,$B39)&lt;0,0,($C$6-($C$3*$A39)+SUM(NV$6:NV39))*NV$3/365*_xlfn.DAYS($B40,$B39))</f>
        <v>#VALUE!</v>
      </c>
      <c r="NW40" s="5" t="e">
        <f>IF(($C$6-($C$3*$A39)+SUM(NW$6:NW39))*NW$3/365*_xlfn.DAYS($B40,$B39)&lt;0,0,($C$6-($C$3*$A39)+SUM(NW$6:NW39))*NW$3/365*_xlfn.DAYS($B40,$B39))</f>
        <v>#VALUE!</v>
      </c>
      <c r="NX40" s="5" t="e">
        <f>IF(($C$6-($C$3*$A39)+SUM(NX$6:NX39))*NX$3/365*_xlfn.DAYS($B40,$B39)&lt;0,0,($C$6-($C$3*$A39)+SUM(NX$6:NX39))*NX$3/365*_xlfn.DAYS($B40,$B39))</f>
        <v>#VALUE!</v>
      </c>
      <c r="NY40" s="5" t="e">
        <f>IF(($C$6-($C$3*$A39)+SUM(NY$6:NY39))*NY$3/365*_xlfn.DAYS($B40,$B39)&lt;0,0,($C$6-($C$3*$A39)+SUM(NY$6:NY39))*NY$3/365*_xlfn.DAYS($B40,$B39))</f>
        <v>#VALUE!</v>
      </c>
      <c r="NZ40" s="5" t="e">
        <f>IF(($C$6-($C$3*$A39)+SUM(NZ$6:NZ39))*NZ$3/365*_xlfn.DAYS($B40,$B39)&lt;0,0,($C$6-($C$3*$A39)+SUM(NZ$6:NZ39))*NZ$3/365*_xlfn.DAYS($B40,$B39))</f>
        <v>#VALUE!</v>
      </c>
      <c r="OA40" s="5" t="e">
        <f>IF(($C$6-($C$3*$A39)+SUM(OA$6:OA39))*OA$3/365*_xlfn.DAYS($B40,$B39)&lt;0,0,($C$6-($C$3*$A39)+SUM(OA$6:OA39))*OA$3/365*_xlfn.DAYS($B40,$B39))</f>
        <v>#VALUE!</v>
      </c>
      <c r="OB40" s="5" t="e">
        <f>IF(($C$6-($C$3*$A39)+SUM(OB$6:OB39))*OB$3/365*_xlfn.DAYS($B40,$B39)&lt;0,0,($C$6-($C$3*$A39)+SUM(OB$6:OB39))*OB$3/365*_xlfn.DAYS($B40,$B39))</f>
        <v>#VALUE!</v>
      </c>
      <c r="OC40" s="5" t="e">
        <f>IF(($C$6-($C$3*$A39)+SUM(OC$6:OC39))*OC$3/365*_xlfn.DAYS($B40,$B39)&lt;0,0,($C$6-($C$3*$A39)+SUM(OC$6:OC39))*OC$3/365*_xlfn.DAYS($B40,$B39))</f>
        <v>#VALUE!</v>
      </c>
      <c r="OD40" s="5" t="e">
        <f>IF(($C$6-($C$3*$A39)+SUM(OD$6:OD39))*OD$3/365*_xlfn.DAYS($B40,$B39)&lt;0,0,($C$6-($C$3*$A39)+SUM(OD$6:OD39))*OD$3/365*_xlfn.DAYS($B40,$B39))</f>
        <v>#VALUE!</v>
      </c>
      <c r="OE40" s="5" t="e">
        <f>IF(($C$6-($C$3*$A39)+SUM(OE$6:OE39))*OE$3/365*_xlfn.DAYS($B40,$B39)&lt;0,0,($C$6-($C$3*$A39)+SUM(OE$6:OE39))*OE$3/365*_xlfn.DAYS($B40,$B39))</f>
        <v>#VALUE!</v>
      </c>
      <c r="OF40" s="5" t="e">
        <f>IF(($C$6-($C$3*$A39)+SUM(OF$6:OF39))*OF$3/365*_xlfn.DAYS($B40,$B39)&lt;0,0,($C$6-($C$3*$A39)+SUM(OF$6:OF39))*OF$3/365*_xlfn.DAYS($B40,$B39))</f>
        <v>#VALUE!</v>
      </c>
      <c r="OG40" s="5" t="e">
        <f>IF(($C$6-($C$3*$A39)+SUM(OG$6:OG39))*OG$3/365*_xlfn.DAYS($B40,$B39)&lt;0,0,($C$6-($C$3*$A39)+SUM(OG$6:OG39))*OG$3/365*_xlfn.DAYS($B40,$B39))</f>
        <v>#VALUE!</v>
      </c>
      <c r="OH40" s="5" t="e">
        <f>IF(($C$6-($C$3*$A39)+SUM(OH$6:OH39))*OH$3/365*_xlfn.DAYS($B40,$B39)&lt;0,0,($C$6-($C$3*$A39)+SUM(OH$6:OH39))*OH$3/365*_xlfn.DAYS($B40,$B39))</f>
        <v>#VALUE!</v>
      </c>
      <c r="OI40" s="5" t="e">
        <f>IF(($C$6-($C$3*$A39)+SUM(OI$6:OI39))*OI$3/365*_xlfn.DAYS($B40,$B39)&lt;0,0,($C$6-($C$3*$A39)+SUM(OI$6:OI39))*OI$3/365*_xlfn.DAYS($B40,$B39))</f>
        <v>#VALUE!</v>
      </c>
      <c r="OJ40" s="5" t="e">
        <f>IF(($C$6-($C$3*$A39)+SUM(OJ$6:OJ39))*OJ$3/365*_xlfn.DAYS($B40,$B39)&lt;0,0,($C$6-($C$3*$A39)+SUM(OJ$6:OJ39))*OJ$3/365*_xlfn.DAYS($B40,$B39))</f>
        <v>#VALUE!</v>
      </c>
      <c r="OK40" s="5" t="e">
        <f>IF(($C$6-($C$3*$A39)+SUM(OK$6:OK39))*OK$3/365*_xlfn.DAYS($B40,$B39)&lt;0,0,($C$6-($C$3*$A39)+SUM(OK$6:OK39))*OK$3/365*_xlfn.DAYS($B40,$B39))</f>
        <v>#VALUE!</v>
      </c>
      <c r="OL40" s="5" t="e">
        <f>IF(($C$6-($C$3*$A39)+SUM(OL$6:OL39))*OL$3/365*_xlfn.DAYS($B40,$B39)&lt;0,0,($C$6-($C$3*$A39)+SUM(OL$6:OL39))*OL$3/365*_xlfn.DAYS($B40,$B39))</f>
        <v>#VALUE!</v>
      </c>
      <c r="OM40" s="5" t="e">
        <f>IF(($C$6-($C$3*$A39)+SUM(OM$6:OM39))*OM$3/365*_xlfn.DAYS($B40,$B39)&lt;0,0,($C$6-($C$3*$A39)+SUM(OM$6:OM39))*OM$3/365*_xlfn.DAYS($B40,$B39))</f>
        <v>#VALUE!</v>
      </c>
      <c r="ON40" s="5" t="e">
        <f>IF(($C$6-($C$3*$A39)+SUM(ON$6:ON39))*ON$3/365*_xlfn.DAYS($B40,$B39)&lt;0,0,($C$6-($C$3*$A39)+SUM(ON$6:ON39))*ON$3/365*_xlfn.DAYS($B40,$B39))</f>
        <v>#VALUE!</v>
      </c>
      <c r="OO40" s="5" t="e">
        <f>IF(($C$6-($C$3*$A39)+SUM(OO$6:OO39))*OO$3/365*_xlfn.DAYS($B40,$B39)&lt;0,0,($C$6-($C$3*$A39)+SUM(OO$6:OO39))*OO$3/365*_xlfn.DAYS($B40,$B39))</f>
        <v>#VALUE!</v>
      </c>
      <c r="OP40" s="5" t="e">
        <f>IF(($C$6-($C$3*$A39)+SUM(OP$6:OP39))*OP$3/365*_xlfn.DAYS($B40,$B39)&lt;0,0,($C$6-($C$3*$A39)+SUM(OP$6:OP39))*OP$3/365*_xlfn.DAYS($B40,$B39))</f>
        <v>#VALUE!</v>
      </c>
      <c r="OQ40" s="5" t="e">
        <f>IF(($C$6-($C$3*$A39)+SUM(OQ$6:OQ39))*OQ$3/365*_xlfn.DAYS($B40,$B39)&lt;0,0,($C$6-($C$3*$A39)+SUM(OQ$6:OQ39))*OQ$3/365*_xlfn.DAYS($B40,$B39))</f>
        <v>#VALUE!</v>
      </c>
      <c r="OR40" s="5" t="e">
        <f>IF(($C$6-($C$3*$A39)+SUM(OR$6:OR39))*OR$3/365*_xlfn.DAYS($B40,$B39)&lt;0,0,($C$6-($C$3*$A39)+SUM(OR$6:OR39))*OR$3/365*_xlfn.DAYS($B40,$B39))</f>
        <v>#VALUE!</v>
      </c>
      <c r="OS40" s="5" t="e">
        <f>IF(($C$6-($C$3*$A39)+SUM(OS$6:OS39))*OS$3/365*_xlfn.DAYS($B40,$B39)&lt;0,0,($C$6-($C$3*$A39)+SUM(OS$6:OS39))*OS$3/365*_xlfn.DAYS($B40,$B39))</f>
        <v>#VALUE!</v>
      </c>
      <c r="OT40" s="5" t="e">
        <f>IF(($C$6-($C$3*$A39)+SUM(OT$6:OT39))*OT$3/365*_xlfn.DAYS($B40,$B39)&lt;0,0,($C$6-($C$3*$A39)+SUM(OT$6:OT39))*OT$3/365*_xlfn.DAYS($B40,$B39))</f>
        <v>#VALUE!</v>
      </c>
      <c r="OU40" s="5" t="e">
        <f>IF(($C$6-($C$3*$A39)+SUM(OU$6:OU39))*OU$3/365*_xlfn.DAYS($B40,$B39)&lt;0,0,($C$6-($C$3*$A39)+SUM(OU$6:OU39))*OU$3/365*_xlfn.DAYS($B40,$B39))</f>
        <v>#VALUE!</v>
      </c>
      <c r="OV40" s="5" t="e">
        <f>IF(($C$6-($C$3*$A39)+SUM(OV$6:OV39))*OV$3/365*_xlfn.DAYS($B40,$B39)&lt;0,0,($C$6-($C$3*$A39)+SUM(OV$6:OV39))*OV$3/365*_xlfn.DAYS($B40,$B39))</f>
        <v>#VALUE!</v>
      </c>
      <c r="OW40" s="5" t="e">
        <f>IF(($C$6-($C$3*$A39)+SUM(OW$6:OW39))*OW$3/365*_xlfn.DAYS($B40,$B39)&lt;0,0,($C$6-($C$3*$A39)+SUM(OW$6:OW39))*OW$3/365*_xlfn.DAYS($B40,$B39))</f>
        <v>#VALUE!</v>
      </c>
      <c r="OX40" s="5" t="e">
        <f>IF(($C$6-($C$3*$A39)+SUM(OX$6:OX39))*OX$3/365*_xlfn.DAYS($B40,$B39)&lt;0,0,($C$6-($C$3*$A39)+SUM(OX$6:OX39))*OX$3/365*_xlfn.DAYS($B40,$B39))</f>
        <v>#VALUE!</v>
      </c>
      <c r="OY40" s="5" t="e">
        <f>IF(($C$6-($C$3*$A39)+SUM(OY$6:OY39))*OY$3/365*_xlfn.DAYS($B40,$B39)&lt;0,0,($C$6-($C$3*$A39)+SUM(OY$6:OY39))*OY$3/365*_xlfn.DAYS($B40,$B39))</f>
        <v>#VALUE!</v>
      </c>
      <c r="OZ40" s="5" t="e">
        <f>IF(($C$6-($C$3*$A39)+SUM(OZ$6:OZ39))*OZ$3/365*_xlfn.DAYS($B40,$B39)&lt;0,0,($C$6-($C$3*$A39)+SUM(OZ$6:OZ39))*OZ$3/365*_xlfn.DAYS($B40,$B39))</f>
        <v>#VALUE!</v>
      </c>
      <c r="PA40" s="5" t="e">
        <f>IF(($C$6-($C$3*$A39)+SUM(PA$6:PA39))*PA$3/365*_xlfn.DAYS($B40,$B39)&lt;0,0,($C$6-($C$3*$A39)+SUM(PA$6:PA39))*PA$3/365*_xlfn.DAYS($B40,$B39))</f>
        <v>#VALUE!</v>
      </c>
      <c r="PB40" s="5" t="e">
        <f>IF(($C$6-($C$3*$A39)+SUM(PB$6:PB39))*PB$3/365*_xlfn.DAYS($B40,$B39)&lt;0,0,($C$6-($C$3*$A39)+SUM(PB$6:PB39))*PB$3/365*_xlfn.DAYS($B40,$B39))</f>
        <v>#VALUE!</v>
      </c>
      <c r="PC40" s="5" t="e">
        <f>IF(($C$6-($C$3*$A39)+SUM(PC$6:PC39))*PC$3/365*_xlfn.DAYS($B40,$B39)&lt;0,0,($C$6-($C$3*$A39)+SUM(PC$6:PC39))*PC$3/365*_xlfn.DAYS($B40,$B39))</f>
        <v>#VALUE!</v>
      </c>
      <c r="PD40" s="5" t="e">
        <f>IF(($C$6-($C$3*$A39)+SUM(PD$6:PD39))*PD$3/365*_xlfn.DAYS($B40,$B39)&lt;0,0,($C$6-($C$3*$A39)+SUM(PD$6:PD39))*PD$3/365*_xlfn.DAYS($B40,$B39))</f>
        <v>#VALUE!</v>
      </c>
      <c r="PE40" s="5" t="e">
        <f>IF(($C$6-($C$3*$A39)+SUM(PE$6:PE39))*PE$3/365*_xlfn.DAYS($B40,$B39)&lt;0,0,($C$6-($C$3*$A39)+SUM(PE$6:PE39))*PE$3/365*_xlfn.DAYS($B40,$B39))</f>
        <v>#VALUE!</v>
      </c>
      <c r="PF40" s="5" t="e">
        <f>IF(($C$6-($C$3*$A39)+SUM(PF$6:PF39))*PF$3/365*_xlfn.DAYS($B40,$B39)&lt;0,0,($C$6-($C$3*$A39)+SUM(PF$6:PF39))*PF$3/365*_xlfn.DAYS($B40,$B39))</f>
        <v>#VALUE!</v>
      </c>
      <c r="PG40" s="5" t="e">
        <f>IF(($C$6-($C$3*$A39)+SUM(PG$6:PG39))*PG$3/365*_xlfn.DAYS($B40,$B39)&lt;0,0,($C$6-($C$3*$A39)+SUM(PG$6:PG39))*PG$3/365*_xlfn.DAYS($B40,$B39))</f>
        <v>#VALUE!</v>
      </c>
      <c r="PH40" s="5" t="e">
        <f>IF(($C$6-($C$3*$A39)+SUM(PH$6:PH39))*PH$3/365*_xlfn.DAYS($B40,$B39)&lt;0,0,($C$6-($C$3*$A39)+SUM(PH$6:PH39))*PH$3/365*_xlfn.DAYS($B40,$B39))</f>
        <v>#VALUE!</v>
      </c>
      <c r="PI40" s="5" t="e">
        <f>IF(($C$6-($C$3*$A39)+SUM(PI$6:PI39))*PI$3/365*_xlfn.DAYS($B40,$B39)&lt;0,0,($C$6-($C$3*$A39)+SUM(PI$6:PI39))*PI$3/365*_xlfn.DAYS($B40,$B39))</f>
        <v>#VALUE!</v>
      </c>
      <c r="PJ40" s="5" t="e">
        <f>IF(($C$6-($C$3*$A39)+SUM(PJ$6:PJ39))*PJ$3/365*_xlfn.DAYS($B40,$B39)&lt;0,0,($C$6-($C$3*$A39)+SUM(PJ$6:PJ39))*PJ$3/365*_xlfn.DAYS($B40,$B39))</f>
        <v>#VALUE!</v>
      </c>
      <c r="PK40" s="5" t="e">
        <f>IF(($C$6-($C$3*$A39)+SUM(PK$6:PK39))*PK$3/365*_xlfn.DAYS($B40,$B39)&lt;0,0,($C$6-($C$3*$A39)+SUM(PK$6:PK39))*PK$3/365*_xlfn.DAYS($B40,$B39))</f>
        <v>#VALUE!</v>
      </c>
      <c r="PL40" s="5" t="e">
        <f>IF(($C$6-($C$3*$A39)+SUM(PL$6:PL39))*PL$3/365*_xlfn.DAYS($B40,$B39)&lt;0,0,($C$6-($C$3*$A39)+SUM(PL$6:PL39))*PL$3/365*_xlfn.DAYS($B40,$B39))</f>
        <v>#VALUE!</v>
      </c>
      <c r="PM40" s="5" t="e">
        <f>IF(($C$6-($C$3*$A39)+SUM(PM$6:PM39))*PM$3/365*_xlfn.DAYS($B40,$B39)&lt;0,0,($C$6-($C$3*$A39)+SUM(PM$6:PM39))*PM$3/365*_xlfn.DAYS($B40,$B39))</f>
        <v>#VALUE!</v>
      </c>
      <c r="PN40" s="5" t="e">
        <f>IF(($C$6-($C$3*$A39)+SUM(PN$6:PN39))*PN$3/365*_xlfn.DAYS($B40,$B39)&lt;0,0,($C$6-($C$3*$A39)+SUM(PN$6:PN39))*PN$3/365*_xlfn.DAYS($B40,$B39))</f>
        <v>#VALUE!</v>
      </c>
      <c r="PO40" s="5" t="e">
        <f>IF(($C$6-($C$3*$A39)+SUM(PO$6:PO39))*PO$3/365*_xlfn.DAYS($B40,$B39)&lt;0,0,($C$6-($C$3*$A39)+SUM(PO$6:PO39))*PO$3/365*_xlfn.DAYS($B40,$B39))</f>
        <v>#VALUE!</v>
      </c>
      <c r="PP40" s="5" t="e">
        <f>IF(($C$6-($C$3*$A39)+SUM(PP$6:PP39))*PP$3/365*_xlfn.DAYS($B40,$B39)&lt;0,0,($C$6-($C$3*$A39)+SUM(PP$6:PP39))*PP$3/365*_xlfn.DAYS($B40,$B39))</f>
        <v>#VALUE!</v>
      </c>
      <c r="PQ40" s="5" t="e">
        <f>IF(($C$6-($C$3*$A39)+SUM(PQ$6:PQ39))*PQ$3/365*_xlfn.DAYS($B40,$B39)&lt;0,0,($C$6-($C$3*$A39)+SUM(PQ$6:PQ39))*PQ$3/365*_xlfn.DAYS($B40,$B39))</f>
        <v>#VALUE!</v>
      </c>
      <c r="PR40" s="5" t="e">
        <f>IF(($C$6-($C$3*$A39)+SUM(PR$6:PR39))*PR$3/365*_xlfn.DAYS($B40,$B39)&lt;0,0,($C$6-($C$3*$A39)+SUM(PR$6:PR39))*PR$3/365*_xlfn.DAYS($B40,$B39))</f>
        <v>#VALUE!</v>
      </c>
      <c r="PS40" s="5" t="e">
        <f>IF(($C$6-($C$3*$A39)+SUM(PS$6:PS39))*PS$3/365*_xlfn.DAYS($B40,$B39)&lt;0,0,($C$6-($C$3*$A39)+SUM(PS$6:PS39))*PS$3/365*_xlfn.DAYS($B40,$B39))</f>
        <v>#VALUE!</v>
      </c>
      <c r="PT40" s="5" t="e">
        <f>IF(($C$6-($C$3*$A39)+SUM(PT$6:PT39))*PT$3/365*_xlfn.DAYS($B40,$B39)&lt;0,0,($C$6-($C$3*$A39)+SUM(PT$6:PT39))*PT$3/365*_xlfn.DAYS($B40,$B39))</f>
        <v>#VALUE!</v>
      </c>
      <c r="PU40" s="5" t="e">
        <f>IF(($C$6-($C$3*$A39)+SUM(PU$6:PU39))*PU$3/365*_xlfn.DAYS($B40,$B39)&lt;0,0,($C$6-($C$3*$A39)+SUM(PU$6:PU39))*PU$3/365*_xlfn.DAYS($B40,$B39))</f>
        <v>#VALUE!</v>
      </c>
      <c r="PV40" s="5" t="e">
        <f>IF(($C$6-($C$3*$A39)+SUM(PV$6:PV39))*PV$3/365*_xlfn.DAYS($B40,$B39)&lt;0,0,($C$6-($C$3*$A39)+SUM(PV$6:PV39))*PV$3/365*_xlfn.DAYS($B40,$B39))</f>
        <v>#VALUE!</v>
      </c>
      <c r="PW40" s="5" t="e">
        <f>IF(($C$6-($C$3*$A39)+SUM(PW$6:PW39))*PW$3/365*_xlfn.DAYS($B40,$B39)&lt;0,0,($C$6-($C$3*$A39)+SUM(PW$6:PW39))*PW$3/365*_xlfn.DAYS($B40,$B39))</f>
        <v>#VALUE!</v>
      </c>
      <c r="PX40" s="5" t="e">
        <f>IF(($C$6-($C$3*$A39)+SUM(PX$6:PX39))*PX$3/365*_xlfn.DAYS($B40,$B39)&lt;0,0,($C$6-($C$3*$A39)+SUM(PX$6:PX39))*PX$3/365*_xlfn.DAYS($B40,$B39))</f>
        <v>#VALUE!</v>
      </c>
      <c r="PY40" s="5" t="e">
        <f>IF(($C$6-($C$3*$A39)+SUM(PY$6:PY39))*PY$3/365*_xlfn.DAYS($B40,$B39)&lt;0,0,($C$6-($C$3*$A39)+SUM(PY$6:PY39))*PY$3/365*_xlfn.DAYS($B40,$B39))</f>
        <v>#VALUE!</v>
      </c>
      <c r="PZ40" s="5" t="e">
        <f>IF(($C$6-($C$3*$A39)+SUM(PZ$6:PZ39))*PZ$3/365*_xlfn.DAYS($B40,$B39)&lt;0,0,($C$6-($C$3*$A39)+SUM(PZ$6:PZ39))*PZ$3/365*_xlfn.DAYS($B40,$B39))</f>
        <v>#VALUE!</v>
      </c>
      <c r="QA40" s="5" t="e">
        <f>IF(($C$6-($C$3*$A39)+SUM(QA$6:QA39))*QA$3/365*_xlfn.DAYS($B40,$B39)&lt;0,0,($C$6-($C$3*$A39)+SUM(QA$6:QA39))*QA$3/365*_xlfn.DAYS($B40,$B39))</f>
        <v>#VALUE!</v>
      </c>
      <c r="QB40" s="5" t="e">
        <f>IF(($C$6-($C$3*$A39)+SUM(QB$6:QB39))*QB$3/365*_xlfn.DAYS($B40,$B39)&lt;0,0,($C$6-($C$3*$A39)+SUM(QB$6:QB39))*QB$3/365*_xlfn.DAYS($B40,$B39))</f>
        <v>#VALUE!</v>
      </c>
      <c r="QC40" s="5" t="e">
        <f>IF(($C$6-($C$3*$A39)+SUM(QC$6:QC39))*QC$3/365*_xlfn.DAYS($B40,$B39)&lt;0,0,($C$6-($C$3*$A39)+SUM(QC$6:QC39))*QC$3/365*_xlfn.DAYS($B40,$B39))</f>
        <v>#VALUE!</v>
      </c>
      <c r="QD40" s="5" t="e">
        <f>IF(($C$6-($C$3*$A39)+SUM(QD$6:QD39))*QD$3/365*_xlfn.DAYS($B40,$B39)&lt;0,0,($C$6-($C$3*$A39)+SUM(QD$6:QD39))*QD$3/365*_xlfn.DAYS($B40,$B39))</f>
        <v>#VALUE!</v>
      </c>
      <c r="QE40" s="5" t="e">
        <f>IF(($C$6-($C$3*$A39)+SUM(QE$6:QE39))*QE$3/365*_xlfn.DAYS($B40,$B39)&lt;0,0,($C$6-($C$3*$A39)+SUM(QE$6:QE39))*QE$3/365*_xlfn.DAYS($B40,$B39))</f>
        <v>#VALUE!</v>
      </c>
      <c r="QF40" s="5" t="e">
        <f>IF(($C$6-($C$3*$A39)+SUM(QF$6:QF39))*QF$3/365*_xlfn.DAYS($B40,$B39)&lt;0,0,($C$6-($C$3*$A39)+SUM(QF$6:QF39))*QF$3/365*_xlfn.DAYS($B40,$B39))</f>
        <v>#VALUE!</v>
      </c>
      <c r="QG40" s="5" t="e">
        <f>IF(($C$6-($C$3*$A39)+SUM(QG$6:QG39))*QG$3/365*_xlfn.DAYS($B40,$B39)&lt;0,0,($C$6-($C$3*$A39)+SUM(QG$6:QG39))*QG$3/365*_xlfn.DAYS($B40,$B39))</f>
        <v>#VALUE!</v>
      </c>
      <c r="QH40" s="5" t="e">
        <f>IF(($C$6-($C$3*$A39)+SUM(QH$6:QH39))*QH$3/365*_xlfn.DAYS($B40,$B39)&lt;0,0,($C$6-($C$3*$A39)+SUM(QH$6:QH39))*QH$3/365*_xlfn.DAYS($B40,$B39))</f>
        <v>#VALUE!</v>
      </c>
      <c r="QI40" s="5" t="e">
        <f>IF(($C$6-($C$3*$A39)+SUM(QI$6:QI39))*QI$3/365*_xlfn.DAYS($B40,$B39)&lt;0,0,($C$6-($C$3*$A39)+SUM(QI$6:QI39))*QI$3/365*_xlfn.DAYS($B40,$B39))</f>
        <v>#VALUE!</v>
      </c>
      <c r="QJ40" s="5" t="e">
        <f>IF(($C$6-($C$3*$A39)+SUM(QJ$6:QJ39))*QJ$3/365*_xlfn.DAYS($B40,$B39)&lt;0,0,($C$6-($C$3*$A39)+SUM(QJ$6:QJ39))*QJ$3/365*_xlfn.DAYS($B40,$B39))</f>
        <v>#VALUE!</v>
      </c>
      <c r="QK40" s="5" t="e">
        <f>IF(($C$6-($C$3*$A39)+SUM(QK$6:QK39))*QK$3/365*_xlfn.DAYS($B40,$B39)&lt;0,0,($C$6-($C$3*$A39)+SUM(QK$6:QK39))*QK$3/365*_xlfn.DAYS($B40,$B39))</f>
        <v>#VALUE!</v>
      </c>
      <c r="QL40" s="5" t="e">
        <f>IF(($C$6-($C$3*$A39)+SUM(QL$6:QL39))*QL$3/365*_xlfn.DAYS($B40,$B39)&lt;0,0,($C$6-($C$3*$A39)+SUM(QL$6:QL39))*QL$3/365*_xlfn.DAYS($B40,$B39))</f>
        <v>#VALUE!</v>
      </c>
      <c r="QM40" s="5" t="e">
        <f>IF(($C$6-($C$3*$A39)+SUM(QM$6:QM39))*QM$3/365*_xlfn.DAYS($B40,$B39)&lt;0,0,($C$6-($C$3*$A39)+SUM(QM$6:QM39))*QM$3/365*_xlfn.DAYS($B40,$B39))</f>
        <v>#VALUE!</v>
      </c>
      <c r="QN40" s="5" t="e">
        <f>IF(($C$6-($C$3*$A39)+SUM(QN$6:QN39))*QN$3/365*_xlfn.DAYS($B40,$B39)&lt;0,0,($C$6-($C$3*$A39)+SUM(QN$6:QN39))*QN$3/365*_xlfn.DAYS($B40,$B39))</f>
        <v>#VALUE!</v>
      </c>
      <c r="QO40" s="5" t="e">
        <f>IF(($C$6-($C$3*$A39)+SUM(QO$6:QO39))*QO$3/365*_xlfn.DAYS($B40,$B39)&lt;0,0,($C$6-($C$3*$A39)+SUM(QO$6:QO39))*QO$3/365*_xlfn.DAYS($B40,$B39))</f>
        <v>#VALUE!</v>
      </c>
      <c r="QP40" s="5" t="e">
        <f>IF(($C$6-($C$3*$A39)+SUM(QP$6:QP39))*QP$3/365*_xlfn.DAYS($B40,$B39)&lt;0,0,($C$6-($C$3*$A39)+SUM(QP$6:QP39))*QP$3/365*_xlfn.DAYS($B40,$B39))</f>
        <v>#VALUE!</v>
      </c>
      <c r="QQ40" s="5" t="e">
        <f>IF(($C$6-($C$3*$A39)+SUM(QQ$6:QQ39))*QQ$3/365*_xlfn.DAYS($B40,$B39)&lt;0,0,($C$6-($C$3*$A39)+SUM(QQ$6:QQ39))*QQ$3/365*_xlfn.DAYS($B40,$B39))</f>
        <v>#VALUE!</v>
      </c>
      <c r="QR40" s="5" t="e">
        <f>IF(($C$6-($C$3*$A39)+SUM(QR$6:QR39))*QR$3/365*_xlfn.DAYS($B40,$B39)&lt;0,0,($C$6-($C$3*$A39)+SUM(QR$6:QR39))*QR$3/365*_xlfn.DAYS($B40,$B39))</f>
        <v>#VALUE!</v>
      </c>
      <c r="QS40" s="5" t="e">
        <f>IF(($C$6-($C$3*$A39)+SUM(QS$6:QS39))*QS$3/365*_xlfn.DAYS($B40,$B39)&lt;0,0,($C$6-($C$3*$A39)+SUM(QS$6:QS39))*QS$3/365*_xlfn.DAYS($B40,$B39))</f>
        <v>#VALUE!</v>
      </c>
      <c r="QT40" s="5" t="e">
        <f>IF(($C$6-($C$3*$A39)+SUM(QT$6:QT39))*QT$3/365*_xlfn.DAYS($B40,$B39)&lt;0,0,($C$6-($C$3*$A39)+SUM(QT$6:QT39))*QT$3/365*_xlfn.DAYS($B40,$B39))</f>
        <v>#VALUE!</v>
      </c>
      <c r="QU40" s="5" t="e">
        <f>IF(($C$6-($C$3*$A39)+SUM(QU$6:QU39))*QU$3/365*_xlfn.DAYS($B40,$B39)&lt;0,0,($C$6-($C$3*$A39)+SUM(QU$6:QU39))*QU$3/365*_xlfn.DAYS($B40,$B39))</f>
        <v>#VALUE!</v>
      </c>
      <c r="QV40" s="5" t="e">
        <f>IF(($C$6-($C$3*$A39)+SUM(QV$6:QV39))*QV$3/365*_xlfn.DAYS($B40,$B39)&lt;0,0,($C$6-($C$3*$A39)+SUM(QV$6:QV39))*QV$3/365*_xlfn.DAYS($B40,$B39))</f>
        <v>#VALUE!</v>
      </c>
      <c r="QW40" s="5" t="e">
        <f>IF(($C$6-($C$3*$A39)+SUM(QW$6:QW39))*QW$3/365*_xlfn.DAYS($B40,$B39)&lt;0,0,($C$6-($C$3*$A39)+SUM(QW$6:QW39))*QW$3/365*_xlfn.DAYS($B40,$B39))</f>
        <v>#VALUE!</v>
      </c>
      <c r="QX40" s="5" t="e">
        <f>IF(($C$6-($C$3*$A39)+SUM(QX$6:QX39))*QX$3/365*_xlfn.DAYS($B40,$B39)&lt;0,0,($C$6-($C$3*$A39)+SUM(QX$6:QX39))*QX$3/365*_xlfn.DAYS($B40,$B39))</f>
        <v>#VALUE!</v>
      </c>
      <c r="QY40" s="5" t="e">
        <f>IF(($C$6-($C$3*$A39)+SUM(QY$6:QY39))*QY$3/365*_xlfn.DAYS($B40,$B39)&lt;0,0,($C$6-($C$3*$A39)+SUM(QY$6:QY39))*QY$3/365*_xlfn.DAYS($B40,$B39))</f>
        <v>#VALUE!</v>
      </c>
      <c r="QZ40" s="5" t="e">
        <f>IF(($C$6-($C$3*$A39)+SUM(QZ$6:QZ39))*QZ$3/365*_xlfn.DAYS($B40,$B39)&lt;0,0,($C$6-($C$3*$A39)+SUM(QZ$6:QZ39))*QZ$3/365*_xlfn.DAYS($B40,$B39))</f>
        <v>#VALUE!</v>
      </c>
      <c r="RA40" s="5" t="e">
        <f>IF(($C$6-($C$3*$A39)+SUM(RA$6:RA39))*RA$3/365*_xlfn.DAYS($B40,$B39)&lt;0,0,($C$6-($C$3*$A39)+SUM(RA$6:RA39))*RA$3/365*_xlfn.DAYS($B40,$B39))</f>
        <v>#VALUE!</v>
      </c>
      <c r="RB40" s="5" t="e">
        <f>IF(($C$6-($C$3*$A39)+SUM(RB$6:RB39))*RB$3/365*_xlfn.DAYS($B40,$B39)&lt;0,0,($C$6-($C$3*$A39)+SUM(RB$6:RB39))*RB$3/365*_xlfn.DAYS($B40,$B39))</f>
        <v>#VALUE!</v>
      </c>
      <c r="RC40" s="5" t="e">
        <f>IF(($C$6-($C$3*$A39)+SUM(RC$6:RC39))*RC$3/365*_xlfn.DAYS($B40,$B39)&lt;0,0,($C$6-($C$3*$A39)+SUM(RC$6:RC39))*RC$3/365*_xlfn.DAYS($B40,$B39))</f>
        <v>#VALUE!</v>
      </c>
      <c r="RD40" s="5" t="e">
        <f>IF(($C$6-($C$3*$A39)+SUM(RD$6:RD39))*RD$3/365*_xlfn.DAYS($B40,$B39)&lt;0,0,($C$6-($C$3*$A39)+SUM(RD$6:RD39))*RD$3/365*_xlfn.DAYS($B40,$B39))</f>
        <v>#VALUE!</v>
      </c>
      <c r="RE40" s="5" t="e">
        <f>IF(($C$6-($C$3*$A39)+SUM(RE$6:RE39))*RE$3/365*_xlfn.DAYS($B40,$B39)&lt;0,0,($C$6-($C$3*$A39)+SUM(RE$6:RE39))*RE$3/365*_xlfn.DAYS($B40,$B39))</f>
        <v>#VALUE!</v>
      </c>
      <c r="RF40" s="5" t="e">
        <f>IF(($C$6-($C$3*$A39)+SUM(RF$6:RF39))*RF$3/365*_xlfn.DAYS($B40,$B39)&lt;0,0,($C$6-($C$3*$A39)+SUM(RF$6:RF39))*RF$3/365*_xlfn.DAYS($B40,$B39))</f>
        <v>#VALUE!</v>
      </c>
      <c r="RG40" s="5" t="e">
        <f>IF(($C$6-($C$3*$A39)+SUM(RG$6:RG39))*RG$3/365*_xlfn.DAYS($B40,$B39)&lt;0,0,($C$6-($C$3*$A39)+SUM(RG$6:RG39))*RG$3/365*_xlfn.DAYS($B40,$B39))</f>
        <v>#VALUE!</v>
      </c>
      <c r="RH40" s="5" t="e">
        <f>IF(($C$6-($C$3*$A39)+SUM(RH$6:RH39))*RH$3/365*_xlfn.DAYS($B40,$B39)&lt;0,0,($C$6-($C$3*$A39)+SUM(RH$6:RH39))*RH$3/365*_xlfn.DAYS($B40,$B39))</f>
        <v>#VALUE!</v>
      </c>
      <c r="RI40" s="5" t="e">
        <f>IF(($C$6-($C$3*$A39)+SUM(RI$6:RI39))*RI$3/365*_xlfn.DAYS($B40,$B39)&lt;0,0,($C$6-($C$3*$A39)+SUM(RI$6:RI39))*RI$3/365*_xlfn.DAYS($B40,$B39))</f>
        <v>#VALUE!</v>
      </c>
      <c r="RJ40" s="5" t="e">
        <f>IF(($C$6-($C$3*$A39)+SUM(RJ$6:RJ39))*RJ$3/365*_xlfn.DAYS($B40,$B39)&lt;0,0,($C$6-($C$3*$A39)+SUM(RJ$6:RJ39))*RJ$3/365*_xlfn.DAYS($B40,$B39))</f>
        <v>#VALUE!</v>
      </c>
      <c r="RK40" s="5" t="e">
        <f>IF(($C$6-($C$3*$A39)+SUM(RK$6:RK39))*RK$3/365*_xlfn.DAYS($B40,$B39)&lt;0,0,($C$6-($C$3*$A39)+SUM(RK$6:RK39))*RK$3/365*_xlfn.DAYS($B40,$B39))</f>
        <v>#VALUE!</v>
      </c>
      <c r="RL40" s="5" t="e">
        <f>IF(($C$6-($C$3*$A39)+SUM(RL$6:RL39))*RL$3/365*_xlfn.DAYS($B40,$B39)&lt;0,0,($C$6-($C$3*$A39)+SUM(RL$6:RL39))*RL$3/365*_xlfn.DAYS($B40,$B39))</f>
        <v>#VALUE!</v>
      </c>
      <c r="RM40" s="5" t="e">
        <f>IF(($C$6-($C$3*$A39)+SUM(RM$6:RM39))*RM$3/365*_xlfn.DAYS($B40,$B39)&lt;0,0,($C$6-($C$3*$A39)+SUM(RM$6:RM39))*RM$3/365*_xlfn.DAYS($B40,$B39))</f>
        <v>#VALUE!</v>
      </c>
      <c r="RN40" s="5" t="e">
        <f>IF(($C$6-($C$3*$A39)+SUM(RN$6:RN39))*RN$3/365*_xlfn.DAYS($B40,$B39)&lt;0,0,($C$6-($C$3*$A39)+SUM(RN$6:RN39))*RN$3/365*_xlfn.DAYS($B40,$B39))</f>
        <v>#VALUE!</v>
      </c>
      <c r="RO40" s="5" t="e">
        <f>IF(($C$6-($C$3*$A39)+SUM(RO$6:RO39))*RO$3/365*_xlfn.DAYS($B40,$B39)&lt;0,0,($C$6-($C$3*$A39)+SUM(RO$6:RO39))*RO$3/365*_xlfn.DAYS($B40,$B39))</f>
        <v>#VALUE!</v>
      </c>
      <c r="RP40" s="5" t="e">
        <f>IF(($C$6-($C$3*$A39)+SUM(RP$6:RP39))*RP$3/365*_xlfn.DAYS($B40,$B39)&lt;0,0,($C$6-($C$3*$A39)+SUM(RP$6:RP39))*RP$3/365*_xlfn.DAYS($B40,$B39))</f>
        <v>#VALUE!</v>
      </c>
      <c r="RQ40" s="5" t="e">
        <f>IF(($C$6-($C$3*$A39)+SUM(RQ$6:RQ39))*RQ$3/365*_xlfn.DAYS($B40,$B39)&lt;0,0,($C$6-($C$3*$A39)+SUM(RQ$6:RQ39))*RQ$3/365*_xlfn.DAYS($B40,$B39))</f>
        <v>#VALUE!</v>
      </c>
      <c r="RR40" s="5" t="e">
        <f>IF(($C$6-($C$3*$A39)+SUM(RR$6:RR39))*RR$3/365*_xlfn.DAYS($B40,$B39)&lt;0,0,($C$6-($C$3*$A39)+SUM(RR$6:RR39))*RR$3/365*_xlfn.DAYS($B40,$B39))</f>
        <v>#VALUE!</v>
      </c>
      <c r="RS40" s="5" t="e">
        <f>IF(($C$6-($C$3*$A39)+SUM(RS$6:RS39))*RS$3/365*_xlfn.DAYS($B40,$B39)&lt;0,0,($C$6-($C$3*$A39)+SUM(RS$6:RS39))*RS$3/365*_xlfn.DAYS($B40,$B39))</f>
        <v>#VALUE!</v>
      </c>
      <c r="RT40" s="5" t="e">
        <f>IF(($C$6-($C$3*$A39)+SUM(RT$6:RT39))*RT$3/365*_xlfn.DAYS($B40,$B39)&lt;0,0,($C$6-($C$3*$A39)+SUM(RT$6:RT39))*RT$3/365*_xlfn.DAYS($B40,$B39))</f>
        <v>#VALUE!</v>
      </c>
      <c r="RU40" s="5" t="e">
        <f>IF(($C$6-($C$3*$A39)+SUM(RU$6:RU39))*RU$3/365*_xlfn.DAYS($B40,$B39)&lt;0,0,($C$6-($C$3*$A39)+SUM(RU$6:RU39))*RU$3/365*_xlfn.DAYS($B40,$B39))</f>
        <v>#VALUE!</v>
      </c>
      <c r="RV40" s="5" t="e">
        <f>IF(($C$6-($C$3*$A39)+SUM(RV$6:RV39))*RV$3/365*_xlfn.DAYS($B40,$B39)&lt;0,0,($C$6-($C$3*$A39)+SUM(RV$6:RV39))*RV$3/365*_xlfn.DAYS($B40,$B39))</f>
        <v>#VALUE!</v>
      </c>
      <c r="RW40" s="5" t="e">
        <f>IF(($C$6-($C$3*$A39)+SUM(RW$6:RW39))*RW$3/365*_xlfn.DAYS($B40,$B39)&lt;0,0,($C$6-($C$3*$A39)+SUM(RW$6:RW39))*RW$3/365*_xlfn.DAYS($B40,$B39))</f>
        <v>#VALUE!</v>
      </c>
      <c r="RX40" s="5" t="e">
        <f>IF(($C$6-($C$3*$A39)+SUM(RX$6:RX39))*RX$3/365*_xlfn.DAYS($B40,$B39)&lt;0,0,($C$6-($C$3*$A39)+SUM(RX$6:RX39))*RX$3/365*_xlfn.DAYS($B40,$B39))</f>
        <v>#VALUE!</v>
      </c>
      <c r="RY40" s="5" t="e">
        <f>IF(($C$6-($C$3*$A39)+SUM(RY$6:RY39))*RY$3/365*_xlfn.DAYS($B40,$B39)&lt;0,0,($C$6-($C$3*$A39)+SUM(RY$6:RY39))*RY$3/365*_xlfn.DAYS($B40,$B39))</f>
        <v>#VALUE!</v>
      </c>
      <c r="RZ40" s="5" t="e">
        <f>IF(($C$6-($C$3*$A39)+SUM(RZ$6:RZ39))*RZ$3/365*_xlfn.DAYS($B40,$B39)&lt;0,0,($C$6-($C$3*$A39)+SUM(RZ$6:RZ39))*RZ$3/365*_xlfn.DAYS($B40,$B39))</f>
        <v>#VALUE!</v>
      </c>
      <c r="SA40" s="5" t="e">
        <f>IF(($C$6-($C$3*$A39)+SUM(SA$6:SA39))*SA$3/365*_xlfn.DAYS($B40,$B39)&lt;0,0,($C$6-($C$3*$A39)+SUM(SA$6:SA39))*SA$3/365*_xlfn.DAYS($B40,$B39))</f>
        <v>#VALUE!</v>
      </c>
      <c r="SB40" s="5" t="e">
        <f>IF(($C$6-($C$3*$A39)+SUM(SB$6:SB39))*SB$3/365*_xlfn.DAYS($B40,$B39)&lt;0,0,($C$6-($C$3*$A39)+SUM(SB$6:SB39))*SB$3/365*_xlfn.DAYS($B40,$B39))</f>
        <v>#VALUE!</v>
      </c>
      <c r="SC40" s="5" t="e">
        <f>IF(($C$6-($C$3*$A39)+SUM(SC$6:SC39))*SC$3/365*_xlfn.DAYS($B40,$B39)&lt;0,0,($C$6-($C$3*$A39)+SUM(SC$6:SC39))*SC$3/365*_xlfn.DAYS($B40,$B39))</f>
        <v>#VALUE!</v>
      </c>
      <c r="SD40" s="5" t="e">
        <f>IF(($C$6-($C$3*$A39)+SUM(SD$6:SD39))*SD$3/365*_xlfn.DAYS($B40,$B39)&lt;0,0,($C$6-($C$3*$A39)+SUM(SD$6:SD39))*SD$3/365*_xlfn.DAYS($B40,$B39))</f>
        <v>#VALUE!</v>
      </c>
      <c r="SE40" s="5" t="e">
        <f>IF(($C$6-($C$3*$A39)+SUM(SE$6:SE39))*SE$3/365*_xlfn.DAYS($B40,$B39)&lt;0,0,($C$6-($C$3*$A39)+SUM(SE$6:SE39))*SE$3/365*_xlfn.DAYS($B40,$B39))</f>
        <v>#VALUE!</v>
      </c>
      <c r="SF40" s="5" t="e">
        <f>IF(($C$6-($C$3*$A39)+SUM(SF$6:SF39))*SF$3/365*_xlfn.DAYS($B40,$B39)&lt;0,0,($C$6-($C$3*$A39)+SUM(SF$6:SF39))*SF$3/365*_xlfn.DAYS($B40,$B39))</f>
        <v>#VALUE!</v>
      </c>
      <c r="SG40" s="5" t="e">
        <f>IF(($C$6-($C$3*$A39)+SUM(SG$6:SG39))*SG$3/365*_xlfn.DAYS($B40,$B39)&lt;0,0,($C$6-($C$3*$A39)+SUM(SG$6:SG39))*SG$3/365*_xlfn.DAYS($B40,$B39))</f>
        <v>#VALUE!</v>
      </c>
      <c r="SH40" s="5" t="e">
        <f>IF(($C$6-($C$3*$A39)+SUM(SH$6:SH39))*SH$3/365*_xlfn.DAYS($B40,$B39)&lt;0,0,($C$6-($C$3*$A39)+SUM(SH$6:SH39))*SH$3/365*_xlfn.DAYS($B40,$B39))</f>
        <v>#VALUE!</v>
      </c>
      <c r="SI40" s="5" t="e">
        <f>IF(($C$6-($C$3*$A39)+SUM(SI$6:SI39))*SI$3/365*_xlfn.DAYS($B40,$B39)&lt;0,0,($C$6-($C$3*$A39)+SUM(SI$6:SI39))*SI$3/365*_xlfn.DAYS($B40,$B39))</f>
        <v>#VALUE!</v>
      </c>
    </row>
    <row r="41" spans="1:503" x14ac:dyDescent="0.25">
      <c r="A41">
        <v>36</v>
      </c>
      <c r="B41" s="1">
        <f>IFERROR(VLOOKUP(IF(WEEKDAY(Sheet3!A36)=7,Sheet3!A36+2,IF(WEEKDAY(Sheet3!A36)=1,Sheet3!A36+1,Sheet3!A36)),Sheet3!D37:F52,3,FALSE),IF(WEEKDAY(Sheet3!A36)=7,Sheet3!A36+2,IF(WEEKDAY(Sheet3!A36)=1,Sheet3!A36+1,Sheet3!A36)))</f>
        <v>45314</v>
      </c>
      <c r="C41" s="4">
        <f t="shared" si="34"/>
        <v>0</v>
      </c>
      <c r="D41" s="5">
        <f t="shared" si="33"/>
        <v>0</v>
      </c>
      <c r="E41" s="5">
        <f>IF(($C$6-($C$3*$A40)+SUM(E$6:E40))*E$3/365*_xlfn.DAYS($B41,$B40)&lt;0,0,($C$6-($C$3*$A40)+SUM(E$6:E40))*E$3/365*_xlfn.DAYS($B41,$B40))</f>
        <v>0</v>
      </c>
      <c r="F41" s="5">
        <f>IF(($C$6-($C$3*$A40)+SUM(F$6:F40))*F$3/365*_xlfn.DAYS($B41,$B40)&lt;0,0,($C$6-($C$3*$A40)+SUM(F$6:F40))*F$3/365*_xlfn.DAYS($B41,$B40))</f>
        <v>0</v>
      </c>
      <c r="G41" s="5">
        <f>IF(($C$6-($C$3*$A40)+SUM(G$6:G40))*G$3/365*_xlfn.DAYS($B41,$B40)&lt;0,0,($C$6-($C$3*$A40)+SUM(G$6:G40))*G$3/365*_xlfn.DAYS($B41,$B40))</f>
        <v>0</v>
      </c>
      <c r="H41" s="5">
        <f>IF(($C$6-($C$3*$A40)+SUM(H$6:H40))*H$3/365*_xlfn.DAYS($B41,$B40)&lt;0,0,($C$6-($C$3*$A40)+SUM(H$6:H40))*H$3/365*_xlfn.DAYS($B41,$B40))</f>
        <v>0</v>
      </c>
      <c r="I41" s="5">
        <f>IF(($C$6-($C$3*$A40)+SUM(I$6:I40))*I$3/365*_xlfn.DAYS($B41,$B40)&lt;0,0,($C$6-($C$3*$A40)+SUM(I$6:I40))*I$3/365*_xlfn.DAYS($B41,$B40))</f>
        <v>0</v>
      </c>
      <c r="J41" s="5">
        <f>IF(($C$6-($C$3*$A40)+SUM(J$6:J40))*J$3/365*_xlfn.DAYS($B41,$B40)&lt;0,0,($C$6-($C$3*$A40)+SUM(J$6:J40))*J$3/365*_xlfn.DAYS($B41,$B40))</f>
        <v>0</v>
      </c>
      <c r="K41" s="5">
        <f>IF(($C$6-($C$3*$A40)+SUM(K$6:K40))*K$3/365*_xlfn.DAYS($B41,$B40)&lt;0,0,($C$6-($C$3*$A40)+SUM(K$6:K40))*K$3/365*_xlfn.DAYS($B41,$B40))</f>
        <v>0</v>
      </c>
      <c r="L41" s="5">
        <f>IF(($C$6-($C$3*$A40)+SUM(L$6:L40))*L$3/365*_xlfn.DAYS($B41,$B40)&lt;0,0,($C$6-($C$3*$A40)+SUM(L$6:L40))*L$3/365*_xlfn.DAYS($B41,$B40))</f>
        <v>0</v>
      </c>
      <c r="M41" s="5">
        <f>IF(($C$6-($C$3*$A40)+SUM(M$6:M40))*M$3/365*_xlfn.DAYS($B41,$B40)&lt;0,0,($C$6-($C$3*$A40)+SUM(M$6:M40))*M$3/365*_xlfn.DAYS($B41,$B40))</f>
        <v>0</v>
      </c>
      <c r="N41" s="5">
        <f>IF(($C$6-($C$3*$A40)+SUM(N$6:N40))*N$3/365*_xlfn.DAYS($B41,$B40)&lt;0,0,($C$6-($C$3*$A40)+SUM(N$6:N40))*N$3/365*_xlfn.DAYS($B41,$B40))</f>
        <v>0</v>
      </c>
      <c r="O41" s="5">
        <f>IF(($C$6-($C$3*$A40)+SUM(O$6:O40))*O$3/365*_xlfn.DAYS($B41,$B40)&lt;0,0,($C$6-($C$3*$A40)+SUM(O$6:O40))*O$3/365*_xlfn.DAYS($B41,$B40))</f>
        <v>0</v>
      </c>
      <c r="P41" s="5">
        <f>IF(($C$6-($C$3*$A40)+SUM(P$6:P40))*P$3/365*_xlfn.DAYS($B41,$B40)&lt;0,0,($C$6-($C$3*$A40)+SUM(P$6:P40))*P$3/365*_xlfn.DAYS($B41,$B40))</f>
        <v>0</v>
      </c>
      <c r="Q41" s="5">
        <f>IF(($C$6-($C$3*$A40)+SUM(Q$6:Q40))*Q$3/365*_xlfn.DAYS($B41,$B40)&lt;0,0,($C$6-($C$3*$A40)+SUM(Q$6:Q40))*Q$3/365*_xlfn.DAYS($B41,$B40))</f>
        <v>0</v>
      </c>
      <c r="R41" s="5">
        <f>IF(($C$6-($C$3*$A40)+SUM(R$6:R40))*R$3/365*_xlfn.DAYS($B41,$B40)&lt;0,0,($C$6-($C$3*$A40)+SUM(R$6:R40))*R$3/365*_xlfn.DAYS($B41,$B40))</f>
        <v>0</v>
      </c>
      <c r="S41" s="5">
        <f>IF(($C$6-($C$3*$A40)+SUM(S$6:S40))*S$3/365*_xlfn.DAYS($B41,$B40)&lt;0,0,($C$6-($C$3*$A40)+SUM(S$6:S40))*S$3/365*_xlfn.DAYS($B41,$B40))</f>
        <v>0</v>
      </c>
      <c r="T41" s="5">
        <f>IF(($C$6-($C$3*$A40)+SUM(T$6:T40))*T$3/365*_xlfn.DAYS($B41,$B40)&lt;0,0,($C$6-($C$3*$A40)+SUM(T$6:T40))*T$3/365*_xlfn.DAYS($B41,$B40))</f>
        <v>0</v>
      </c>
      <c r="U41" s="5">
        <f>IF(($C$6-($C$3*$A40)+SUM(U$6:U40))*U$3/365*_xlfn.DAYS($B41,$B40)&lt;0,0,($C$6-($C$3*$A40)+SUM(U$6:U40))*U$3/365*_xlfn.DAYS($B41,$B40))</f>
        <v>0</v>
      </c>
      <c r="V41" s="5">
        <f>IF(($C$6-($C$3*$A40)+SUM(V$6:V40))*V$3/365*_xlfn.DAYS($B41,$B40)&lt;0,0,($C$6-($C$3*$A40)+SUM(V$6:V40))*V$3/365*_xlfn.DAYS($B41,$B40))</f>
        <v>0</v>
      </c>
      <c r="W41" s="5">
        <f>IF(($C$6-($C$3*$A40)+SUM(W$6:W40))*W$3/365*_xlfn.DAYS($B41,$B40)&lt;0,0,($C$6-($C$3*$A40)+SUM(W$6:W40))*W$3/365*_xlfn.DAYS($B41,$B40))</f>
        <v>0</v>
      </c>
      <c r="X41" s="5">
        <f>IF(($C$6-($C$3*$A40)+SUM(X$6:X40))*X$3/365*_xlfn.DAYS($B41,$B40)&lt;0,0,($C$6-($C$3*$A40)+SUM(X$6:X40))*X$3/365*_xlfn.DAYS($B41,$B40))</f>
        <v>0</v>
      </c>
      <c r="Y41" s="5">
        <f>IF(($C$6-($C$3*$A40)+SUM(Y$6:Y40))*Y$3/365*_xlfn.DAYS($B41,$B40)&lt;0,0,($C$6-($C$3*$A40)+SUM(Y$6:Y40))*Y$3/365*_xlfn.DAYS($B41,$B40))</f>
        <v>0</v>
      </c>
      <c r="Z41" s="5">
        <f>IF(($C$6-($C$3*$A40)+SUM(Z$6:Z40))*Z$3/365*_xlfn.DAYS($B41,$B40)&lt;0,0,($C$6-($C$3*$A40)+SUM(Z$6:Z40))*Z$3/365*_xlfn.DAYS($B41,$B40))</f>
        <v>0</v>
      </c>
      <c r="AA41" s="5">
        <f>IF(($C$6-($C$3*$A40)+SUM(AA$6:AA40))*AA$3/365*_xlfn.DAYS($B41,$B40)&lt;0,0,($C$6-($C$3*$A40)+SUM(AA$6:AA40))*AA$3/365*_xlfn.DAYS($B41,$B40))</f>
        <v>0</v>
      </c>
      <c r="AB41" s="5">
        <f>IF(($C$6-($C$3*$A40)+SUM(AB$6:AB40))*AB$3/365*_xlfn.DAYS($B41,$B40)&lt;0,0,($C$6-($C$3*$A40)+SUM(AB$6:AB40))*AB$3/365*_xlfn.DAYS($B41,$B40))</f>
        <v>0</v>
      </c>
      <c r="AC41" s="5">
        <f>IF(($C$6-($C$3*$A40)+SUM(AC$6:AC40))*AC$3/365*_xlfn.DAYS($B41,$B40)&lt;0,0,($C$6-($C$3*$A40)+SUM(AC$6:AC40))*AC$3/365*_xlfn.DAYS($B41,$B40))</f>
        <v>0</v>
      </c>
      <c r="AD41" s="5">
        <f>IF(($C$6-($C$3*$A40)+SUM(AD$6:AD40))*AD$3/365*_xlfn.DAYS($B41,$B40)&lt;0,0,($C$6-($C$3*$A40)+SUM(AD$6:AD40))*AD$3/365*_xlfn.DAYS($B41,$B40))</f>
        <v>0</v>
      </c>
      <c r="AE41" s="5">
        <f>IF(($C$6-($C$3*$A40)+SUM(AE$6:AE40))*AE$3/365*_xlfn.DAYS($B41,$B40)&lt;0,0,($C$6-($C$3*$A40)+SUM(AE$6:AE40))*AE$3/365*_xlfn.DAYS($B41,$B40))</f>
        <v>0</v>
      </c>
      <c r="AF41" s="5">
        <f>IF(($C$6-($C$3*$A40)+SUM(AF$6:AF40))*AF$3/365*_xlfn.DAYS($B41,$B40)&lt;0,0,($C$6-($C$3*$A40)+SUM(AF$6:AF40))*AF$3/365*_xlfn.DAYS($B41,$B40))</f>
        <v>0</v>
      </c>
      <c r="AG41" s="5">
        <f>IF(($C$6-($C$3*$A40)+SUM(AG$6:AG40))*AG$3/365*_xlfn.DAYS($B41,$B40)&lt;0,0,($C$6-($C$3*$A40)+SUM(AG$6:AG40))*AG$3/365*_xlfn.DAYS($B41,$B40))</f>
        <v>0</v>
      </c>
      <c r="AH41" s="5">
        <f>IF(($C$6-($C$3*$A40)+SUM(AH$6:AH40))*AH$3/365*_xlfn.DAYS($B41,$B40)&lt;0,0,($C$6-($C$3*$A40)+SUM(AH$6:AH40))*AH$3/365*_xlfn.DAYS($B41,$B40))</f>
        <v>0</v>
      </c>
      <c r="AI41" s="5">
        <f>IF(($C$6-($C$3*$A40)+SUM(AI$6:AI40))*AI$3/365*_xlfn.DAYS($B41,$B40)&lt;0,0,($C$6-($C$3*$A40)+SUM(AI$6:AI40))*AI$3/365*_xlfn.DAYS($B41,$B40))</f>
        <v>0</v>
      </c>
      <c r="AJ41" s="5">
        <f>IF(($C$6-($C$3*$A40)+SUM(AJ$6:AJ40))*AJ$3/365*_xlfn.DAYS($B41,$B40)&lt;0,0,($C$6-($C$3*$A40)+SUM(AJ$6:AJ40))*AJ$3/365*_xlfn.DAYS($B41,$B40))</f>
        <v>0</v>
      </c>
      <c r="AK41" s="5">
        <f>IF(($C$6-($C$3*$A40)+SUM(AK$6:AK40))*AK$3/365*_xlfn.DAYS($B41,$B40)&lt;0,0,($C$6-($C$3*$A40)+SUM(AK$6:AK40))*AK$3/365*_xlfn.DAYS($B41,$B40))</f>
        <v>0</v>
      </c>
      <c r="AL41" s="5">
        <f>IF(($C$6-($C$3*$A40)+SUM(AL$6:AL40))*AL$3/365*_xlfn.DAYS($B41,$B40)&lt;0,0,($C$6-($C$3*$A40)+SUM(AL$6:AL40))*AL$3/365*_xlfn.DAYS($B41,$B40))</f>
        <v>0</v>
      </c>
      <c r="AM41" s="5">
        <f>IF(($C$6-($C$3*$A40)+SUM(AM$6:AM40))*AM$3/365*_xlfn.DAYS($B41,$B40)&lt;0,0,($C$6-($C$3*$A40)+SUM(AM$6:AM40))*AM$3/365*_xlfn.DAYS($B41,$B40))</f>
        <v>0</v>
      </c>
      <c r="AN41" s="5">
        <f>IF(($C$6-($C$3*$A40)+SUM(AN$6:AN40))*AN$3/365*_xlfn.DAYS($B41,$B40)&lt;0,0,($C$6-($C$3*$A40)+SUM(AN$6:AN40))*AN$3/365*_xlfn.DAYS($B41,$B40))</f>
        <v>0</v>
      </c>
      <c r="AO41" s="5">
        <f>IF(($C$6-($C$3*$A40)+SUM(AO$6:AO40))*AO$3/365*_xlfn.DAYS($B41,$B40)&lt;0,0,($C$6-($C$3*$A40)+SUM(AO$6:AO40))*AO$3/365*_xlfn.DAYS($B41,$B40))</f>
        <v>0</v>
      </c>
      <c r="AP41" s="5">
        <f>IF(($C$6-($C$3*$A40)+SUM(AP$6:AP40))*AP$3/365*_xlfn.DAYS($B41,$B40)&lt;0,0,($C$6-($C$3*$A40)+SUM(AP$6:AP40))*AP$3/365*_xlfn.DAYS($B41,$B40))</f>
        <v>0</v>
      </c>
      <c r="AQ41" s="5">
        <f>IF(($C$6-($C$3*$A40)+SUM(AQ$6:AQ40))*AQ$3/365*_xlfn.DAYS($B41,$B40)&lt;0,0,($C$6-($C$3*$A40)+SUM(AQ$6:AQ40))*AQ$3/365*_xlfn.DAYS($B41,$B40))</f>
        <v>0</v>
      </c>
      <c r="AR41" s="5">
        <f>IF(($C$6-($C$3*$A40)+SUM(AR$6:AR40))*AR$3/365*_xlfn.DAYS($B41,$B40)&lt;0,0,($C$6-($C$3*$A40)+SUM(AR$6:AR40))*AR$3/365*_xlfn.DAYS($B41,$B40))</f>
        <v>0</v>
      </c>
      <c r="AS41" s="5">
        <f>IF(($C$6-($C$3*$A40)+SUM(AS$6:AS40))*AS$3/365*_xlfn.DAYS($B41,$B40)&lt;0,0,($C$6-($C$3*$A40)+SUM(AS$6:AS40))*AS$3/365*_xlfn.DAYS($B41,$B40))</f>
        <v>0</v>
      </c>
      <c r="AT41" s="5">
        <f>IF(($C$6-($C$3*$A40)+SUM(AT$6:AT40))*AT$3/365*_xlfn.DAYS($B41,$B40)&lt;0,0,($C$6-($C$3*$A40)+SUM(AT$6:AT40))*AT$3/365*_xlfn.DAYS($B41,$B40))</f>
        <v>0</v>
      </c>
      <c r="AU41" s="5">
        <f>IF(($C$6-($C$3*$A40)+SUM(AU$6:AU40))*AU$3/365*_xlfn.DAYS($B41,$B40)&lt;0,0,($C$6-($C$3*$A40)+SUM(AU$6:AU40))*AU$3/365*_xlfn.DAYS($B41,$B40))</f>
        <v>0</v>
      </c>
      <c r="AV41" s="5">
        <f>IF(($C$6-($C$3*$A40)+SUM(AV$6:AV40))*AV$3/365*_xlfn.DAYS($B41,$B40)&lt;0,0,($C$6-($C$3*$A40)+SUM(AV$6:AV40))*AV$3/365*_xlfn.DAYS($B41,$B40))</f>
        <v>0</v>
      </c>
      <c r="AW41" s="5">
        <f>IF(($C$6-($C$3*$A40)+SUM(AW$6:AW40))*AW$3/365*_xlfn.DAYS($B41,$B40)&lt;0,0,($C$6-($C$3*$A40)+SUM(AW$6:AW40))*AW$3/365*_xlfn.DAYS($B41,$B40))</f>
        <v>0</v>
      </c>
      <c r="AX41" s="5">
        <f>IF(($C$6-($C$3*$A40)+SUM(AX$6:AX40))*AX$3/365*_xlfn.DAYS($B41,$B40)&lt;0,0,($C$6-($C$3*$A40)+SUM(AX$6:AX40))*AX$3/365*_xlfn.DAYS($B41,$B40))</f>
        <v>0</v>
      </c>
      <c r="AY41" s="5">
        <f>IF(($C$6-($C$3*$A40)+SUM(AY$6:AY40))*AY$3/365*_xlfn.DAYS($B41,$B40)&lt;0,0,($C$6-($C$3*$A40)+SUM(AY$6:AY40))*AY$3/365*_xlfn.DAYS($B41,$B40))</f>
        <v>0</v>
      </c>
      <c r="AZ41" s="5">
        <f>IF(($C$6-($C$3*$A40)+SUM(AZ$6:AZ40))*AZ$3/365*_xlfn.DAYS($B41,$B40)&lt;0,0,($C$6-($C$3*$A40)+SUM(AZ$6:AZ40))*AZ$3/365*_xlfn.DAYS($B41,$B40))</f>
        <v>0</v>
      </c>
      <c r="BA41" s="5">
        <f>IF(($C$6-($C$3*$A40)+SUM(BA$6:BA40))*BA$3/365*_xlfn.DAYS($B41,$B40)&lt;0,0,($C$6-($C$3*$A40)+SUM(BA$6:BA40))*BA$3/365*_xlfn.DAYS($B41,$B40))</f>
        <v>0</v>
      </c>
      <c r="BB41" s="5">
        <f>IF(($C$6-($C$3*$A40)+SUM(BB$6:BB40))*BB$3/365*_xlfn.DAYS($B41,$B40)&lt;0,0,($C$6-($C$3*$A40)+SUM(BB$6:BB40))*BB$3/365*_xlfn.DAYS($B41,$B40))</f>
        <v>0</v>
      </c>
      <c r="BC41" s="5">
        <f>IF(($C$6-($C$3*$A40)+SUM(BC$6:BC40))*BC$3/365*_xlfn.DAYS($B41,$B40)&lt;0,0,($C$6-($C$3*$A40)+SUM(BC$6:BC40))*BC$3/365*_xlfn.DAYS($B41,$B40))</f>
        <v>0</v>
      </c>
      <c r="BD41" s="5">
        <f>IF(($C$6-($C$3*$A40)+SUM(BD$6:BD40))*BD$3/365*_xlfn.DAYS($B41,$B40)&lt;0,0,($C$6-($C$3*$A40)+SUM(BD$6:BD40))*BD$3/365*_xlfn.DAYS($B41,$B40))</f>
        <v>0</v>
      </c>
      <c r="BE41" s="5">
        <f>IF(($C$6-($C$3*$A40)+SUM(BE$6:BE40))*BE$3/365*_xlfn.DAYS($B41,$B40)&lt;0,0,($C$6-($C$3*$A40)+SUM(BE$6:BE40))*BE$3/365*_xlfn.DAYS($B41,$B40))</f>
        <v>0</v>
      </c>
      <c r="BF41" s="5">
        <f>IF(($C$6-($C$3*$A40)+SUM(BF$6:BF40))*BF$3/365*_xlfn.DAYS($B41,$B40)&lt;0,0,($C$6-($C$3*$A40)+SUM(BF$6:BF40))*BF$3/365*_xlfn.DAYS($B41,$B40))</f>
        <v>0</v>
      </c>
      <c r="BG41" s="5">
        <f>IF(($C$6-($C$3*$A40)+SUM(BG$6:BG40))*BG$3/365*_xlfn.DAYS($B41,$B40)&lt;0,0,($C$6-($C$3*$A40)+SUM(BG$6:BG40))*BG$3/365*_xlfn.DAYS($B41,$B40))</f>
        <v>0</v>
      </c>
      <c r="BH41" s="5">
        <f>IF(($C$6-($C$3*$A40)+SUM(BH$6:BH40))*BH$3/365*_xlfn.DAYS($B41,$B40)&lt;0,0,($C$6-($C$3*$A40)+SUM(BH$6:BH40))*BH$3/365*_xlfn.DAYS($B41,$B40))</f>
        <v>0</v>
      </c>
      <c r="BI41" s="5">
        <f>IF(($C$6-($C$3*$A40)+SUM(BI$6:BI40))*BI$3/365*_xlfn.DAYS($B41,$B40)&lt;0,0,($C$6-($C$3*$A40)+SUM(BI$6:BI40))*BI$3/365*_xlfn.DAYS($B41,$B40))</f>
        <v>0</v>
      </c>
      <c r="BJ41" s="5">
        <f>IF(($C$6-($C$3*$A40)+SUM(BJ$6:BJ40))*BJ$3/365*_xlfn.DAYS($B41,$B40)&lt;0,0,($C$6-($C$3*$A40)+SUM(BJ$6:BJ40))*BJ$3/365*_xlfn.DAYS($B41,$B40))</f>
        <v>0</v>
      </c>
      <c r="BK41" s="5">
        <f>IF(($C$6-($C$3*$A40)+SUM(BK$6:BK40))*BK$3/365*_xlfn.DAYS($B41,$B40)&lt;0,0,($C$6-($C$3*$A40)+SUM(BK$6:BK40))*BK$3/365*_xlfn.DAYS($B41,$B40))</f>
        <v>0</v>
      </c>
      <c r="BL41" s="5">
        <f>IF(($C$6-($C$3*$A40)+SUM(BL$6:BL40))*BL$3/365*_xlfn.DAYS($B41,$B40)&lt;0,0,($C$6-($C$3*$A40)+SUM(BL$6:BL40))*BL$3/365*_xlfn.DAYS($B41,$B40))</f>
        <v>0</v>
      </c>
      <c r="BM41" s="5">
        <f>IF(($C$6-($C$3*$A40)+SUM(BM$6:BM40))*BM$3/365*_xlfn.DAYS($B41,$B40)&lt;0,0,($C$6-($C$3*$A40)+SUM(BM$6:BM40))*BM$3/365*_xlfn.DAYS($B41,$B40))</f>
        <v>0</v>
      </c>
      <c r="BN41" s="5">
        <f>IF(($C$6-($C$3*$A40)+SUM(BN$6:BN40))*BN$3/365*_xlfn.DAYS($B41,$B40)&lt;0,0,($C$6-($C$3*$A40)+SUM(BN$6:BN40))*BN$3/365*_xlfn.DAYS($B41,$B40))</f>
        <v>0</v>
      </c>
      <c r="BO41" s="5">
        <f>IF(($C$6-($C$3*$A40)+SUM(BO$6:BO40))*BO$3/365*_xlfn.DAYS($B41,$B40)&lt;0,0,($C$6-($C$3*$A40)+SUM(BO$6:BO40))*BO$3/365*_xlfn.DAYS($B41,$B40))</f>
        <v>0</v>
      </c>
      <c r="BP41" s="5">
        <f>IF(($C$6-($C$3*$A40)+SUM(BP$6:BP40))*BP$3/365*_xlfn.DAYS($B41,$B40)&lt;0,0,($C$6-($C$3*$A40)+SUM(BP$6:BP40))*BP$3/365*_xlfn.DAYS($B41,$B40))</f>
        <v>0</v>
      </c>
      <c r="BQ41" s="5">
        <f>IF(($C$6-($C$3*$A40)+SUM(BQ$6:BQ40))*BQ$3/365*_xlfn.DAYS($B41,$B40)&lt;0,0,($C$6-($C$3*$A40)+SUM(BQ$6:BQ40))*BQ$3/365*_xlfn.DAYS($B41,$B40))</f>
        <v>0</v>
      </c>
      <c r="BR41" s="5">
        <f>IF(($C$6-($C$3*$A40)+SUM(BR$6:BR40))*BR$3/365*_xlfn.DAYS($B41,$B40)&lt;0,0,($C$6-($C$3*$A40)+SUM(BR$6:BR40))*BR$3/365*_xlfn.DAYS($B41,$B40))</f>
        <v>0</v>
      </c>
      <c r="BS41" s="5">
        <f>IF(($C$6-($C$3*$A40)+SUM(BS$6:BS40))*BS$3/365*_xlfn.DAYS($B41,$B40)&lt;0,0,($C$6-($C$3*$A40)+SUM(BS$6:BS40))*BS$3/365*_xlfn.DAYS($B41,$B40))</f>
        <v>0</v>
      </c>
      <c r="BT41" s="5">
        <f>IF(($C$6-($C$3*$A40)+SUM(BT$6:BT40))*BT$3/365*_xlfn.DAYS($B41,$B40)&lt;0,0,($C$6-($C$3*$A40)+SUM(BT$6:BT40))*BT$3/365*_xlfn.DAYS($B41,$B40))</f>
        <v>0</v>
      </c>
      <c r="BU41" s="5">
        <f>IF(($C$6-($C$3*$A40)+SUM(BU$6:BU40))*BU$3/365*_xlfn.DAYS($B41,$B40)&lt;0,0,($C$6-($C$3*$A40)+SUM(BU$6:BU40))*BU$3/365*_xlfn.DAYS($B41,$B40))</f>
        <v>0</v>
      </c>
      <c r="BV41" s="5">
        <f>IF(($C$6-($C$3*$A40)+SUM(BV$6:BV40))*BV$3/365*_xlfn.DAYS($B41,$B40)&lt;0,0,($C$6-($C$3*$A40)+SUM(BV$6:BV40))*BV$3/365*_xlfn.DAYS($B41,$B40))</f>
        <v>0</v>
      </c>
      <c r="BW41" s="5">
        <f>IF(($C$6-($C$3*$A40)+SUM(BW$6:BW40))*BW$3/365*_xlfn.DAYS($B41,$B40)&lt;0,0,($C$6-($C$3*$A40)+SUM(BW$6:BW40))*BW$3/365*_xlfn.DAYS($B41,$B40))</f>
        <v>0</v>
      </c>
      <c r="BX41" s="5">
        <f>IF(($C$6-($C$3*$A40)+SUM(BX$6:BX40))*BX$3/365*_xlfn.DAYS($B41,$B40)&lt;0,0,($C$6-($C$3*$A40)+SUM(BX$6:BX40))*BX$3/365*_xlfn.DAYS($B41,$B40))</f>
        <v>0</v>
      </c>
      <c r="BY41" s="5">
        <f>IF(($C$6-($C$3*$A40)+SUM(BY$6:BY40))*BY$3/365*_xlfn.DAYS($B41,$B40)&lt;0,0,($C$6-($C$3*$A40)+SUM(BY$6:BY40))*BY$3/365*_xlfn.DAYS($B41,$B40))</f>
        <v>0</v>
      </c>
      <c r="BZ41" s="5">
        <f>IF(($C$6-($C$3*$A40)+SUM(BZ$6:BZ40))*BZ$3/365*_xlfn.DAYS($B41,$B40)&lt;0,0,($C$6-($C$3*$A40)+SUM(BZ$6:BZ40))*BZ$3/365*_xlfn.DAYS($B41,$B40))</f>
        <v>0</v>
      </c>
      <c r="CA41" s="5">
        <f>IF(($C$6-($C$3*$A40)+SUM(CA$6:CA40))*CA$3/365*_xlfn.DAYS($B41,$B40)&lt;0,0,($C$6-($C$3*$A40)+SUM(CA$6:CA40))*CA$3/365*_xlfn.DAYS($B41,$B40))</f>
        <v>0</v>
      </c>
      <c r="CB41" s="5">
        <f>IF(($C$6-($C$3*$A40)+SUM(CB$6:CB40))*CB$3/365*_xlfn.DAYS($B41,$B40)&lt;0,0,($C$6-($C$3*$A40)+SUM(CB$6:CB40))*CB$3/365*_xlfn.DAYS($B41,$B40))</f>
        <v>0</v>
      </c>
      <c r="CC41" s="5">
        <f>IF(($C$6-($C$3*$A40)+SUM(CC$6:CC40))*CC$3/365*_xlfn.DAYS($B41,$B40)&lt;0,0,($C$6-($C$3*$A40)+SUM(CC$6:CC40))*CC$3/365*_xlfn.DAYS($B41,$B40))</f>
        <v>0</v>
      </c>
      <c r="CD41" s="5">
        <f>IF(($C$6-($C$3*$A40)+SUM(CD$6:CD40))*CD$3/365*_xlfn.DAYS($B41,$B40)&lt;0,0,($C$6-($C$3*$A40)+SUM(CD$6:CD40))*CD$3/365*_xlfn.DAYS($B41,$B40))</f>
        <v>0</v>
      </c>
      <c r="CE41" s="5">
        <f>IF(($C$6-($C$3*$A40)+SUM(CE$6:CE40))*CE$3/365*_xlfn.DAYS($B41,$B40)&lt;0,0,($C$6-($C$3*$A40)+SUM(CE$6:CE40))*CE$3/365*_xlfn.DAYS($B41,$B40))</f>
        <v>0</v>
      </c>
      <c r="CF41" s="5">
        <f>IF(($C$6-($C$3*$A40)+SUM(CF$6:CF40))*CF$3/365*_xlfn.DAYS($B41,$B40)&lt;0,0,($C$6-($C$3*$A40)+SUM(CF$6:CF40))*CF$3/365*_xlfn.DAYS($B41,$B40))</f>
        <v>0</v>
      </c>
      <c r="CG41" s="5">
        <f>IF(($C$6-($C$3*$A40)+SUM(CG$6:CG40))*CG$3/365*_xlfn.DAYS($B41,$B40)&lt;0,0,($C$6-($C$3*$A40)+SUM(CG$6:CG40))*CG$3/365*_xlfn.DAYS($B41,$B40))</f>
        <v>0</v>
      </c>
      <c r="CH41" s="5">
        <f>IF(($C$6-($C$3*$A40)+SUM(CH$6:CH40))*CH$3/365*_xlfn.DAYS($B41,$B40)&lt;0,0,($C$6-($C$3*$A40)+SUM(CH$6:CH40))*CH$3/365*_xlfn.DAYS($B41,$B40))</f>
        <v>0</v>
      </c>
      <c r="CI41" s="5">
        <f>IF(($C$6-($C$3*$A40)+SUM(CI$6:CI40))*CI$3/365*_xlfn.DAYS($B41,$B40)&lt;0,0,($C$6-($C$3*$A40)+SUM(CI$6:CI40))*CI$3/365*_xlfn.DAYS($B41,$B40))</f>
        <v>0</v>
      </c>
      <c r="CJ41" s="5">
        <f>IF(($C$6-($C$3*$A40)+SUM(CJ$6:CJ40))*CJ$3/365*_xlfn.DAYS($B41,$B40)&lt;0,0,($C$6-($C$3*$A40)+SUM(CJ$6:CJ40))*CJ$3/365*_xlfn.DAYS($B41,$B40))</f>
        <v>0</v>
      </c>
      <c r="CK41" s="5">
        <f>IF(($C$6-($C$3*$A40)+SUM(CK$6:CK40))*CK$3/365*_xlfn.DAYS($B41,$B40)&lt;0,0,($C$6-($C$3*$A40)+SUM(CK$6:CK40))*CK$3/365*_xlfn.DAYS($B41,$B40))</f>
        <v>0</v>
      </c>
      <c r="CL41" s="5">
        <f>IF(($C$6-($C$3*$A40)+SUM(CL$6:CL40))*CL$3/365*_xlfn.DAYS($B41,$B40)&lt;0,0,($C$6-($C$3*$A40)+SUM(CL$6:CL40))*CL$3/365*_xlfn.DAYS($B41,$B40))</f>
        <v>0</v>
      </c>
      <c r="CM41" s="5">
        <f>IF(($C$6-($C$3*$A40)+SUM(CM$6:CM40))*CM$3/365*_xlfn.DAYS($B41,$B40)&lt;0,0,($C$6-($C$3*$A40)+SUM(CM$6:CM40))*CM$3/365*_xlfn.DAYS($B41,$B40))</f>
        <v>0</v>
      </c>
      <c r="CN41" s="5">
        <f>IF(($C$6-($C$3*$A40)+SUM(CN$6:CN40))*CN$3/365*_xlfn.DAYS($B41,$B40)&lt;0,0,($C$6-($C$3*$A40)+SUM(CN$6:CN40))*CN$3/365*_xlfn.DAYS($B41,$B40))</f>
        <v>0</v>
      </c>
      <c r="CO41" s="5">
        <f>IF(($C$6-($C$3*$A40)+SUM(CO$6:CO40))*CO$3/365*_xlfn.DAYS($B41,$B40)&lt;0,0,($C$6-($C$3*$A40)+SUM(CO$6:CO40))*CO$3/365*_xlfn.DAYS($B41,$B40))</f>
        <v>0</v>
      </c>
      <c r="CP41" s="5">
        <f>IF(($C$6-($C$3*$A40)+SUM(CP$6:CP40))*CP$3/365*_xlfn.DAYS($B41,$B40)&lt;0,0,($C$6-($C$3*$A40)+SUM(CP$6:CP40))*CP$3/365*_xlfn.DAYS($B41,$B40))</f>
        <v>0</v>
      </c>
      <c r="CQ41" s="5">
        <f>IF(($C$6-($C$3*$A40)+SUM(CQ$6:CQ40))*CQ$3/365*_xlfn.DAYS($B41,$B40)&lt;0,0,($C$6-($C$3*$A40)+SUM(CQ$6:CQ40))*CQ$3/365*_xlfn.DAYS($B41,$B40))</f>
        <v>0</v>
      </c>
      <c r="CR41" s="5">
        <f>IF(($C$6-($C$3*$A40)+SUM(CR$6:CR40))*CR$3/365*_xlfn.DAYS($B41,$B40)&lt;0,0,($C$6-($C$3*$A40)+SUM(CR$6:CR40))*CR$3/365*_xlfn.DAYS($B41,$B40))</f>
        <v>0</v>
      </c>
      <c r="CS41" s="5">
        <f>IF(($C$6-($C$3*$A40)+SUM(CS$6:CS40))*CS$3/365*_xlfn.DAYS($B41,$B40)&lt;0,0,($C$6-($C$3*$A40)+SUM(CS$6:CS40))*CS$3/365*_xlfn.DAYS($B41,$B40))</f>
        <v>0</v>
      </c>
      <c r="CT41" s="5">
        <f>IF(($C$6-($C$3*$A40)+SUM(CT$6:CT40))*CT$3/365*_xlfn.DAYS($B41,$B40)&lt;0,0,($C$6-($C$3*$A40)+SUM(CT$6:CT40))*CT$3/365*_xlfn.DAYS($B41,$B40))</f>
        <v>0</v>
      </c>
      <c r="CU41" s="5">
        <f>IF(($C$6-($C$3*$A40)+SUM(CU$6:CU40))*CU$3/365*_xlfn.DAYS($B41,$B40)&lt;0,0,($C$6-($C$3*$A40)+SUM(CU$6:CU40))*CU$3/365*_xlfn.DAYS($B41,$B40))</f>
        <v>0</v>
      </c>
      <c r="CV41" s="5">
        <f>IF(($C$6-($C$3*$A40)+SUM(CV$6:CV40))*CV$3/365*_xlfn.DAYS($B41,$B40)&lt;0,0,($C$6-($C$3*$A40)+SUM(CV$6:CV40))*CV$3/365*_xlfn.DAYS($B41,$B40))</f>
        <v>0</v>
      </c>
      <c r="CW41" s="5">
        <f>IF(($C$6-($C$3*$A40)+SUM(CW$6:CW40))*CW$3/365*_xlfn.DAYS($B41,$B40)&lt;0,0,($C$6-($C$3*$A40)+SUM(CW$6:CW40))*CW$3/365*_xlfn.DAYS($B41,$B40))</f>
        <v>0</v>
      </c>
      <c r="CX41" s="5">
        <f>IF(($C$6-($C$3*$A40)+SUM(CX$6:CX40))*CX$3/365*_xlfn.DAYS($B41,$B40)&lt;0,0,($C$6-($C$3*$A40)+SUM(CX$6:CX40))*CX$3/365*_xlfn.DAYS($B41,$B40))</f>
        <v>0</v>
      </c>
      <c r="CY41" s="5">
        <f>IF(($C$6-($C$3*$A40)+SUM(CY$6:CY40))*CY$3/365*_xlfn.DAYS($B41,$B40)&lt;0,0,($C$6-($C$3*$A40)+SUM(CY$6:CY40))*CY$3/365*_xlfn.DAYS($B41,$B40))</f>
        <v>0</v>
      </c>
      <c r="CZ41" s="5">
        <f>IF(($C$6-($C$3*$A40)+SUM(CZ$6:CZ40))*CZ$3/365*_xlfn.DAYS($B41,$B40)&lt;0,0,($C$6-($C$3*$A40)+SUM(CZ$6:CZ40))*CZ$3/365*_xlfn.DAYS($B41,$B40))</f>
        <v>0</v>
      </c>
      <c r="DA41" s="5">
        <f>IF(($C$6-($C$3*$A40)+SUM(DA$6:DA40))*DA$3/365*_xlfn.DAYS($B41,$B40)&lt;0,0,($C$6-($C$3*$A40)+SUM(DA$6:DA40))*DA$3/365*_xlfn.DAYS($B41,$B40))</f>
        <v>0</v>
      </c>
      <c r="DB41" s="5">
        <f>IF(($C$6-($C$3*$A40)+SUM(DB$6:DB40))*DB$3/365*_xlfn.DAYS($B41,$B40)&lt;0,0,($C$6-($C$3*$A40)+SUM(DB$6:DB40))*DB$3/365*_xlfn.DAYS($B41,$B40))</f>
        <v>0</v>
      </c>
      <c r="DC41" s="5">
        <f>IF(($C$6-($C$3*$A40)+SUM(DC$6:DC40))*DC$3/365*_xlfn.DAYS($B41,$B40)&lt;0,0,($C$6-($C$3*$A40)+SUM(DC$6:DC40))*DC$3/365*_xlfn.DAYS($B41,$B40))</f>
        <v>0</v>
      </c>
      <c r="DD41" s="5">
        <f>IF(($C$6-($C$3*$A40)+SUM(DD$6:DD40))*DD$3/365*_xlfn.DAYS($B41,$B40)&lt;0,0,($C$6-($C$3*$A40)+SUM(DD$6:DD40))*DD$3/365*_xlfn.DAYS($B41,$B40))</f>
        <v>0</v>
      </c>
      <c r="DE41" s="5">
        <f>IF(($C$6-($C$3*$A40)+SUM(DE$6:DE40))*DE$3/365*_xlfn.DAYS($B41,$B40)&lt;0,0,($C$6-($C$3*$A40)+SUM(DE$6:DE40))*DE$3/365*_xlfn.DAYS($B41,$B40))</f>
        <v>0</v>
      </c>
      <c r="DF41" s="5">
        <f>IF(($C$6-($C$3*$A40)+SUM(DF$6:DF40))*DF$3/365*_xlfn.DAYS($B41,$B40)&lt;0,0,($C$6-($C$3*$A40)+SUM(DF$6:DF40))*DF$3/365*_xlfn.DAYS($B41,$B40))</f>
        <v>0</v>
      </c>
      <c r="DG41" s="5">
        <f>IF(($C$6-($C$3*$A40)+SUM(DG$6:DG40))*DG$3/365*_xlfn.DAYS($B41,$B40)&lt;0,0,($C$6-($C$3*$A40)+SUM(DG$6:DG40))*DG$3/365*_xlfn.DAYS($B41,$B40))</f>
        <v>0</v>
      </c>
      <c r="DH41" s="5">
        <f>IF(($C$6-($C$3*$A40)+SUM(DH$6:DH40))*DH$3/365*_xlfn.DAYS($B41,$B40)&lt;0,0,($C$6-($C$3*$A40)+SUM(DH$6:DH40))*DH$3/365*_xlfn.DAYS($B41,$B40))</f>
        <v>0</v>
      </c>
      <c r="DI41" s="5">
        <f>IF(($C$6-($C$3*$A40)+SUM(DI$6:DI40))*DI$3/365*_xlfn.DAYS($B41,$B40)&lt;0,0,($C$6-($C$3*$A40)+SUM(DI$6:DI40))*DI$3/365*_xlfn.DAYS($B41,$B40))</f>
        <v>0</v>
      </c>
      <c r="DJ41" s="5">
        <f>IF(($C$6-($C$3*$A40)+SUM(DJ$6:DJ40))*DJ$3/365*_xlfn.DAYS($B41,$B40)&lt;0,0,($C$6-($C$3*$A40)+SUM(DJ$6:DJ40))*DJ$3/365*_xlfn.DAYS($B41,$B40))</f>
        <v>0</v>
      </c>
      <c r="DK41" s="5">
        <f>IF(($C$6-($C$3*$A40)+SUM(DK$6:DK40))*DK$3/365*_xlfn.DAYS($B41,$B40)&lt;0,0,($C$6-($C$3*$A40)+SUM(DK$6:DK40))*DK$3/365*_xlfn.DAYS($B41,$B40))</f>
        <v>0</v>
      </c>
      <c r="DL41" s="5">
        <f>IF(($C$6-($C$3*$A40)+SUM(DL$6:DL40))*DL$3/365*_xlfn.DAYS($B41,$B40)&lt;0,0,($C$6-($C$3*$A40)+SUM(DL$6:DL40))*DL$3/365*_xlfn.DAYS($B41,$B40))</f>
        <v>0</v>
      </c>
      <c r="DM41" s="5">
        <f>IF(($C$6-($C$3*$A40)+SUM(DM$6:DM40))*DM$3/365*_xlfn.DAYS($B41,$B40)&lt;0,0,($C$6-($C$3*$A40)+SUM(DM$6:DM40))*DM$3/365*_xlfn.DAYS($B41,$B40))</f>
        <v>0</v>
      </c>
      <c r="DN41" s="5">
        <f>IF(($C$6-($C$3*$A40)+SUM(DN$6:DN40))*DN$3/365*_xlfn.DAYS($B41,$B40)&lt;0,0,($C$6-($C$3*$A40)+SUM(DN$6:DN40))*DN$3/365*_xlfn.DAYS($B41,$B40))</f>
        <v>0</v>
      </c>
      <c r="DO41" s="5">
        <f>IF(($C$6-($C$3*$A40)+SUM(DO$6:DO40))*DO$3/365*_xlfn.DAYS($B41,$B40)&lt;0,0,($C$6-($C$3*$A40)+SUM(DO$6:DO40))*DO$3/365*_xlfn.DAYS($B41,$B40))</f>
        <v>0</v>
      </c>
      <c r="DP41" s="5">
        <f>IF(($C$6-($C$3*$A40)+SUM(DP$6:DP40))*DP$3/365*_xlfn.DAYS($B41,$B40)&lt;0,0,($C$6-($C$3*$A40)+SUM(DP$6:DP40))*DP$3/365*_xlfn.DAYS($B41,$B40))</f>
        <v>0</v>
      </c>
      <c r="DQ41" s="5">
        <f>IF(($C$6-($C$3*$A40)+SUM(DQ$6:DQ40))*DQ$3/365*_xlfn.DAYS($B41,$B40)&lt;0,0,($C$6-($C$3*$A40)+SUM(DQ$6:DQ40))*DQ$3/365*_xlfn.DAYS($B41,$B40))</f>
        <v>0</v>
      </c>
      <c r="DR41" s="5">
        <f>IF(($C$6-($C$3*$A40)+SUM(DR$6:DR40))*DR$3/365*_xlfn.DAYS($B41,$B40)&lt;0,0,($C$6-($C$3*$A40)+SUM(DR$6:DR40))*DR$3/365*_xlfn.DAYS($B41,$B40))</f>
        <v>0</v>
      </c>
      <c r="DS41" s="5">
        <f>IF(($C$6-($C$3*$A40)+SUM(DS$6:DS40))*DS$3/365*_xlfn.DAYS($B41,$B40)&lt;0,0,($C$6-($C$3*$A40)+SUM(DS$6:DS40))*DS$3/365*_xlfn.DAYS($B41,$B40))</f>
        <v>0</v>
      </c>
      <c r="DT41" s="5">
        <f>IF(($C$6-($C$3*$A40)+SUM(DT$6:DT40))*DT$3/365*_xlfn.DAYS($B41,$B40)&lt;0,0,($C$6-($C$3*$A40)+SUM(DT$6:DT40))*DT$3/365*_xlfn.DAYS($B41,$B40))</f>
        <v>0</v>
      </c>
      <c r="DU41" s="5">
        <f>IF(($C$6-($C$3*$A40)+SUM(DU$6:DU40))*DU$3/365*_xlfn.DAYS($B41,$B40)&lt;0,0,($C$6-($C$3*$A40)+SUM(DU$6:DU40))*DU$3/365*_xlfn.DAYS($B41,$B40))</f>
        <v>0</v>
      </c>
      <c r="DV41" s="5">
        <f>IF(($C$6-($C$3*$A40)+SUM(DV$6:DV40))*DV$3/365*_xlfn.DAYS($B41,$B40)&lt;0,0,($C$6-($C$3*$A40)+SUM(DV$6:DV40))*DV$3/365*_xlfn.DAYS($B41,$B40))</f>
        <v>0</v>
      </c>
      <c r="DW41" s="5">
        <f>IF(($C$6-($C$3*$A40)+SUM(DW$6:DW40))*DW$3/365*_xlfn.DAYS($B41,$B40)&lt;0,0,($C$6-($C$3*$A40)+SUM(DW$6:DW40))*DW$3/365*_xlfn.DAYS($B41,$B40))</f>
        <v>0</v>
      </c>
      <c r="DX41" s="5">
        <f>IF(($C$6-($C$3*$A40)+SUM(DX$6:DX40))*DX$3/365*_xlfn.DAYS($B41,$B40)&lt;0,0,($C$6-($C$3*$A40)+SUM(DX$6:DX40))*DX$3/365*_xlfn.DAYS($B41,$B40))</f>
        <v>0</v>
      </c>
      <c r="DY41" s="5">
        <f>IF(($C$6-($C$3*$A40)+SUM(DY$6:DY40))*DY$3/365*_xlfn.DAYS($B41,$B40)&lt;0,0,($C$6-($C$3*$A40)+SUM(DY$6:DY40))*DY$3/365*_xlfn.DAYS($B41,$B40))</f>
        <v>0</v>
      </c>
      <c r="DZ41" s="5">
        <f>IF(($C$6-($C$3*$A40)+SUM(DZ$6:DZ40))*DZ$3/365*_xlfn.DAYS($B41,$B40)&lt;0,0,($C$6-($C$3*$A40)+SUM(DZ$6:DZ40))*DZ$3/365*_xlfn.DAYS($B41,$B40))</f>
        <v>0</v>
      </c>
      <c r="EA41" s="5">
        <f>IF(($C$6-($C$3*$A40)+SUM(EA$6:EA40))*EA$3/365*_xlfn.DAYS($B41,$B40)&lt;0,0,($C$6-($C$3*$A40)+SUM(EA$6:EA40))*EA$3/365*_xlfn.DAYS($B41,$B40))</f>
        <v>0</v>
      </c>
      <c r="EB41" s="5">
        <f>IF(($C$6-($C$3*$A40)+SUM(EB$6:EB40))*EB$3/365*_xlfn.DAYS($B41,$B40)&lt;0,0,($C$6-($C$3*$A40)+SUM(EB$6:EB40))*EB$3/365*_xlfn.DAYS($B41,$B40))</f>
        <v>0</v>
      </c>
      <c r="EC41" s="5">
        <f>IF(($C$6-($C$3*$A40)+SUM(EC$6:EC40))*EC$3/365*_xlfn.DAYS($B41,$B40)&lt;0,0,($C$6-($C$3*$A40)+SUM(EC$6:EC40))*EC$3/365*_xlfn.DAYS($B41,$B40))</f>
        <v>0</v>
      </c>
      <c r="ED41" s="5">
        <f>IF(($C$6-($C$3*$A40)+SUM(ED$6:ED40))*ED$3/365*_xlfn.DAYS($B41,$B40)&lt;0,0,($C$6-($C$3*$A40)+SUM(ED$6:ED40))*ED$3/365*_xlfn.DAYS($B41,$B40))</f>
        <v>0</v>
      </c>
      <c r="EE41" s="5">
        <f>IF(($C$6-($C$3*$A40)+SUM(EE$6:EE40))*EE$3/365*_xlfn.DAYS($B41,$B40)&lt;0,0,($C$6-($C$3*$A40)+SUM(EE$6:EE40))*EE$3/365*_xlfn.DAYS($B41,$B40))</f>
        <v>0</v>
      </c>
      <c r="EF41" s="5">
        <f>IF(($C$6-($C$3*$A40)+SUM(EF$6:EF40))*EF$3/365*_xlfn.DAYS($B41,$B40)&lt;0,0,($C$6-($C$3*$A40)+SUM(EF$6:EF40))*EF$3/365*_xlfn.DAYS($B41,$B40))</f>
        <v>0</v>
      </c>
      <c r="EG41" s="5">
        <f>IF(($C$6-($C$3*$A40)+SUM(EG$6:EG40))*EG$3/365*_xlfn.DAYS($B41,$B40)&lt;0,0,($C$6-($C$3*$A40)+SUM(EG$6:EG40))*EG$3/365*_xlfn.DAYS($B41,$B40))</f>
        <v>0</v>
      </c>
      <c r="EH41" s="5">
        <f>IF(($C$6-($C$3*$A40)+SUM(EH$6:EH40))*EH$3/365*_xlfn.DAYS($B41,$B40)&lt;0,0,($C$6-($C$3*$A40)+SUM(EH$6:EH40))*EH$3/365*_xlfn.DAYS($B41,$B40))</f>
        <v>0</v>
      </c>
      <c r="EI41" s="5">
        <f>IF(($C$6-($C$3*$A40)+SUM(EI$6:EI40))*EI$3/365*_xlfn.DAYS($B41,$B40)&lt;0,0,($C$6-($C$3*$A40)+SUM(EI$6:EI40))*EI$3/365*_xlfn.DAYS($B41,$B40))</f>
        <v>0</v>
      </c>
      <c r="EJ41" s="5">
        <f>IF(($C$6-($C$3*$A40)+SUM(EJ$6:EJ40))*EJ$3/365*_xlfn.DAYS($B41,$B40)&lt;0,0,($C$6-($C$3*$A40)+SUM(EJ$6:EJ40))*EJ$3/365*_xlfn.DAYS($B41,$B40))</f>
        <v>0</v>
      </c>
      <c r="EK41" s="5">
        <f>IF(($C$6-($C$3*$A40)+SUM(EK$6:EK40))*EK$3/365*_xlfn.DAYS($B41,$B40)&lt;0,0,($C$6-($C$3*$A40)+SUM(EK$6:EK40))*EK$3/365*_xlfn.DAYS($B41,$B40))</f>
        <v>0</v>
      </c>
      <c r="EL41" s="5">
        <f>IF(($C$6-($C$3*$A40)+SUM(EL$6:EL40))*EL$3/365*_xlfn.DAYS($B41,$B40)&lt;0,0,($C$6-($C$3*$A40)+SUM(EL$6:EL40))*EL$3/365*_xlfn.DAYS($B41,$B40))</f>
        <v>0</v>
      </c>
      <c r="EM41" s="5">
        <f>IF(($C$6-($C$3*$A40)+SUM(EM$6:EM40))*EM$3/365*_xlfn.DAYS($B41,$B40)&lt;0,0,($C$6-($C$3*$A40)+SUM(EM$6:EM40))*EM$3/365*_xlfn.DAYS($B41,$B40))</f>
        <v>0</v>
      </c>
      <c r="EN41" s="5">
        <f>IF(($C$6-($C$3*$A40)+SUM(EN$6:EN40))*EN$3/365*_xlfn.DAYS($B41,$B40)&lt;0,0,($C$6-($C$3*$A40)+SUM(EN$6:EN40))*EN$3/365*_xlfn.DAYS($B41,$B40))</f>
        <v>0</v>
      </c>
      <c r="EO41" s="5">
        <f>IF(($C$6-($C$3*$A40)+SUM(EO$6:EO40))*EO$3/365*_xlfn.DAYS($B41,$B40)&lt;0,0,($C$6-($C$3*$A40)+SUM(EO$6:EO40))*EO$3/365*_xlfn.DAYS($B41,$B40))</f>
        <v>0</v>
      </c>
      <c r="EP41" s="5">
        <f>IF(($C$6-($C$3*$A40)+SUM(EP$6:EP40))*EP$3/365*_xlfn.DAYS($B41,$B40)&lt;0,0,($C$6-($C$3*$A40)+SUM(EP$6:EP40))*EP$3/365*_xlfn.DAYS($B41,$B40))</f>
        <v>0</v>
      </c>
      <c r="EQ41" s="5">
        <f>IF(($C$6-($C$3*$A40)+SUM(EQ$6:EQ40))*EQ$3/365*_xlfn.DAYS($B41,$B40)&lt;0,0,($C$6-($C$3*$A40)+SUM(EQ$6:EQ40))*EQ$3/365*_xlfn.DAYS($B41,$B40))</f>
        <v>0</v>
      </c>
      <c r="ER41" s="5">
        <f>IF(($C$6-($C$3*$A40)+SUM(ER$6:ER40))*ER$3/365*_xlfn.DAYS($B41,$B40)&lt;0,0,($C$6-($C$3*$A40)+SUM(ER$6:ER40))*ER$3/365*_xlfn.DAYS($B41,$B40))</f>
        <v>0</v>
      </c>
      <c r="ES41" s="5">
        <f>IF(($C$6-($C$3*$A40)+SUM(ES$6:ES40))*ES$3/365*_xlfn.DAYS($B41,$B40)&lt;0,0,($C$6-($C$3*$A40)+SUM(ES$6:ES40))*ES$3/365*_xlfn.DAYS($B41,$B40))</f>
        <v>0</v>
      </c>
      <c r="ET41" s="5">
        <f>IF(($C$6-($C$3*$A40)+SUM(ET$6:ET40))*ET$3/365*_xlfn.DAYS($B41,$B40)&lt;0,0,($C$6-($C$3*$A40)+SUM(ET$6:ET40))*ET$3/365*_xlfn.DAYS($B41,$B40))</f>
        <v>0</v>
      </c>
      <c r="EU41" s="5">
        <f>IF(($C$6-($C$3*$A40)+SUM(EU$6:EU40))*EU$3/365*_xlfn.DAYS($B41,$B40)&lt;0,0,($C$6-($C$3*$A40)+SUM(EU$6:EU40))*EU$3/365*_xlfn.DAYS($B41,$B40))</f>
        <v>0</v>
      </c>
      <c r="EV41" s="5">
        <f>IF(($C$6-($C$3*$A40)+SUM(EV$6:EV40))*EV$3/365*_xlfn.DAYS($B41,$B40)&lt;0,0,($C$6-($C$3*$A40)+SUM(EV$6:EV40))*EV$3/365*_xlfn.DAYS($B41,$B40))</f>
        <v>0</v>
      </c>
      <c r="EW41" s="5">
        <f>IF(($C$6-($C$3*$A40)+SUM(EW$6:EW40))*EW$3/365*_xlfn.DAYS($B41,$B40)&lt;0,0,($C$6-($C$3*$A40)+SUM(EW$6:EW40))*EW$3/365*_xlfn.DAYS($B41,$B40))</f>
        <v>0</v>
      </c>
      <c r="EX41" s="5">
        <f>IF(($C$6-($C$3*$A40)+SUM(EX$6:EX40))*EX$3/365*_xlfn.DAYS($B41,$B40)&lt;0,0,($C$6-($C$3*$A40)+SUM(EX$6:EX40))*EX$3/365*_xlfn.DAYS($B41,$B40))</f>
        <v>0</v>
      </c>
      <c r="EY41" s="5">
        <f>IF(($C$6-($C$3*$A40)+SUM(EY$6:EY40))*EY$3/365*_xlfn.DAYS($B41,$B40)&lt;0,0,($C$6-($C$3*$A40)+SUM(EY$6:EY40))*EY$3/365*_xlfn.DAYS($B41,$B40))</f>
        <v>0</v>
      </c>
      <c r="EZ41" s="5">
        <f>IF(($C$6-($C$3*$A40)+SUM(EZ$6:EZ40))*EZ$3/365*_xlfn.DAYS($B41,$B40)&lt;0,0,($C$6-($C$3*$A40)+SUM(EZ$6:EZ40))*EZ$3/365*_xlfn.DAYS($B41,$B40))</f>
        <v>0</v>
      </c>
      <c r="FA41" s="5">
        <f>IF(($C$6-($C$3*$A40)+SUM(FA$6:FA40))*FA$3/365*_xlfn.DAYS($B41,$B40)&lt;0,0,($C$6-($C$3*$A40)+SUM(FA$6:FA40))*FA$3/365*_xlfn.DAYS($B41,$B40))</f>
        <v>0</v>
      </c>
      <c r="FB41" s="5">
        <f>IF(($C$6-($C$3*$A40)+SUM(FB$6:FB40))*FB$3/365*_xlfn.DAYS($B41,$B40)&lt;0,0,($C$6-($C$3*$A40)+SUM(FB$6:FB40))*FB$3/365*_xlfn.DAYS($B41,$B40))</f>
        <v>0</v>
      </c>
      <c r="FC41" s="5">
        <f>IF(($C$6-($C$3*$A40)+SUM(FC$6:FC40))*FC$3/365*_xlfn.DAYS($B41,$B40)&lt;0,0,($C$6-($C$3*$A40)+SUM(FC$6:FC40))*FC$3/365*_xlfn.DAYS($B41,$B40))</f>
        <v>0</v>
      </c>
      <c r="FD41" s="5">
        <f>IF(($C$6-($C$3*$A40)+SUM(FD$6:FD40))*FD$3/365*_xlfn.DAYS($B41,$B40)&lt;0,0,($C$6-($C$3*$A40)+SUM(FD$6:FD40))*FD$3/365*_xlfn.DAYS($B41,$B40))</f>
        <v>0</v>
      </c>
      <c r="FE41" s="5">
        <f>IF(($C$6-($C$3*$A40)+SUM(FE$6:FE40))*FE$3/365*_xlfn.DAYS($B41,$B40)&lt;0,0,($C$6-($C$3*$A40)+SUM(FE$6:FE40))*FE$3/365*_xlfn.DAYS($B41,$B40))</f>
        <v>0</v>
      </c>
      <c r="FF41" s="5">
        <f>IF(($C$6-($C$3*$A40)+SUM(FF$6:FF40))*FF$3/365*_xlfn.DAYS($B41,$B40)&lt;0,0,($C$6-($C$3*$A40)+SUM(FF$6:FF40))*FF$3/365*_xlfn.DAYS($B41,$B40))</f>
        <v>0</v>
      </c>
      <c r="FG41" s="5">
        <f>IF(($C$6-($C$3*$A40)+SUM(FG$6:FG40))*FG$3/365*_xlfn.DAYS($B41,$B40)&lt;0,0,($C$6-($C$3*$A40)+SUM(FG$6:FG40))*FG$3/365*_xlfn.DAYS($B41,$B40))</f>
        <v>0</v>
      </c>
      <c r="FH41" s="5">
        <f>IF(($C$6-($C$3*$A40)+SUM(FH$6:FH40))*FH$3/365*_xlfn.DAYS($B41,$B40)&lt;0,0,($C$6-($C$3*$A40)+SUM(FH$6:FH40))*FH$3/365*_xlfn.DAYS($B41,$B40))</f>
        <v>0</v>
      </c>
      <c r="FI41" s="5">
        <f>IF(($C$6-($C$3*$A40)+SUM(FI$6:FI40))*FI$3/365*_xlfn.DAYS($B41,$B40)&lt;0,0,($C$6-($C$3*$A40)+SUM(FI$6:FI40))*FI$3/365*_xlfn.DAYS($B41,$B40))</f>
        <v>0</v>
      </c>
      <c r="FJ41" s="5">
        <f>IF(($C$6-($C$3*$A40)+SUM(FJ$6:FJ40))*FJ$3/365*_xlfn.DAYS($B41,$B40)&lt;0,0,($C$6-($C$3*$A40)+SUM(FJ$6:FJ40))*FJ$3/365*_xlfn.DAYS($B41,$B40))</f>
        <v>0</v>
      </c>
      <c r="FK41" s="5">
        <f>IF(($C$6-($C$3*$A40)+SUM(FK$6:FK40))*FK$3/365*_xlfn.DAYS($B41,$B40)&lt;0,0,($C$6-($C$3*$A40)+SUM(FK$6:FK40))*FK$3/365*_xlfn.DAYS($B41,$B40))</f>
        <v>0</v>
      </c>
      <c r="FL41" s="5">
        <f>IF(($C$6-($C$3*$A40)+SUM(FL$6:FL40))*FL$3/365*_xlfn.DAYS($B41,$B40)&lt;0,0,($C$6-($C$3*$A40)+SUM(FL$6:FL40))*FL$3/365*_xlfn.DAYS($B41,$B40))</f>
        <v>0</v>
      </c>
      <c r="FM41" s="5">
        <f>IF(($C$6-($C$3*$A40)+SUM(FM$6:FM40))*FM$3/365*_xlfn.DAYS($B41,$B40)&lt;0,0,($C$6-($C$3*$A40)+SUM(FM$6:FM40))*FM$3/365*_xlfn.DAYS($B41,$B40))</f>
        <v>0</v>
      </c>
      <c r="FN41" s="5">
        <f>IF(($C$6-($C$3*$A40)+SUM(FN$6:FN40))*FN$3/365*_xlfn.DAYS($B41,$B40)&lt;0,0,($C$6-($C$3*$A40)+SUM(FN$6:FN40))*FN$3/365*_xlfn.DAYS($B41,$B40))</f>
        <v>0</v>
      </c>
      <c r="FO41" s="5">
        <f>IF(($C$6-($C$3*$A40)+SUM(FO$6:FO40))*FO$3/365*_xlfn.DAYS($B41,$B40)&lt;0,0,($C$6-($C$3*$A40)+SUM(FO$6:FO40))*FO$3/365*_xlfn.DAYS($B41,$B40))</f>
        <v>0</v>
      </c>
      <c r="FP41" s="5">
        <f>IF(($C$6-($C$3*$A40)+SUM(FP$6:FP40))*FP$3/365*_xlfn.DAYS($B41,$B40)&lt;0,0,($C$6-($C$3*$A40)+SUM(FP$6:FP40))*FP$3/365*_xlfn.DAYS($B41,$B40))</f>
        <v>0</v>
      </c>
      <c r="FQ41" s="5">
        <f>IF(($C$6-($C$3*$A40)+SUM(FQ$6:FQ40))*FQ$3/365*_xlfn.DAYS($B41,$B40)&lt;0,0,($C$6-($C$3*$A40)+SUM(FQ$6:FQ40))*FQ$3/365*_xlfn.DAYS($B41,$B40))</f>
        <v>0</v>
      </c>
      <c r="FR41" s="5">
        <f>IF(($C$6-($C$3*$A40)+SUM(FR$6:FR40))*FR$3/365*_xlfn.DAYS($B41,$B40)&lt;0,0,($C$6-($C$3*$A40)+SUM(FR$6:FR40))*FR$3/365*_xlfn.DAYS($B41,$B40))</f>
        <v>0</v>
      </c>
      <c r="FS41" s="5">
        <f>IF(($C$6-($C$3*$A40)+SUM(FS$6:FS40))*FS$3/365*_xlfn.DAYS($B41,$B40)&lt;0,0,($C$6-($C$3*$A40)+SUM(FS$6:FS40))*FS$3/365*_xlfn.DAYS($B41,$B40))</f>
        <v>0</v>
      </c>
      <c r="FT41" s="5">
        <f>IF(($C$6-($C$3*$A40)+SUM(FT$6:FT40))*FT$3/365*_xlfn.DAYS($B41,$B40)&lt;0,0,($C$6-($C$3*$A40)+SUM(FT$6:FT40))*FT$3/365*_xlfn.DAYS($B41,$B40))</f>
        <v>0</v>
      </c>
      <c r="FU41" s="5">
        <f>IF(($C$6-($C$3*$A40)+SUM(FU$6:FU40))*FU$3/365*_xlfn.DAYS($B41,$B40)&lt;0,0,($C$6-($C$3*$A40)+SUM(FU$6:FU40))*FU$3/365*_xlfn.DAYS($B41,$B40))</f>
        <v>0</v>
      </c>
      <c r="FV41" s="5">
        <f>IF(($C$6-($C$3*$A40)+SUM(FV$6:FV40))*FV$3/365*_xlfn.DAYS($B41,$B40)&lt;0,0,($C$6-($C$3*$A40)+SUM(FV$6:FV40))*FV$3/365*_xlfn.DAYS($B41,$B40))</f>
        <v>0</v>
      </c>
      <c r="FW41" s="5">
        <f>IF(($C$6-($C$3*$A40)+SUM(FW$6:FW40))*FW$3/365*_xlfn.DAYS($B41,$B40)&lt;0,0,($C$6-($C$3*$A40)+SUM(FW$6:FW40))*FW$3/365*_xlfn.DAYS($B41,$B40))</f>
        <v>0</v>
      </c>
      <c r="FX41" s="5">
        <f>IF(($C$6-($C$3*$A40)+SUM(FX$6:FX40))*FX$3/365*_xlfn.DAYS($B41,$B40)&lt;0,0,($C$6-($C$3*$A40)+SUM(FX$6:FX40))*FX$3/365*_xlfn.DAYS($B41,$B40))</f>
        <v>0</v>
      </c>
      <c r="FY41" s="5">
        <f>IF(($C$6-($C$3*$A40)+SUM(FY$6:FY40))*FY$3/365*_xlfn.DAYS($B41,$B40)&lt;0,0,($C$6-($C$3*$A40)+SUM(FY$6:FY40))*FY$3/365*_xlfn.DAYS($B41,$B40))</f>
        <v>0</v>
      </c>
      <c r="FZ41" s="5">
        <f>IF(($C$6-($C$3*$A40)+SUM(FZ$6:FZ40))*FZ$3/365*_xlfn.DAYS($B41,$B40)&lt;0,0,($C$6-($C$3*$A40)+SUM(FZ$6:FZ40))*FZ$3/365*_xlfn.DAYS($B41,$B40))</f>
        <v>0</v>
      </c>
      <c r="GA41" s="5">
        <f>IF(($C$6-($C$3*$A40)+SUM(GA$6:GA40))*GA$3/365*_xlfn.DAYS($B41,$B40)&lt;0,0,($C$6-($C$3*$A40)+SUM(GA$6:GA40))*GA$3/365*_xlfn.DAYS($B41,$B40))</f>
        <v>0</v>
      </c>
      <c r="GB41" s="5">
        <f>IF(($C$6-($C$3*$A40)+SUM(GB$6:GB40))*GB$3/365*_xlfn.DAYS($B41,$B40)&lt;0,0,($C$6-($C$3*$A40)+SUM(GB$6:GB40))*GB$3/365*_xlfn.DAYS($B41,$B40))</f>
        <v>0</v>
      </c>
      <c r="GC41" s="5">
        <f>IF(($C$6-($C$3*$A40)+SUM(GC$6:GC40))*GC$3/365*_xlfn.DAYS($B41,$B40)&lt;0,0,($C$6-($C$3*$A40)+SUM(GC$6:GC40))*GC$3/365*_xlfn.DAYS($B41,$B40))</f>
        <v>0</v>
      </c>
      <c r="GD41" s="5">
        <f>IF(($C$6-($C$3*$A40)+SUM(GD$6:GD40))*GD$3/365*_xlfn.DAYS($B41,$B40)&lt;0,0,($C$6-($C$3*$A40)+SUM(GD$6:GD40))*GD$3/365*_xlfn.DAYS($B41,$B40))</f>
        <v>0</v>
      </c>
      <c r="GE41" s="5">
        <f>IF(($C$6-($C$3*$A40)+SUM(GE$6:GE40))*GE$3/365*_xlfn.DAYS($B41,$B40)&lt;0,0,($C$6-($C$3*$A40)+SUM(GE$6:GE40))*GE$3/365*_xlfn.DAYS($B41,$B40))</f>
        <v>0</v>
      </c>
      <c r="GF41" s="5">
        <f>IF(($C$6-($C$3*$A40)+SUM(GF$6:GF40))*GF$3/365*_xlfn.DAYS($B41,$B40)&lt;0,0,($C$6-($C$3*$A40)+SUM(GF$6:GF40))*GF$3/365*_xlfn.DAYS($B41,$B40))</f>
        <v>0</v>
      </c>
      <c r="GG41" s="5">
        <f>IF(($C$6-($C$3*$A40)+SUM(GG$6:GG40))*GG$3/365*_xlfn.DAYS($B41,$B40)&lt;0,0,($C$6-($C$3*$A40)+SUM(GG$6:GG40))*GG$3/365*_xlfn.DAYS($B41,$B40))</f>
        <v>0</v>
      </c>
      <c r="GH41" s="5">
        <f>IF(($C$6-($C$3*$A40)+SUM(GH$6:GH40))*GH$3/365*_xlfn.DAYS($B41,$B40)&lt;0,0,($C$6-($C$3*$A40)+SUM(GH$6:GH40))*GH$3/365*_xlfn.DAYS($B41,$B40))</f>
        <v>0</v>
      </c>
      <c r="GI41" s="5">
        <f>IF(($C$6-($C$3*$A40)+SUM(GI$6:GI40))*GI$3/365*_xlfn.DAYS($B41,$B40)&lt;0,0,($C$6-($C$3*$A40)+SUM(GI$6:GI40))*GI$3/365*_xlfn.DAYS($B41,$B40))</f>
        <v>0</v>
      </c>
      <c r="GJ41" s="5">
        <f>IF(($C$6-($C$3*$A40)+SUM(GJ$6:GJ40))*GJ$3/365*_xlfn.DAYS($B41,$B40)&lt;0,0,($C$6-($C$3*$A40)+SUM(GJ$6:GJ40))*GJ$3/365*_xlfn.DAYS($B41,$B40))</f>
        <v>0</v>
      </c>
      <c r="GK41" s="5">
        <f>IF(($C$6-($C$3*$A40)+SUM(GK$6:GK40))*GK$3/365*_xlfn.DAYS($B41,$B40)&lt;0,0,($C$6-($C$3*$A40)+SUM(GK$6:GK40))*GK$3/365*_xlfn.DAYS($B41,$B40))</f>
        <v>0</v>
      </c>
      <c r="GL41" s="5">
        <f>IF(($C$6-($C$3*$A40)+SUM(GL$6:GL40))*GL$3/365*_xlfn.DAYS($B41,$B40)&lt;0,0,($C$6-($C$3*$A40)+SUM(GL$6:GL40))*GL$3/365*_xlfn.DAYS($B41,$B40))</f>
        <v>0</v>
      </c>
      <c r="GM41" s="5">
        <f>IF(($C$6-($C$3*$A40)+SUM(GM$6:GM40))*GM$3/365*_xlfn.DAYS($B41,$B40)&lt;0,0,($C$6-($C$3*$A40)+SUM(GM$6:GM40))*GM$3/365*_xlfn.DAYS($B41,$B40))</f>
        <v>0</v>
      </c>
      <c r="GN41" s="5">
        <f>IF(($C$6-($C$3*$A40)+SUM(GN$6:GN40))*GN$3/365*_xlfn.DAYS($B41,$B40)&lt;0,0,($C$6-($C$3*$A40)+SUM(GN$6:GN40))*GN$3/365*_xlfn.DAYS($B41,$B40))</f>
        <v>0</v>
      </c>
      <c r="GO41" s="5">
        <f>IF(($C$6-($C$3*$A40)+SUM(GO$6:GO40))*GO$3/365*_xlfn.DAYS($B41,$B40)&lt;0,0,($C$6-($C$3*$A40)+SUM(GO$6:GO40))*GO$3/365*_xlfn.DAYS($B41,$B40))</f>
        <v>0</v>
      </c>
      <c r="GP41" s="5">
        <f>IF(($C$6-($C$3*$A40)+SUM(GP$6:GP40))*GP$3/365*_xlfn.DAYS($B41,$B40)&lt;0,0,($C$6-($C$3*$A40)+SUM(GP$6:GP40))*GP$3/365*_xlfn.DAYS($B41,$B40))</f>
        <v>0</v>
      </c>
      <c r="GQ41" s="5">
        <f>IF(($C$6-($C$3*$A40)+SUM(GQ$6:GQ40))*GQ$3/365*_xlfn.DAYS($B41,$B40)&lt;0,0,($C$6-($C$3*$A40)+SUM(GQ$6:GQ40))*GQ$3/365*_xlfn.DAYS($B41,$B40))</f>
        <v>0</v>
      </c>
      <c r="GR41" s="5">
        <f>IF(($C$6-($C$3*$A40)+SUM(GR$6:GR40))*GR$3/365*_xlfn.DAYS($B41,$B40)&lt;0,0,($C$6-($C$3*$A40)+SUM(GR$6:GR40))*GR$3/365*_xlfn.DAYS($B41,$B40))</f>
        <v>0</v>
      </c>
      <c r="GS41" s="5">
        <f>IF(($C$6-($C$3*$A40)+SUM(GS$6:GS40))*GS$3/365*_xlfn.DAYS($B41,$B40)&lt;0,0,($C$6-($C$3*$A40)+SUM(GS$6:GS40))*GS$3/365*_xlfn.DAYS($B41,$B40))</f>
        <v>0</v>
      </c>
      <c r="GT41" s="5">
        <f>IF(($C$6-($C$3*$A40)+SUM(GT$6:GT40))*GT$3/365*_xlfn.DAYS($B41,$B40)&lt;0,0,($C$6-($C$3*$A40)+SUM(GT$6:GT40))*GT$3/365*_xlfn.DAYS($B41,$B40))</f>
        <v>0</v>
      </c>
      <c r="GU41" s="5">
        <f>IF(($C$6-($C$3*$A40)+SUM(GU$6:GU40))*GU$3/365*_xlfn.DAYS($B41,$B40)&lt;0,0,($C$6-($C$3*$A40)+SUM(GU$6:GU40))*GU$3/365*_xlfn.DAYS($B41,$B40))</f>
        <v>0</v>
      </c>
      <c r="GV41" s="5">
        <f>IF(($C$6-($C$3*$A40)+SUM(GV$6:GV40))*GV$3/365*_xlfn.DAYS($B41,$B40)&lt;0,0,($C$6-($C$3*$A40)+SUM(GV$6:GV40))*GV$3/365*_xlfn.DAYS($B41,$B40))</f>
        <v>0</v>
      </c>
      <c r="GW41" s="5">
        <f>IF(($C$6-($C$3*$A40)+SUM(GW$6:GW40))*GW$3/365*_xlfn.DAYS($B41,$B40)&lt;0,0,($C$6-($C$3*$A40)+SUM(GW$6:GW40))*GW$3/365*_xlfn.DAYS($B41,$B40))</f>
        <v>0</v>
      </c>
      <c r="GX41" s="5">
        <f>IF(($C$6-($C$3*$A40)+SUM(GX$6:GX40))*GX$3/365*_xlfn.DAYS($B41,$B40)&lt;0,0,($C$6-($C$3*$A40)+SUM(GX$6:GX40))*GX$3/365*_xlfn.DAYS($B41,$B40))</f>
        <v>0</v>
      </c>
      <c r="GY41" s="5">
        <f>IF(($C$6-($C$3*$A40)+SUM(GY$6:GY40))*GY$3/365*_xlfn.DAYS($B41,$B40)&lt;0,0,($C$6-($C$3*$A40)+SUM(GY$6:GY40))*GY$3/365*_xlfn.DAYS($B41,$B40))</f>
        <v>0</v>
      </c>
      <c r="GZ41" s="5">
        <f>IF(($C$6-($C$3*$A40)+SUM(GZ$6:GZ40))*GZ$3/365*_xlfn.DAYS($B41,$B40)&lt;0,0,($C$6-($C$3*$A40)+SUM(GZ$6:GZ40))*GZ$3/365*_xlfn.DAYS($B41,$B40))</f>
        <v>0</v>
      </c>
      <c r="HA41" s="5">
        <f>IF(($C$6-($C$3*$A40)+SUM(HA$6:HA40))*HA$3/365*_xlfn.DAYS($B41,$B40)&lt;0,0,($C$6-($C$3*$A40)+SUM(HA$6:HA40))*HA$3/365*_xlfn.DAYS($B41,$B40))</f>
        <v>0</v>
      </c>
      <c r="HB41" s="5">
        <f>IF(($C$6-($C$3*$A40)+SUM(HB$6:HB40))*HB$3/365*_xlfn.DAYS($B41,$B40)&lt;0,0,($C$6-($C$3*$A40)+SUM(HB$6:HB40))*HB$3/365*_xlfn.DAYS($B41,$B40))</f>
        <v>0</v>
      </c>
      <c r="HC41" s="5">
        <f>IF(($C$6-($C$3*$A40)+SUM(HC$6:HC40))*HC$3/365*_xlfn.DAYS($B41,$B40)&lt;0,0,($C$6-($C$3*$A40)+SUM(HC$6:HC40))*HC$3/365*_xlfn.DAYS($B41,$B40))</f>
        <v>0</v>
      </c>
      <c r="HD41" s="5">
        <f>IF(($C$6-($C$3*$A40)+SUM(HD$6:HD40))*HD$3/365*_xlfn.DAYS($B41,$B40)&lt;0,0,($C$6-($C$3*$A40)+SUM(HD$6:HD40))*HD$3/365*_xlfn.DAYS($B41,$B40))</f>
        <v>0</v>
      </c>
      <c r="HE41" s="5">
        <f>IF(($C$6-($C$3*$A40)+SUM(HE$6:HE40))*HE$3/365*_xlfn.DAYS($B41,$B40)&lt;0,0,($C$6-($C$3*$A40)+SUM(HE$6:HE40))*HE$3/365*_xlfn.DAYS($B41,$B40))</f>
        <v>0</v>
      </c>
      <c r="HF41" s="5">
        <f>IF(($C$6-($C$3*$A40)+SUM(HF$6:HF40))*HF$3/365*_xlfn.DAYS($B41,$B40)&lt;0,0,($C$6-($C$3*$A40)+SUM(HF$6:HF40))*HF$3/365*_xlfn.DAYS($B41,$B40))</f>
        <v>0</v>
      </c>
      <c r="HG41" s="5">
        <f>IF(($C$6-($C$3*$A40)+SUM(HG$6:HG40))*HG$3/365*_xlfn.DAYS($B41,$B40)&lt;0,0,($C$6-($C$3*$A40)+SUM(HG$6:HG40))*HG$3/365*_xlfn.DAYS($B41,$B40))</f>
        <v>0</v>
      </c>
      <c r="HH41" s="5">
        <f>IF(($C$6-($C$3*$A40)+SUM(HH$6:HH40))*HH$3/365*_xlfn.DAYS($B41,$B40)&lt;0,0,($C$6-($C$3*$A40)+SUM(HH$6:HH40))*HH$3/365*_xlfn.DAYS($B41,$B40))</f>
        <v>0</v>
      </c>
      <c r="HI41" s="5">
        <f>IF(($C$6-($C$3*$A40)+SUM(HI$6:HI40))*HI$3/365*_xlfn.DAYS($B41,$B40)&lt;0,0,($C$6-($C$3*$A40)+SUM(HI$6:HI40))*HI$3/365*_xlfn.DAYS($B41,$B40))</f>
        <v>0</v>
      </c>
      <c r="HJ41" s="5">
        <f>IF(($C$6-($C$3*$A40)+SUM(HJ$6:HJ40))*HJ$3/365*_xlfn.DAYS($B41,$B40)&lt;0,0,($C$6-($C$3*$A40)+SUM(HJ$6:HJ40))*HJ$3/365*_xlfn.DAYS($B41,$B40))</f>
        <v>0</v>
      </c>
      <c r="HK41" s="5">
        <f>IF(($C$6-($C$3*$A40)+SUM(HK$6:HK40))*HK$3/365*_xlfn.DAYS($B41,$B40)&lt;0,0,($C$6-($C$3*$A40)+SUM(HK$6:HK40))*HK$3/365*_xlfn.DAYS($B41,$B40))</f>
        <v>0</v>
      </c>
      <c r="HL41" s="5">
        <f>IF(($C$6-($C$3*$A40)+SUM(HL$6:HL40))*HL$3/365*_xlfn.DAYS($B41,$B40)&lt;0,0,($C$6-($C$3*$A40)+SUM(HL$6:HL40))*HL$3/365*_xlfn.DAYS($B41,$B40))</f>
        <v>0</v>
      </c>
      <c r="HM41" s="5">
        <f>IF(($C$6-($C$3*$A40)+SUM(HM$6:HM40))*HM$3/365*_xlfn.DAYS($B41,$B40)&lt;0,0,($C$6-($C$3*$A40)+SUM(HM$6:HM40))*HM$3/365*_xlfn.DAYS($B41,$B40))</f>
        <v>0</v>
      </c>
      <c r="HN41" s="5">
        <f>IF(($C$6-($C$3*$A40)+SUM(HN$6:HN40))*HN$3/365*_xlfn.DAYS($B41,$B40)&lt;0,0,($C$6-($C$3*$A40)+SUM(HN$6:HN40))*HN$3/365*_xlfn.DAYS($B41,$B40))</f>
        <v>0</v>
      </c>
      <c r="HO41" s="5">
        <f>IF(($C$6-($C$3*$A40)+SUM(HO$6:HO40))*HO$3/365*_xlfn.DAYS($B41,$B40)&lt;0,0,($C$6-($C$3*$A40)+SUM(HO$6:HO40))*HO$3/365*_xlfn.DAYS($B41,$B40))</f>
        <v>0</v>
      </c>
      <c r="HP41" s="5">
        <f>IF(($C$6-($C$3*$A40)+SUM(HP$6:HP40))*HP$3/365*_xlfn.DAYS($B41,$B40)&lt;0,0,($C$6-($C$3*$A40)+SUM(HP$6:HP40))*HP$3/365*_xlfn.DAYS($B41,$B40))</f>
        <v>0</v>
      </c>
      <c r="HQ41" s="5">
        <f>IF(($C$6-($C$3*$A40)+SUM(HQ$6:HQ40))*HQ$3/365*_xlfn.DAYS($B41,$B40)&lt;0,0,($C$6-($C$3*$A40)+SUM(HQ$6:HQ40))*HQ$3/365*_xlfn.DAYS($B41,$B40))</f>
        <v>0</v>
      </c>
      <c r="HR41" s="5">
        <f>IF(($C$6-($C$3*$A40)+SUM(HR$6:HR40))*HR$3/365*_xlfn.DAYS($B41,$B40)&lt;0,0,($C$6-($C$3*$A40)+SUM(HR$6:HR40))*HR$3/365*_xlfn.DAYS($B41,$B40))</f>
        <v>0</v>
      </c>
      <c r="HS41" s="5">
        <f>IF(($C$6-($C$3*$A40)+SUM(HS$6:HS40))*HS$3/365*_xlfn.DAYS($B41,$B40)&lt;0,0,($C$6-($C$3*$A40)+SUM(HS$6:HS40))*HS$3/365*_xlfn.DAYS($B41,$B40))</f>
        <v>0</v>
      </c>
      <c r="HT41" s="5">
        <f>IF(($C$6-($C$3*$A40)+SUM(HT$6:HT40))*HT$3/365*_xlfn.DAYS($B41,$B40)&lt;0,0,($C$6-($C$3*$A40)+SUM(HT$6:HT40))*HT$3/365*_xlfn.DAYS($B41,$B40))</f>
        <v>0</v>
      </c>
      <c r="HU41" s="5">
        <f>IF(($C$6-($C$3*$A40)+SUM(HU$6:HU40))*HU$3/365*_xlfn.DAYS($B41,$B40)&lt;0,0,($C$6-($C$3*$A40)+SUM(HU$6:HU40))*HU$3/365*_xlfn.DAYS($B41,$B40))</f>
        <v>0</v>
      </c>
      <c r="HV41" s="5">
        <f>IF(($C$6-($C$3*$A40)+SUM(HV$6:HV40))*HV$3/365*_xlfn.DAYS($B41,$B40)&lt;0,0,($C$6-($C$3*$A40)+SUM(HV$6:HV40))*HV$3/365*_xlfn.DAYS($B41,$B40))</f>
        <v>0</v>
      </c>
      <c r="HW41" s="5">
        <f>IF(($C$6-($C$3*$A40)+SUM(HW$6:HW40))*HW$3/365*_xlfn.DAYS($B41,$B40)&lt;0,0,($C$6-($C$3*$A40)+SUM(HW$6:HW40))*HW$3/365*_xlfn.DAYS($B41,$B40))</f>
        <v>0</v>
      </c>
      <c r="HX41" s="5">
        <f>IF(($C$6-($C$3*$A40)+SUM(HX$6:HX40))*HX$3/365*_xlfn.DAYS($B41,$B40)&lt;0,0,($C$6-($C$3*$A40)+SUM(HX$6:HX40))*HX$3/365*_xlfn.DAYS($B41,$B40))</f>
        <v>0</v>
      </c>
      <c r="HY41" s="5">
        <f>IF(($C$6-($C$3*$A40)+SUM(HY$6:HY40))*HY$3/365*_xlfn.DAYS($B41,$B40)&lt;0,0,($C$6-($C$3*$A40)+SUM(HY$6:HY40))*HY$3/365*_xlfn.DAYS($B41,$B40))</f>
        <v>0</v>
      </c>
      <c r="HZ41" s="5">
        <f>IF(($C$6-($C$3*$A40)+SUM(HZ$6:HZ40))*HZ$3/365*_xlfn.DAYS($B41,$B40)&lt;0,0,($C$6-($C$3*$A40)+SUM(HZ$6:HZ40))*HZ$3/365*_xlfn.DAYS($B41,$B40))</f>
        <v>0</v>
      </c>
      <c r="IA41" s="5">
        <f>IF(($C$6-($C$3*$A40)+SUM(IA$6:IA40))*IA$3/365*_xlfn.DAYS($B41,$B40)&lt;0,0,($C$6-($C$3*$A40)+SUM(IA$6:IA40))*IA$3/365*_xlfn.DAYS($B41,$B40))</f>
        <v>0</v>
      </c>
      <c r="IB41" s="5">
        <f>IF(($C$6-($C$3*$A40)+SUM(IB$6:IB40))*IB$3/365*_xlfn.DAYS($B41,$B40)&lt;0,0,($C$6-($C$3*$A40)+SUM(IB$6:IB40))*IB$3/365*_xlfn.DAYS($B41,$B40))</f>
        <v>0</v>
      </c>
      <c r="IC41" s="5">
        <f>IF(($C$6-($C$3*$A40)+SUM(IC$6:IC40))*IC$3/365*_xlfn.DAYS($B41,$B40)&lt;0,0,($C$6-($C$3*$A40)+SUM(IC$6:IC40))*IC$3/365*_xlfn.DAYS($B41,$B40))</f>
        <v>0</v>
      </c>
      <c r="ID41" s="5">
        <f>IF(($C$6-($C$3*$A40)+SUM(ID$6:ID40))*ID$3/365*_xlfn.DAYS($B41,$B40)&lt;0,0,($C$6-($C$3*$A40)+SUM(ID$6:ID40))*ID$3/365*_xlfn.DAYS($B41,$B40))</f>
        <v>0</v>
      </c>
      <c r="IE41" s="5">
        <f>IF(($C$6-($C$3*$A40)+SUM(IE$6:IE40))*IE$3/365*_xlfn.DAYS($B41,$B40)&lt;0,0,($C$6-($C$3*$A40)+SUM(IE$6:IE40))*IE$3/365*_xlfn.DAYS($B41,$B40))</f>
        <v>0</v>
      </c>
      <c r="IF41" s="5">
        <f>IF(($C$6-($C$3*$A40)+SUM(IF$6:IF40))*IF$3/365*_xlfn.DAYS($B41,$B40)&lt;0,0,($C$6-($C$3*$A40)+SUM(IF$6:IF40))*IF$3/365*_xlfn.DAYS($B41,$B40))</f>
        <v>0</v>
      </c>
      <c r="IG41" s="5">
        <f>IF(($C$6-($C$3*$A40)+SUM(IG$6:IG40))*IG$3/365*_xlfn.DAYS($B41,$B40)&lt;0,0,($C$6-($C$3*$A40)+SUM(IG$6:IG40))*IG$3/365*_xlfn.DAYS($B41,$B40))</f>
        <v>0</v>
      </c>
      <c r="IH41" s="5">
        <f>IF(($C$6-($C$3*$A40)+SUM(IH$6:IH40))*IH$3/365*_xlfn.DAYS($B41,$B40)&lt;0,0,($C$6-($C$3*$A40)+SUM(IH$6:IH40))*IH$3/365*_xlfn.DAYS($B41,$B40))</f>
        <v>0</v>
      </c>
      <c r="II41" s="5">
        <f>IF(($C$6-($C$3*$A40)+SUM(II$6:II40))*II$3/365*_xlfn.DAYS($B41,$B40)&lt;0,0,($C$6-($C$3*$A40)+SUM(II$6:II40))*II$3/365*_xlfn.DAYS($B41,$B40))</f>
        <v>0</v>
      </c>
      <c r="IJ41" s="5">
        <f>IF(($C$6-($C$3*$A40)+SUM(IJ$6:IJ40))*IJ$3/365*_xlfn.DAYS($B41,$B40)&lt;0,0,($C$6-($C$3*$A40)+SUM(IJ$6:IJ40))*IJ$3/365*_xlfn.DAYS($B41,$B40))</f>
        <v>0</v>
      </c>
      <c r="IK41" s="5">
        <f>IF(($C$6-($C$3*$A40)+SUM(IK$6:IK40))*IK$3/365*_xlfn.DAYS($B41,$B40)&lt;0,0,($C$6-($C$3*$A40)+SUM(IK$6:IK40))*IK$3/365*_xlfn.DAYS($B41,$B40))</f>
        <v>0</v>
      </c>
      <c r="IL41" s="5">
        <f>IF(($C$6-($C$3*$A40)+SUM(IL$6:IL40))*IL$3/365*_xlfn.DAYS($B41,$B40)&lt;0,0,($C$6-($C$3*$A40)+SUM(IL$6:IL40))*IL$3/365*_xlfn.DAYS($B41,$B40))</f>
        <v>0</v>
      </c>
      <c r="IM41" s="5">
        <f>IF(($C$6-($C$3*$A40)+SUM(IM$6:IM40))*IM$3/365*_xlfn.DAYS($B41,$B40)&lt;0,0,($C$6-($C$3*$A40)+SUM(IM$6:IM40))*IM$3/365*_xlfn.DAYS($B41,$B40))</f>
        <v>0</v>
      </c>
      <c r="IN41" s="5">
        <f>IF(($C$6-($C$3*$A40)+SUM(IN$6:IN40))*IN$3/365*_xlfn.DAYS($B41,$B40)&lt;0,0,($C$6-($C$3*$A40)+SUM(IN$6:IN40))*IN$3/365*_xlfn.DAYS($B41,$B40))</f>
        <v>0</v>
      </c>
      <c r="IO41" s="5">
        <f>IF(($C$6-($C$3*$A40)+SUM(IO$6:IO40))*IO$3/365*_xlfn.DAYS($B41,$B40)&lt;0,0,($C$6-($C$3*$A40)+SUM(IO$6:IO40))*IO$3/365*_xlfn.DAYS($B41,$B40))</f>
        <v>0</v>
      </c>
      <c r="IP41" s="5">
        <f>IF(($C$6-($C$3*$A40)+SUM(IP$6:IP40))*IP$3/365*_xlfn.DAYS($B41,$B40)&lt;0,0,($C$6-($C$3*$A40)+SUM(IP$6:IP40))*IP$3/365*_xlfn.DAYS($B41,$B40))</f>
        <v>0</v>
      </c>
      <c r="IQ41" s="5">
        <f>IF(($C$6-($C$3*$A40)+SUM(IQ$6:IQ40))*IQ$3/365*_xlfn.DAYS($B41,$B40)&lt;0,0,($C$6-($C$3*$A40)+SUM(IQ$6:IQ40))*IQ$3/365*_xlfn.DAYS($B41,$B40))</f>
        <v>0</v>
      </c>
      <c r="IR41" s="5">
        <f>IF(($C$6-($C$3*$A40)+SUM(IR$6:IR40))*IR$3/365*_xlfn.DAYS($B41,$B40)&lt;0,0,($C$6-($C$3*$A40)+SUM(IR$6:IR40))*IR$3/365*_xlfn.DAYS($B41,$B40))</f>
        <v>0</v>
      </c>
      <c r="IS41" s="5">
        <f>IF(($C$6-($C$3*$A40)+SUM(IS$6:IS40))*IS$3/365*_xlfn.DAYS($B41,$B40)&lt;0,0,($C$6-($C$3*$A40)+SUM(IS$6:IS40))*IS$3/365*_xlfn.DAYS($B41,$B40))</f>
        <v>0</v>
      </c>
      <c r="IT41" s="5">
        <f>IF(($C$6-($C$3*$A40)+SUM(IT$6:IT40))*IT$3/365*_xlfn.DAYS($B41,$B40)&lt;0,0,($C$6-($C$3*$A40)+SUM(IT$6:IT40))*IT$3/365*_xlfn.DAYS($B41,$B40))</f>
        <v>0</v>
      </c>
      <c r="IU41" s="5">
        <f>IF(($C$6-($C$3*$A40)+SUM(IU$6:IU40))*IU$3/365*_xlfn.DAYS($B41,$B40)&lt;0,0,($C$6-($C$3*$A40)+SUM(IU$6:IU40))*IU$3/365*_xlfn.DAYS($B41,$B40))</f>
        <v>0</v>
      </c>
      <c r="IV41" s="5">
        <f>IF(($C$6-($C$3*$A40)+SUM(IV$6:IV40))*IV$3/365*_xlfn.DAYS($B41,$B40)&lt;0,0,($C$6-($C$3*$A40)+SUM(IV$6:IV40))*IV$3/365*_xlfn.DAYS($B41,$B40))</f>
        <v>0</v>
      </c>
      <c r="IW41" s="5">
        <f>IF(($C$6-($C$3*$A40)+SUM(IW$6:IW40))*IW$3/365*_xlfn.DAYS($B41,$B40)&lt;0,0,($C$6-($C$3*$A40)+SUM(IW$6:IW40))*IW$3/365*_xlfn.DAYS($B41,$B40))</f>
        <v>0</v>
      </c>
      <c r="IX41" s="5">
        <f>IF(($C$6-($C$3*$A40)+SUM(IX$6:IX40))*IX$3/365*_xlfn.DAYS($B41,$B40)&lt;0,0,($C$6-($C$3*$A40)+SUM(IX$6:IX40))*IX$3/365*_xlfn.DAYS($B41,$B40))</f>
        <v>0</v>
      </c>
      <c r="IY41" s="5">
        <f>IF(($C$6-($C$3*$A40)+SUM(IY$6:IY40))*IY$3/365*_xlfn.DAYS($B41,$B40)&lt;0,0,($C$6-($C$3*$A40)+SUM(IY$6:IY40))*IY$3/365*_xlfn.DAYS($B41,$B40))</f>
        <v>0</v>
      </c>
      <c r="IZ41" s="5">
        <f>IF(($C$6-($C$3*$A40)+SUM(IZ$6:IZ40))*IZ$3/365*_xlfn.DAYS($B41,$B40)&lt;0,0,($C$6-($C$3*$A40)+SUM(IZ$6:IZ40))*IZ$3/365*_xlfn.DAYS($B41,$B40))</f>
        <v>0</v>
      </c>
      <c r="JA41" s="5">
        <f>IF(($C$6-($C$3*$A40)+SUM(JA$6:JA40))*JA$3/365*_xlfn.DAYS($B41,$B40)&lt;0,0,($C$6-($C$3*$A40)+SUM(JA$6:JA40))*JA$3/365*_xlfn.DAYS($B41,$B40))</f>
        <v>0</v>
      </c>
      <c r="JB41" s="5">
        <f>IF(($C$6-($C$3*$A40)+SUM(JB$6:JB40))*JB$3/365*_xlfn.DAYS($B41,$B40)&lt;0,0,($C$6-($C$3*$A40)+SUM(JB$6:JB40))*JB$3/365*_xlfn.DAYS($B41,$B40))</f>
        <v>0</v>
      </c>
      <c r="JC41" s="5">
        <f>IF(($C$6-($C$3*$A40)+SUM(JC$6:JC40))*JC$3/365*_xlfn.DAYS($B41,$B40)&lt;0,0,($C$6-($C$3*$A40)+SUM(JC$6:JC40))*JC$3/365*_xlfn.DAYS($B41,$B40))</f>
        <v>0</v>
      </c>
      <c r="JD41" s="5">
        <f>IF(($C$6-($C$3*$A40)+SUM(JD$6:JD40))*JD$3/365*_xlfn.DAYS($B41,$B40)&lt;0,0,($C$6-($C$3*$A40)+SUM(JD$6:JD40))*JD$3/365*_xlfn.DAYS($B41,$B40))</f>
        <v>0</v>
      </c>
      <c r="JE41" s="5">
        <f>IF(($C$6-($C$3*$A40)+SUM(JE$6:JE40))*JE$3/365*_xlfn.DAYS($B41,$B40)&lt;0,0,($C$6-($C$3*$A40)+SUM(JE$6:JE40))*JE$3/365*_xlfn.DAYS($B41,$B40))</f>
        <v>0</v>
      </c>
      <c r="JF41" s="5">
        <f>IF(($C$6-($C$3*$A40)+SUM(JF$6:JF40))*JF$3/365*_xlfn.DAYS($B41,$B40)&lt;0,0,($C$6-($C$3*$A40)+SUM(JF$6:JF40))*JF$3/365*_xlfn.DAYS($B41,$B40))</f>
        <v>0</v>
      </c>
      <c r="JG41" s="5">
        <f>IF(($C$6-($C$3*$A40)+SUM(JG$6:JG40))*JG$3/365*_xlfn.DAYS($B41,$B40)&lt;0,0,($C$6-($C$3*$A40)+SUM(JG$6:JG40))*JG$3/365*_xlfn.DAYS($B41,$B40))</f>
        <v>0</v>
      </c>
      <c r="JH41" s="5">
        <f>IF(($C$6-($C$3*$A40)+SUM(JH$6:JH40))*JH$3/365*_xlfn.DAYS($B41,$B40)&lt;0,0,($C$6-($C$3*$A40)+SUM(JH$6:JH40))*JH$3/365*_xlfn.DAYS($B41,$B40))</f>
        <v>0</v>
      </c>
      <c r="JI41" s="5">
        <f>IF(($C$6-($C$3*$A40)+SUM(JI$6:JI40))*JI$3/365*_xlfn.DAYS($B41,$B40)&lt;0,0,($C$6-($C$3*$A40)+SUM(JI$6:JI40))*JI$3/365*_xlfn.DAYS($B41,$B40))</f>
        <v>0</v>
      </c>
      <c r="JJ41" s="5">
        <f>IF(($C$6-($C$3*$A40)+SUM(JJ$6:JJ40))*JJ$3/365*_xlfn.DAYS($B41,$B40)&lt;0,0,($C$6-($C$3*$A40)+SUM(JJ$6:JJ40))*JJ$3/365*_xlfn.DAYS($B41,$B40))</f>
        <v>0</v>
      </c>
      <c r="JK41" s="5">
        <f>IF(($C$6-($C$3*$A40)+SUM(JK$6:JK40))*JK$3/365*_xlfn.DAYS($B41,$B40)&lt;0,0,($C$6-($C$3*$A40)+SUM(JK$6:JK40))*JK$3/365*_xlfn.DAYS($B41,$B40))</f>
        <v>0</v>
      </c>
      <c r="JL41" s="5">
        <f>IF(($C$6-($C$3*$A40)+SUM(JL$6:JL40))*JL$3/365*_xlfn.DAYS($B41,$B40)&lt;0,0,($C$6-($C$3*$A40)+SUM(JL$6:JL40))*JL$3/365*_xlfn.DAYS($B41,$B40))</f>
        <v>0</v>
      </c>
      <c r="JM41" s="5">
        <f>IF(($C$6-($C$3*$A40)+SUM(JM$6:JM40))*JM$3/365*_xlfn.DAYS($B41,$B40)&lt;0,0,($C$6-($C$3*$A40)+SUM(JM$6:JM40))*JM$3/365*_xlfn.DAYS($B41,$B40))</f>
        <v>0</v>
      </c>
      <c r="JN41" s="5">
        <f>IF(($C$6-($C$3*$A40)+SUM(JN$6:JN40))*JN$3/365*_xlfn.DAYS($B41,$B40)&lt;0,0,($C$6-($C$3*$A40)+SUM(JN$6:JN40))*JN$3/365*_xlfn.DAYS($B41,$B40))</f>
        <v>0</v>
      </c>
      <c r="JO41" s="5">
        <f>IF(($C$6-($C$3*$A40)+SUM(JO$6:JO40))*JO$3/365*_xlfn.DAYS($B41,$B40)&lt;0,0,($C$6-($C$3*$A40)+SUM(JO$6:JO40))*JO$3/365*_xlfn.DAYS($B41,$B40))</f>
        <v>0</v>
      </c>
      <c r="JP41" s="5">
        <f>IF(($C$6-($C$3*$A40)+SUM(JP$6:JP40))*JP$3/365*_xlfn.DAYS($B41,$B40)&lt;0,0,($C$6-($C$3*$A40)+SUM(JP$6:JP40))*JP$3/365*_xlfn.DAYS($B41,$B40))</f>
        <v>0</v>
      </c>
      <c r="JQ41" s="5">
        <f>IF(($C$6-($C$3*$A40)+SUM(JQ$6:JQ40))*JQ$3/365*_xlfn.DAYS($B41,$B40)&lt;0,0,($C$6-($C$3*$A40)+SUM(JQ$6:JQ40))*JQ$3/365*_xlfn.DAYS($B41,$B40))</f>
        <v>0</v>
      </c>
      <c r="JR41" s="5">
        <f>IF(($C$6-($C$3*$A40)+SUM(JR$6:JR40))*JR$3/365*_xlfn.DAYS($B41,$B40)&lt;0,0,($C$6-($C$3*$A40)+SUM(JR$6:JR40))*JR$3/365*_xlfn.DAYS($B41,$B40))</f>
        <v>0</v>
      </c>
      <c r="JS41" s="5">
        <f>IF(($C$6-($C$3*$A40)+SUM(JS$6:JS40))*JS$3/365*_xlfn.DAYS($B41,$B40)&lt;0,0,($C$6-($C$3*$A40)+SUM(JS$6:JS40))*JS$3/365*_xlfn.DAYS($B41,$B40))</f>
        <v>0</v>
      </c>
      <c r="JT41" s="5">
        <f>IF(($C$6-($C$3*$A40)+SUM(JT$6:JT40))*JT$3/365*_xlfn.DAYS($B41,$B40)&lt;0,0,($C$6-($C$3*$A40)+SUM(JT$6:JT40))*JT$3/365*_xlfn.DAYS($B41,$B40))</f>
        <v>0</v>
      </c>
      <c r="JU41" s="5">
        <f>IF(($C$6-($C$3*$A40)+SUM(JU$6:JU40))*JU$3/365*_xlfn.DAYS($B41,$B40)&lt;0,0,($C$6-($C$3*$A40)+SUM(JU$6:JU40))*JU$3/365*_xlfn.DAYS($B41,$B40))</f>
        <v>0</v>
      </c>
      <c r="JV41" s="5">
        <f>IF(($C$6-($C$3*$A40)+SUM(JV$6:JV40))*JV$3/365*_xlfn.DAYS($B41,$B40)&lt;0,0,($C$6-($C$3*$A40)+SUM(JV$6:JV40))*JV$3/365*_xlfn.DAYS($B41,$B40))</f>
        <v>0</v>
      </c>
      <c r="JW41" s="5">
        <f>IF(($C$6-($C$3*$A40)+SUM(JW$6:JW40))*JW$3/365*_xlfn.DAYS($B41,$B40)&lt;0,0,($C$6-($C$3*$A40)+SUM(JW$6:JW40))*JW$3/365*_xlfn.DAYS($B41,$B40))</f>
        <v>0</v>
      </c>
      <c r="JX41" s="5">
        <f>IF(($C$6-($C$3*$A40)+SUM(JX$6:JX40))*JX$3/365*_xlfn.DAYS($B41,$B40)&lt;0,0,($C$6-($C$3*$A40)+SUM(JX$6:JX40))*JX$3/365*_xlfn.DAYS($B41,$B40))</f>
        <v>0</v>
      </c>
      <c r="JY41" s="5">
        <f>IF(($C$6-($C$3*$A40)+SUM(JY$6:JY40))*JY$3/365*_xlfn.DAYS($B41,$B40)&lt;0,0,($C$6-($C$3*$A40)+SUM(JY$6:JY40))*JY$3/365*_xlfn.DAYS($B41,$B40))</f>
        <v>0</v>
      </c>
      <c r="JZ41" s="5">
        <f>IF(($C$6-($C$3*$A40)+SUM(JZ$6:JZ40))*JZ$3/365*_xlfn.DAYS($B41,$B40)&lt;0,0,($C$6-($C$3*$A40)+SUM(JZ$6:JZ40))*JZ$3/365*_xlfn.DAYS($B41,$B40))</f>
        <v>0</v>
      </c>
      <c r="KA41" s="5">
        <f>IF(($C$6-($C$3*$A40)+SUM(KA$6:KA40))*KA$3/365*_xlfn.DAYS($B41,$B40)&lt;0,0,($C$6-($C$3*$A40)+SUM(KA$6:KA40))*KA$3/365*_xlfn.DAYS($B41,$B40))</f>
        <v>0</v>
      </c>
      <c r="KB41" s="5">
        <f>IF(($C$6-($C$3*$A40)+SUM(KB$6:KB40))*KB$3/365*_xlfn.DAYS($B41,$B40)&lt;0,0,($C$6-($C$3*$A40)+SUM(KB$6:KB40))*KB$3/365*_xlfn.DAYS($B41,$B40))</f>
        <v>0</v>
      </c>
      <c r="KC41" s="5">
        <f>IF(($C$6-($C$3*$A40)+SUM(KC$6:KC40))*KC$3/365*_xlfn.DAYS($B41,$B40)&lt;0,0,($C$6-($C$3*$A40)+SUM(KC$6:KC40))*KC$3/365*_xlfn.DAYS($B41,$B40))</f>
        <v>0</v>
      </c>
      <c r="KD41" s="5">
        <f>IF(($C$6-($C$3*$A40)+SUM(KD$6:KD40))*KD$3/365*_xlfn.DAYS($B41,$B40)&lt;0,0,($C$6-($C$3*$A40)+SUM(KD$6:KD40))*KD$3/365*_xlfn.DAYS($B41,$B40))</f>
        <v>0</v>
      </c>
      <c r="KE41" s="5">
        <f>IF(($C$6-($C$3*$A40)+SUM(KE$6:KE40))*KE$3/365*_xlfn.DAYS($B41,$B40)&lt;0,0,($C$6-($C$3*$A40)+SUM(KE$6:KE40))*KE$3/365*_xlfn.DAYS($B41,$B40))</f>
        <v>0</v>
      </c>
      <c r="KF41" s="5">
        <f>IF(($C$6-($C$3*$A40)+SUM(KF$6:KF40))*KF$3/365*_xlfn.DAYS($B41,$B40)&lt;0,0,($C$6-($C$3*$A40)+SUM(KF$6:KF40))*KF$3/365*_xlfn.DAYS($B41,$B40))</f>
        <v>0</v>
      </c>
      <c r="KG41" s="5">
        <f>IF(($C$6-($C$3*$A40)+SUM(KG$6:KG40))*KG$3/365*_xlfn.DAYS($B41,$B40)&lt;0,0,($C$6-($C$3*$A40)+SUM(KG$6:KG40))*KG$3/365*_xlfn.DAYS($B41,$B40))</f>
        <v>0</v>
      </c>
      <c r="KH41" s="5">
        <f>IF(($C$6-($C$3*$A40)+SUM(KH$6:KH40))*KH$3/365*_xlfn.DAYS($B41,$B40)&lt;0,0,($C$6-($C$3*$A40)+SUM(KH$6:KH40))*KH$3/365*_xlfn.DAYS($B41,$B40))</f>
        <v>0</v>
      </c>
      <c r="KI41" s="5">
        <f>IF(($C$6-($C$3*$A40)+SUM(KI$6:KI40))*KI$3/365*_xlfn.DAYS($B41,$B40)&lt;0,0,($C$6-($C$3*$A40)+SUM(KI$6:KI40))*KI$3/365*_xlfn.DAYS($B41,$B40))</f>
        <v>0</v>
      </c>
      <c r="KJ41" s="5">
        <f>IF(($C$6-($C$3*$A40)+SUM(KJ$6:KJ40))*KJ$3/365*_xlfn.DAYS($B41,$B40)&lt;0,0,($C$6-($C$3*$A40)+SUM(KJ$6:KJ40))*KJ$3/365*_xlfn.DAYS($B41,$B40))</f>
        <v>0</v>
      </c>
      <c r="KK41" s="5">
        <f>IF(($C$6-($C$3*$A40)+SUM(KK$6:KK40))*KK$3/365*_xlfn.DAYS($B41,$B40)&lt;0,0,($C$6-($C$3*$A40)+SUM(KK$6:KK40))*KK$3/365*_xlfn.DAYS($B41,$B40))</f>
        <v>0</v>
      </c>
      <c r="KL41" s="5">
        <f>IF(($C$6-($C$3*$A40)+SUM(KL$6:KL40))*KL$3/365*_xlfn.DAYS($B41,$B40)&lt;0,0,($C$6-($C$3*$A40)+SUM(KL$6:KL40))*KL$3/365*_xlfn.DAYS($B41,$B40))</f>
        <v>0</v>
      </c>
      <c r="KM41" s="5">
        <f>IF(($C$6-($C$3*$A40)+SUM(KM$6:KM40))*KM$3/365*_xlfn.DAYS($B41,$B40)&lt;0,0,($C$6-($C$3*$A40)+SUM(KM$6:KM40))*KM$3/365*_xlfn.DAYS($B41,$B40))</f>
        <v>0</v>
      </c>
      <c r="KN41" s="5">
        <f>IF(($C$6-($C$3*$A40)+SUM(KN$6:KN40))*KN$3/365*_xlfn.DAYS($B41,$B40)&lt;0,0,($C$6-($C$3*$A40)+SUM(KN$6:KN40))*KN$3/365*_xlfn.DAYS($B41,$B40))</f>
        <v>0</v>
      </c>
      <c r="KO41" s="5">
        <f>IF(($C$6-($C$3*$A40)+SUM(KO$6:KO40))*KO$3/365*_xlfn.DAYS($B41,$B40)&lt;0,0,($C$6-($C$3*$A40)+SUM(KO$6:KO40))*KO$3/365*_xlfn.DAYS($B41,$B40))</f>
        <v>0</v>
      </c>
      <c r="KP41" s="5">
        <f>IF(($C$6-($C$3*$A40)+SUM(KP$6:KP40))*KP$3/365*_xlfn.DAYS($B41,$B40)&lt;0,0,($C$6-($C$3*$A40)+SUM(KP$6:KP40))*KP$3/365*_xlfn.DAYS($B41,$B40))</f>
        <v>0</v>
      </c>
      <c r="KQ41" s="5">
        <f>IF(($C$6-($C$3*$A40)+SUM(KQ$6:KQ40))*KQ$3/365*_xlfn.DAYS($B41,$B40)&lt;0,0,($C$6-($C$3*$A40)+SUM(KQ$6:KQ40))*KQ$3/365*_xlfn.DAYS($B41,$B40))</f>
        <v>0</v>
      </c>
      <c r="KR41" s="5">
        <f>IF(($C$6-($C$3*$A40)+SUM(KR$6:KR40))*KR$3/365*_xlfn.DAYS($B41,$B40)&lt;0,0,($C$6-($C$3*$A40)+SUM(KR$6:KR40))*KR$3/365*_xlfn.DAYS($B41,$B40))</f>
        <v>0</v>
      </c>
      <c r="KS41" s="5">
        <f>IF(($C$6-($C$3*$A40)+SUM(KS$6:KS40))*KS$3/365*_xlfn.DAYS($B41,$B40)&lt;0,0,($C$6-($C$3*$A40)+SUM(KS$6:KS40))*KS$3/365*_xlfn.DAYS($B41,$B40))</f>
        <v>0</v>
      </c>
      <c r="KT41" s="5">
        <f>IF(($C$6-($C$3*$A40)+SUM(KT$6:KT40))*KT$3/365*_xlfn.DAYS($B41,$B40)&lt;0,0,($C$6-($C$3*$A40)+SUM(KT$6:KT40))*KT$3/365*_xlfn.DAYS($B41,$B40))</f>
        <v>0</v>
      </c>
      <c r="KU41" s="5">
        <f>IF(($C$6-($C$3*$A40)+SUM(KU$6:KU40))*KU$3/365*_xlfn.DAYS($B41,$B40)&lt;0,0,($C$6-($C$3*$A40)+SUM(KU$6:KU40))*KU$3/365*_xlfn.DAYS($B41,$B40))</f>
        <v>0</v>
      </c>
      <c r="KV41" s="5">
        <f>IF(($C$6-($C$3*$A40)+SUM(KV$6:KV40))*KV$3/365*_xlfn.DAYS($B41,$B40)&lt;0,0,($C$6-($C$3*$A40)+SUM(KV$6:KV40))*KV$3/365*_xlfn.DAYS($B41,$B40))</f>
        <v>0</v>
      </c>
      <c r="KW41" s="5">
        <f>IF(($C$6-($C$3*$A40)+SUM(KW$6:KW40))*KW$3/365*_xlfn.DAYS($B41,$B40)&lt;0,0,($C$6-($C$3*$A40)+SUM(KW$6:KW40))*KW$3/365*_xlfn.DAYS($B41,$B40))</f>
        <v>0</v>
      </c>
      <c r="KX41" s="5">
        <f>IF(($C$6-($C$3*$A40)+SUM(KX$6:KX40))*KX$3/365*_xlfn.DAYS($B41,$B40)&lt;0,0,($C$6-($C$3*$A40)+SUM(KX$6:KX40))*KX$3/365*_xlfn.DAYS($B41,$B40))</f>
        <v>0</v>
      </c>
      <c r="KY41" s="5">
        <f>IF(($C$6-($C$3*$A40)+SUM(KY$6:KY40))*KY$3/365*_xlfn.DAYS($B41,$B40)&lt;0,0,($C$6-($C$3*$A40)+SUM(KY$6:KY40))*KY$3/365*_xlfn.DAYS($B41,$B40))</f>
        <v>0</v>
      </c>
      <c r="KZ41" s="5">
        <f>IF(($C$6-($C$3*$A40)+SUM(KZ$6:KZ40))*KZ$3/365*_xlfn.DAYS($B41,$B40)&lt;0,0,($C$6-($C$3*$A40)+SUM(KZ$6:KZ40))*KZ$3/365*_xlfn.DAYS($B41,$B40))</f>
        <v>0</v>
      </c>
      <c r="LA41" s="5">
        <f>IF(($C$6-($C$3*$A40)+SUM(LA$6:LA40))*LA$3/365*_xlfn.DAYS($B41,$B40)&lt;0,0,($C$6-($C$3*$A40)+SUM(LA$6:LA40))*LA$3/365*_xlfn.DAYS($B41,$B40))</f>
        <v>0</v>
      </c>
      <c r="LB41" s="5">
        <f>IF(($C$6-($C$3*$A40)+SUM(LB$6:LB40))*LB$3/365*_xlfn.DAYS($B41,$B40)&lt;0,0,($C$6-($C$3*$A40)+SUM(LB$6:LB40))*LB$3/365*_xlfn.DAYS($B41,$B40))</f>
        <v>0</v>
      </c>
      <c r="LC41" s="5">
        <f>IF(($C$6-($C$3*$A40)+SUM(LC$6:LC40))*LC$3/365*_xlfn.DAYS($B41,$B40)&lt;0,0,($C$6-($C$3*$A40)+SUM(LC$6:LC40))*LC$3/365*_xlfn.DAYS($B41,$B40))</f>
        <v>0</v>
      </c>
      <c r="LD41" s="5">
        <f>IF(($C$6-($C$3*$A40)+SUM(LD$6:LD40))*LD$3/365*_xlfn.DAYS($B41,$B40)&lt;0,0,($C$6-($C$3*$A40)+SUM(LD$6:LD40))*LD$3/365*_xlfn.DAYS($B41,$B40))</f>
        <v>0</v>
      </c>
      <c r="LE41" s="5">
        <f>IF(($C$6-($C$3*$A40)+SUM(LE$6:LE40))*LE$3/365*_xlfn.DAYS($B41,$B40)&lt;0,0,($C$6-($C$3*$A40)+SUM(LE$6:LE40))*LE$3/365*_xlfn.DAYS($B41,$B40))</f>
        <v>0</v>
      </c>
      <c r="LF41" s="5">
        <f>IF(($C$6-($C$3*$A40)+SUM(LF$6:LF40))*LF$3/365*_xlfn.DAYS($B41,$B40)&lt;0,0,($C$6-($C$3*$A40)+SUM(LF$6:LF40))*LF$3/365*_xlfn.DAYS($B41,$B40))</f>
        <v>0</v>
      </c>
      <c r="LG41" s="5">
        <f>IF(($C$6-($C$3*$A40)+SUM(LG$6:LG40))*LG$3/365*_xlfn.DAYS($B41,$B40)&lt;0,0,($C$6-($C$3*$A40)+SUM(LG$6:LG40))*LG$3/365*_xlfn.DAYS($B41,$B40))</f>
        <v>0</v>
      </c>
      <c r="LH41" s="5">
        <f>IF(($C$6-($C$3*$A40)+SUM(LH$6:LH40))*LH$3/365*_xlfn.DAYS($B41,$B40)&lt;0,0,($C$6-($C$3*$A40)+SUM(LH$6:LH40))*LH$3/365*_xlfn.DAYS($B41,$B40))</f>
        <v>0</v>
      </c>
      <c r="LI41" s="5">
        <f>IF(($C$6-($C$3*$A40)+SUM(LI$6:LI40))*LI$3/365*_xlfn.DAYS($B41,$B40)&lt;0,0,($C$6-($C$3*$A40)+SUM(LI$6:LI40))*LI$3/365*_xlfn.DAYS($B41,$B40))</f>
        <v>0</v>
      </c>
      <c r="LJ41" s="5">
        <f>IF(($C$6-($C$3*$A40)+SUM(LJ$6:LJ40))*LJ$3/365*_xlfn.DAYS($B41,$B40)&lt;0,0,($C$6-($C$3*$A40)+SUM(LJ$6:LJ40))*LJ$3/365*_xlfn.DAYS($B41,$B40))</f>
        <v>0</v>
      </c>
      <c r="LK41" s="5">
        <f>IF(($C$6-($C$3*$A40)+SUM(LK$6:LK40))*LK$3/365*_xlfn.DAYS($B41,$B40)&lt;0,0,($C$6-($C$3*$A40)+SUM(LK$6:LK40))*LK$3/365*_xlfn.DAYS($B41,$B40))</f>
        <v>0</v>
      </c>
      <c r="LL41" s="5">
        <f>IF(($C$6-($C$3*$A40)+SUM(LL$6:LL40))*LL$3/365*_xlfn.DAYS($B41,$B40)&lt;0,0,($C$6-($C$3*$A40)+SUM(LL$6:LL40))*LL$3/365*_xlfn.DAYS($B41,$B40))</f>
        <v>0</v>
      </c>
      <c r="LM41" s="5">
        <f>IF(($C$6-($C$3*$A40)+SUM(LM$6:LM40))*LM$3/365*_xlfn.DAYS($B41,$B40)&lt;0,0,($C$6-($C$3*$A40)+SUM(LM$6:LM40))*LM$3/365*_xlfn.DAYS($B41,$B40))</f>
        <v>0</v>
      </c>
      <c r="LN41" s="5">
        <f>IF(($C$6-($C$3*$A40)+SUM(LN$6:LN40))*LN$3/365*_xlfn.DAYS($B41,$B40)&lt;0,0,($C$6-($C$3*$A40)+SUM(LN$6:LN40))*LN$3/365*_xlfn.DAYS($B41,$B40))</f>
        <v>0</v>
      </c>
      <c r="LO41" s="5">
        <f>IF(($C$6-($C$3*$A40)+SUM(LO$6:LO40))*LO$3/365*_xlfn.DAYS($B41,$B40)&lt;0,0,($C$6-($C$3*$A40)+SUM(LO$6:LO40))*LO$3/365*_xlfn.DAYS($B41,$B40))</f>
        <v>0</v>
      </c>
      <c r="LP41" s="5">
        <f>IF(($C$6-($C$3*$A40)+SUM(LP$6:LP40))*LP$3/365*_xlfn.DAYS($B41,$B40)&lt;0,0,($C$6-($C$3*$A40)+SUM(LP$6:LP40))*LP$3/365*_xlfn.DAYS($B41,$B40))</f>
        <v>0</v>
      </c>
      <c r="LQ41" s="5">
        <f>IF(($C$6-($C$3*$A40)+SUM(LQ$6:LQ40))*LQ$3/365*_xlfn.DAYS($B41,$B40)&lt;0,0,($C$6-($C$3*$A40)+SUM(LQ$6:LQ40))*LQ$3/365*_xlfn.DAYS($B41,$B40))</f>
        <v>0</v>
      </c>
      <c r="LR41" s="5">
        <f>IF(($C$6-($C$3*$A40)+SUM(LR$6:LR40))*LR$3/365*_xlfn.DAYS($B41,$B40)&lt;0,0,($C$6-($C$3*$A40)+SUM(LR$6:LR40))*LR$3/365*_xlfn.DAYS($B41,$B40))</f>
        <v>0</v>
      </c>
      <c r="LS41" s="5">
        <f>IF(($C$6-($C$3*$A40)+SUM(LS$6:LS40))*LS$3/365*_xlfn.DAYS($B41,$B40)&lt;0,0,($C$6-($C$3*$A40)+SUM(LS$6:LS40))*LS$3/365*_xlfn.DAYS($B41,$B40))</f>
        <v>0</v>
      </c>
      <c r="LT41" s="5">
        <f>IF(($C$6-($C$3*$A40)+SUM(LT$6:LT40))*LT$3/365*_xlfn.DAYS($B41,$B40)&lt;0,0,($C$6-($C$3*$A40)+SUM(LT$6:LT40))*LT$3/365*_xlfn.DAYS($B41,$B40))</f>
        <v>0</v>
      </c>
      <c r="LU41" s="5">
        <f>IF(($C$6-($C$3*$A40)+SUM(LU$6:LU40))*LU$3/365*_xlfn.DAYS($B41,$B40)&lt;0,0,($C$6-($C$3*$A40)+SUM(LU$6:LU40))*LU$3/365*_xlfn.DAYS($B41,$B40))</f>
        <v>0</v>
      </c>
      <c r="LV41" s="5">
        <f>IF(($C$6-($C$3*$A40)+SUM(LV$6:LV40))*LV$3/365*_xlfn.DAYS($B41,$B40)&lt;0,0,($C$6-($C$3*$A40)+SUM(LV$6:LV40))*LV$3/365*_xlfn.DAYS($B41,$B40))</f>
        <v>0</v>
      </c>
      <c r="LW41" s="5">
        <f>IF(($C$6-($C$3*$A40)+SUM(LW$6:LW40))*LW$3/365*_xlfn.DAYS($B41,$B40)&lt;0,0,($C$6-($C$3*$A40)+SUM(LW$6:LW40))*LW$3/365*_xlfn.DAYS($B41,$B40))</f>
        <v>0</v>
      </c>
      <c r="LX41" s="5">
        <f>IF(($C$6-($C$3*$A40)+SUM(LX$6:LX40))*LX$3/365*_xlfn.DAYS($B41,$B40)&lt;0,0,($C$6-($C$3*$A40)+SUM(LX$6:LX40))*LX$3/365*_xlfn.DAYS($B41,$B40))</f>
        <v>0</v>
      </c>
      <c r="LY41" s="5">
        <f>IF(($C$6-($C$3*$A40)+SUM(LY$6:LY40))*LY$3/365*_xlfn.DAYS($B41,$B40)&lt;0,0,($C$6-($C$3*$A40)+SUM(LY$6:LY40))*LY$3/365*_xlfn.DAYS($B41,$B40))</f>
        <v>0</v>
      </c>
      <c r="LZ41" s="5">
        <f>IF(($C$6-($C$3*$A40)+SUM(LZ$6:LZ40))*LZ$3/365*_xlfn.DAYS($B41,$B40)&lt;0,0,($C$6-($C$3*$A40)+SUM(LZ$6:LZ40))*LZ$3/365*_xlfn.DAYS($B41,$B40))</f>
        <v>0</v>
      </c>
      <c r="MA41" s="5">
        <f>IF(($C$6-($C$3*$A40)+SUM(MA$6:MA40))*MA$3/365*_xlfn.DAYS($B41,$B40)&lt;0,0,($C$6-($C$3*$A40)+SUM(MA$6:MA40))*MA$3/365*_xlfn.DAYS($B41,$B40))</f>
        <v>0</v>
      </c>
      <c r="MB41" s="5">
        <f>IF(($C$6-($C$3*$A40)+SUM(MB$6:MB40))*MB$3/365*_xlfn.DAYS($B41,$B40)&lt;0,0,($C$6-($C$3*$A40)+SUM(MB$6:MB40))*MB$3/365*_xlfn.DAYS($B41,$B40))</f>
        <v>0</v>
      </c>
      <c r="MC41" s="5">
        <f>IF(($C$6-($C$3*$A40)+SUM(MC$6:MC40))*MC$3/365*_xlfn.DAYS($B41,$B40)&lt;0,0,($C$6-($C$3*$A40)+SUM(MC$6:MC40))*MC$3/365*_xlfn.DAYS($B41,$B40))</f>
        <v>0</v>
      </c>
      <c r="MD41" s="5">
        <f>IF(($C$6-($C$3*$A40)+SUM(MD$6:MD40))*MD$3/365*_xlfn.DAYS($B41,$B40)&lt;0,0,($C$6-($C$3*$A40)+SUM(MD$6:MD40))*MD$3/365*_xlfn.DAYS($B41,$B40))</f>
        <v>0</v>
      </c>
      <c r="ME41" s="5">
        <f>IF(($C$6-($C$3*$A40)+SUM(ME$6:ME40))*ME$3/365*_xlfn.DAYS($B41,$B40)&lt;0,0,($C$6-($C$3*$A40)+SUM(ME$6:ME40))*ME$3/365*_xlfn.DAYS($B41,$B40))</f>
        <v>0</v>
      </c>
      <c r="MF41" s="5">
        <f>IF(($C$6-($C$3*$A40)+SUM(MF$6:MF40))*MF$3/365*_xlfn.DAYS($B41,$B40)&lt;0,0,($C$6-($C$3*$A40)+SUM(MF$6:MF40))*MF$3/365*_xlfn.DAYS($B41,$B40))</f>
        <v>0</v>
      </c>
      <c r="MG41" s="5">
        <f>IF(($C$6-($C$3*$A40)+SUM(MG$6:MG40))*MG$3/365*_xlfn.DAYS($B41,$B40)&lt;0,0,($C$6-($C$3*$A40)+SUM(MG$6:MG40))*MG$3/365*_xlfn.DAYS($B41,$B40))</f>
        <v>0</v>
      </c>
      <c r="MH41" s="5">
        <f>IF(($C$6-($C$3*$A40)+SUM(MH$6:MH40))*MH$3/365*_xlfn.DAYS($B41,$B40)&lt;0,0,($C$6-($C$3*$A40)+SUM(MH$6:MH40))*MH$3/365*_xlfn.DAYS($B41,$B40))</f>
        <v>0</v>
      </c>
      <c r="MI41" s="5">
        <f>IF(($C$6-($C$3*$A40)+SUM(MI$6:MI40))*MI$3/365*_xlfn.DAYS($B41,$B40)&lt;0,0,($C$6-($C$3*$A40)+SUM(MI$6:MI40))*MI$3/365*_xlfn.DAYS($B41,$B40))</f>
        <v>0</v>
      </c>
      <c r="MJ41" s="5">
        <f>IF(($C$6-($C$3*$A40)+SUM(MJ$6:MJ40))*MJ$3/365*_xlfn.DAYS($B41,$B40)&lt;0,0,($C$6-($C$3*$A40)+SUM(MJ$6:MJ40))*MJ$3/365*_xlfn.DAYS($B41,$B40))</f>
        <v>0</v>
      </c>
      <c r="MK41" s="5">
        <f>IF(($C$6-($C$3*$A40)+SUM(MK$6:MK40))*MK$3/365*_xlfn.DAYS($B41,$B40)&lt;0,0,($C$6-($C$3*$A40)+SUM(MK$6:MK40))*MK$3/365*_xlfn.DAYS($B41,$B40))</f>
        <v>0</v>
      </c>
      <c r="ML41" s="5">
        <f>IF(($C$6-($C$3*$A40)+SUM(ML$6:ML40))*ML$3/365*_xlfn.DAYS($B41,$B40)&lt;0,0,($C$6-($C$3*$A40)+SUM(ML$6:ML40))*ML$3/365*_xlfn.DAYS($B41,$B40))</f>
        <v>0</v>
      </c>
      <c r="MM41" s="5">
        <f>IF(($C$6-($C$3*$A40)+SUM(MM$6:MM40))*MM$3/365*_xlfn.DAYS($B41,$B40)&lt;0,0,($C$6-($C$3*$A40)+SUM(MM$6:MM40))*MM$3/365*_xlfn.DAYS($B41,$B40))</f>
        <v>0</v>
      </c>
      <c r="MN41" s="5">
        <f>IF(($C$6-($C$3*$A40)+SUM(MN$6:MN40))*MN$3/365*_xlfn.DAYS($B41,$B40)&lt;0,0,($C$6-($C$3*$A40)+SUM(MN$6:MN40))*MN$3/365*_xlfn.DAYS($B41,$B40))</f>
        <v>0</v>
      </c>
      <c r="MO41" s="5">
        <f>IF(($C$6-($C$3*$A40)+SUM(MO$6:MO40))*MO$3/365*_xlfn.DAYS($B41,$B40)&lt;0,0,($C$6-($C$3*$A40)+SUM(MO$6:MO40))*MO$3/365*_xlfn.DAYS($B41,$B40))</f>
        <v>0</v>
      </c>
      <c r="MP41" s="5">
        <f>IF(($C$6-($C$3*$A40)+SUM(MP$6:MP40))*MP$3/365*_xlfn.DAYS($B41,$B40)&lt;0,0,($C$6-($C$3*$A40)+SUM(MP$6:MP40))*MP$3/365*_xlfn.DAYS($B41,$B40))</f>
        <v>0</v>
      </c>
      <c r="MQ41" s="5">
        <f>IF(($C$6-($C$3*$A40)+SUM(MQ$6:MQ40))*MQ$3/365*_xlfn.DAYS($B41,$B40)&lt;0,0,($C$6-($C$3*$A40)+SUM(MQ$6:MQ40))*MQ$3/365*_xlfn.DAYS($B41,$B40))</f>
        <v>0</v>
      </c>
      <c r="MR41" s="5">
        <f>IF(($C$6-($C$3*$A40)+SUM(MR$6:MR40))*MR$3/365*_xlfn.DAYS($B41,$B40)&lt;0,0,($C$6-($C$3*$A40)+SUM(MR$6:MR40))*MR$3/365*_xlfn.DAYS($B41,$B40))</f>
        <v>0</v>
      </c>
      <c r="MS41" s="5">
        <f>IF(($C$6-($C$3*$A40)+SUM(MS$6:MS40))*MS$3/365*_xlfn.DAYS($B41,$B40)&lt;0,0,($C$6-($C$3*$A40)+SUM(MS$6:MS40))*MS$3/365*_xlfn.DAYS($B41,$B40))</f>
        <v>0</v>
      </c>
      <c r="MT41" s="5">
        <f>IF(($C$6-($C$3*$A40)+SUM(MT$6:MT40))*MT$3/365*_xlfn.DAYS($B41,$B40)&lt;0,0,($C$6-($C$3*$A40)+SUM(MT$6:MT40))*MT$3/365*_xlfn.DAYS($B41,$B40))</f>
        <v>0</v>
      </c>
      <c r="MU41" s="5">
        <f>IF(($C$6-($C$3*$A40)+SUM(MU$6:MU40))*MU$3/365*_xlfn.DAYS($B41,$B40)&lt;0,0,($C$6-($C$3*$A40)+SUM(MU$6:MU40))*MU$3/365*_xlfn.DAYS($B41,$B40))</f>
        <v>0</v>
      </c>
      <c r="MV41" s="5">
        <f>IF(($C$6-($C$3*$A40)+SUM(MV$6:MV40))*MV$3/365*_xlfn.DAYS($B41,$B40)&lt;0,0,($C$6-($C$3*$A40)+SUM(MV$6:MV40))*MV$3/365*_xlfn.DAYS($B41,$B40))</f>
        <v>0</v>
      </c>
      <c r="MW41" s="5" t="e">
        <f>IF(($C$6-($C$3*$A40)+SUM(MW$6:MW40))*MW$3/365*_xlfn.DAYS($B41,$B40)&lt;0,0,($C$6-($C$3*$A40)+SUM(MW$6:MW40))*MW$3/365*_xlfn.DAYS($B41,$B40))</f>
        <v>#VALUE!</v>
      </c>
      <c r="MX41" s="5" t="e">
        <f>IF(($C$6-($C$3*$A40)+SUM(MX$6:MX40))*MX$3/365*_xlfn.DAYS($B41,$B40)&lt;0,0,($C$6-($C$3*$A40)+SUM(MX$6:MX40))*MX$3/365*_xlfn.DAYS($B41,$B40))</f>
        <v>#VALUE!</v>
      </c>
      <c r="MY41" s="5" t="e">
        <f>IF(($C$6-($C$3*$A40)+SUM(MY$6:MY40))*MY$3/365*_xlfn.DAYS($B41,$B40)&lt;0,0,($C$6-($C$3*$A40)+SUM(MY$6:MY40))*MY$3/365*_xlfn.DAYS($B41,$B40))</f>
        <v>#VALUE!</v>
      </c>
      <c r="MZ41" s="5" t="e">
        <f>IF(($C$6-($C$3*$A40)+SUM(MZ$6:MZ40))*MZ$3/365*_xlfn.DAYS($B41,$B40)&lt;0,0,($C$6-($C$3*$A40)+SUM(MZ$6:MZ40))*MZ$3/365*_xlfn.DAYS($B41,$B40))</f>
        <v>#VALUE!</v>
      </c>
      <c r="NA41" s="5" t="e">
        <f>IF(($C$6-($C$3*$A40)+SUM(NA$6:NA40))*NA$3/365*_xlfn.DAYS($B41,$B40)&lt;0,0,($C$6-($C$3*$A40)+SUM(NA$6:NA40))*NA$3/365*_xlfn.DAYS($B41,$B40))</f>
        <v>#VALUE!</v>
      </c>
      <c r="NB41" s="5" t="e">
        <f>IF(($C$6-($C$3*$A40)+SUM(NB$6:NB40))*NB$3/365*_xlfn.DAYS($B41,$B40)&lt;0,0,($C$6-($C$3*$A40)+SUM(NB$6:NB40))*NB$3/365*_xlfn.DAYS($B41,$B40))</f>
        <v>#VALUE!</v>
      </c>
      <c r="NC41" s="5" t="e">
        <f>IF(($C$6-($C$3*$A40)+SUM(NC$6:NC40))*NC$3/365*_xlfn.DAYS($B41,$B40)&lt;0,0,($C$6-($C$3*$A40)+SUM(NC$6:NC40))*NC$3/365*_xlfn.DAYS($B41,$B40))</f>
        <v>#VALUE!</v>
      </c>
      <c r="ND41" s="5" t="e">
        <f>IF(($C$6-($C$3*$A40)+SUM(ND$6:ND40))*ND$3/365*_xlfn.DAYS($B41,$B40)&lt;0,0,($C$6-($C$3*$A40)+SUM(ND$6:ND40))*ND$3/365*_xlfn.DAYS($B41,$B40))</f>
        <v>#VALUE!</v>
      </c>
      <c r="NE41" s="5" t="e">
        <f>IF(($C$6-($C$3*$A40)+SUM(NE$6:NE40))*NE$3/365*_xlfn.DAYS($B41,$B40)&lt;0,0,($C$6-($C$3*$A40)+SUM(NE$6:NE40))*NE$3/365*_xlfn.DAYS($B41,$B40))</f>
        <v>#VALUE!</v>
      </c>
      <c r="NF41" s="5" t="e">
        <f>IF(($C$6-($C$3*$A40)+SUM(NF$6:NF40))*NF$3/365*_xlfn.DAYS($B41,$B40)&lt;0,0,($C$6-($C$3*$A40)+SUM(NF$6:NF40))*NF$3/365*_xlfn.DAYS($B41,$B40))</f>
        <v>#VALUE!</v>
      </c>
      <c r="NG41" s="5" t="e">
        <f>IF(($C$6-($C$3*$A40)+SUM(NG$6:NG40))*NG$3/365*_xlfn.DAYS($B41,$B40)&lt;0,0,($C$6-($C$3*$A40)+SUM(NG$6:NG40))*NG$3/365*_xlfn.DAYS($B41,$B40))</f>
        <v>#VALUE!</v>
      </c>
      <c r="NH41" s="5" t="e">
        <f>IF(($C$6-($C$3*$A40)+SUM(NH$6:NH40))*NH$3/365*_xlfn.DAYS($B41,$B40)&lt;0,0,($C$6-($C$3*$A40)+SUM(NH$6:NH40))*NH$3/365*_xlfn.DAYS($B41,$B40))</f>
        <v>#VALUE!</v>
      </c>
      <c r="NI41" s="5" t="e">
        <f>IF(($C$6-($C$3*$A40)+SUM(NI$6:NI40))*NI$3/365*_xlfn.DAYS($B41,$B40)&lt;0,0,($C$6-($C$3*$A40)+SUM(NI$6:NI40))*NI$3/365*_xlfn.DAYS($B41,$B40))</f>
        <v>#VALUE!</v>
      </c>
      <c r="NJ41" s="5" t="e">
        <f>IF(($C$6-($C$3*$A40)+SUM(NJ$6:NJ40))*NJ$3/365*_xlfn.DAYS($B41,$B40)&lt;0,0,($C$6-($C$3*$A40)+SUM(NJ$6:NJ40))*NJ$3/365*_xlfn.DAYS($B41,$B40))</f>
        <v>#VALUE!</v>
      </c>
      <c r="NK41" s="5" t="e">
        <f>IF(($C$6-($C$3*$A40)+SUM(NK$6:NK40))*NK$3/365*_xlfn.DAYS($B41,$B40)&lt;0,0,($C$6-($C$3*$A40)+SUM(NK$6:NK40))*NK$3/365*_xlfn.DAYS($B41,$B40))</f>
        <v>#VALUE!</v>
      </c>
      <c r="NL41" s="5" t="e">
        <f>IF(($C$6-($C$3*$A40)+SUM(NL$6:NL40))*NL$3/365*_xlfn.DAYS($B41,$B40)&lt;0,0,($C$6-($C$3*$A40)+SUM(NL$6:NL40))*NL$3/365*_xlfn.DAYS($B41,$B40))</f>
        <v>#VALUE!</v>
      </c>
      <c r="NM41" s="5" t="e">
        <f>IF(($C$6-($C$3*$A40)+SUM(NM$6:NM40))*NM$3/365*_xlfn.DAYS($B41,$B40)&lt;0,0,($C$6-($C$3*$A40)+SUM(NM$6:NM40))*NM$3/365*_xlfn.DAYS($B41,$B40))</f>
        <v>#VALUE!</v>
      </c>
      <c r="NN41" s="5" t="e">
        <f>IF(($C$6-($C$3*$A40)+SUM(NN$6:NN40))*NN$3/365*_xlfn.DAYS($B41,$B40)&lt;0,0,($C$6-($C$3*$A40)+SUM(NN$6:NN40))*NN$3/365*_xlfn.DAYS($B41,$B40))</f>
        <v>#VALUE!</v>
      </c>
      <c r="NO41" s="5" t="e">
        <f>IF(($C$6-($C$3*$A40)+SUM(NO$6:NO40))*NO$3/365*_xlfn.DAYS($B41,$B40)&lt;0,0,($C$6-($C$3*$A40)+SUM(NO$6:NO40))*NO$3/365*_xlfn.DAYS($B41,$B40))</f>
        <v>#VALUE!</v>
      </c>
      <c r="NP41" s="5" t="e">
        <f>IF(($C$6-($C$3*$A40)+SUM(NP$6:NP40))*NP$3/365*_xlfn.DAYS($B41,$B40)&lt;0,0,($C$6-($C$3*$A40)+SUM(NP$6:NP40))*NP$3/365*_xlfn.DAYS($B41,$B40))</f>
        <v>#VALUE!</v>
      </c>
      <c r="NQ41" s="5" t="e">
        <f>IF(($C$6-($C$3*$A40)+SUM(NQ$6:NQ40))*NQ$3/365*_xlfn.DAYS($B41,$B40)&lt;0,0,($C$6-($C$3*$A40)+SUM(NQ$6:NQ40))*NQ$3/365*_xlfn.DAYS($B41,$B40))</f>
        <v>#VALUE!</v>
      </c>
      <c r="NR41" s="5" t="e">
        <f>IF(($C$6-($C$3*$A40)+SUM(NR$6:NR40))*NR$3/365*_xlfn.DAYS($B41,$B40)&lt;0,0,($C$6-($C$3*$A40)+SUM(NR$6:NR40))*NR$3/365*_xlfn.DAYS($B41,$B40))</f>
        <v>#VALUE!</v>
      </c>
      <c r="NS41" s="5" t="e">
        <f>IF(($C$6-($C$3*$A40)+SUM(NS$6:NS40))*NS$3/365*_xlfn.DAYS($B41,$B40)&lt;0,0,($C$6-($C$3*$A40)+SUM(NS$6:NS40))*NS$3/365*_xlfn.DAYS($B41,$B40))</f>
        <v>#VALUE!</v>
      </c>
      <c r="NT41" s="5" t="e">
        <f>IF(($C$6-($C$3*$A40)+SUM(NT$6:NT40))*NT$3/365*_xlfn.DAYS($B41,$B40)&lt;0,0,($C$6-($C$3*$A40)+SUM(NT$6:NT40))*NT$3/365*_xlfn.DAYS($B41,$B40))</f>
        <v>#VALUE!</v>
      </c>
      <c r="NU41" s="5" t="e">
        <f>IF(($C$6-($C$3*$A40)+SUM(NU$6:NU40))*NU$3/365*_xlfn.DAYS($B41,$B40)&lt;0,0,($C$6-($C$3*$A40)+SUM(NU$6:NU40))*NU$3/365*_xlfn.DAYS($B41,$B40))</f>
        <v>#VALUE!</v>
      </c>
      <c r="NV41" s="5" t="e">
        <f>IF(($C$6-($C$3*$A40)+SUM(NV$6:NV40))*NV$3/365*_xlfn.DAYS($B41,$B40)&lt;0,0,($C$6-($C$3*$A40)+SUM(NV$6:NV40))*NV$3/365*_xlfn.DAYS($B41,$B40))</f>
        <v>#VALUE!</v>
      </c>
      <c r="NW41" s="5" t="e">
        <f>IF(($C$6-($C$3*$A40)+SUM(NW$6:NW40))*NW$3/365*_xlfn.DAYS($B41,$B40)&lt;0,0,($C$6-($C$3*$A40)+SUM(NW$6:NW40))*NW$3/365*_xlfn.DAYS($B41,$B40))</f>
        <v>#VALUE!</v>
      </c>
      <c r="NX41" s="5" t="e">
        <f>IF(($C$6-($C$3*$A40)+SUM(NX$6:NX40))*NX$3/365*_xlfn.DAYS($B41,$B40)&lt;0,0,($C$6-($C$3*$A40)+SUM(NX$6:NX40))*NX$3/365*_xlfn.DAYS($B41,$B40))</f>
        <v>#VALUE!</v>
      </c>
      <c r="NY41" s="5" t="e">
        <f>IF(($C$6-($C$3*$A40)+SUM(NY$6:NY40))*NY$3/365*_xlfn.DAYS($B41,$B40)&lt;0,0,($C$6-($C$3*$A40)+SUM(NY$6:NY40))*NY$3/365*_xlfn.DAYS($B41,$B40))</f>
        <v>#VALUE!</v>
      </c>
      <c r="NZ41" s="5" t="e">
        <f>IF(($C$6-($C$3*$A40)+SUM(NZ$6:NZ40))*NZ$3/365*_xlfn.DAYS($B41,$B40)&lt;0,0,($C$6-($C$3*$A40)+SUM(NZ$6:NZ40))*NZ$3/365*_xlfn.DAYS($B41,$B40))</f>
        <v>#VALUE!</v>
      </c>
      <c r="OA41" s="5" t="e">
        <f>IF(($C$6-($C$3*$A40)+SUM(OA$6:OA40))*OA$3/365*_xlfn.DAYS($B41,$B40)&lt;0,0,($C$6-($C$3*$A40)+SUM(OA$6:OA40))*OA$3/365*_xlfn.DAYS($B41,$B40))</f>
        <v>#VALUE!</v>
      </c>
      <c r="OB41" s="5" t="e">
        <f>IF(($C$6-($C$3*$A40)+SUM(OB$6:OB40))*OB$3/365*_xlfn.DAYS($B41,$B40)&lt;0,0,($C$6-($C$3*$A40)+SUM(OB$6:OB40))*OB$3/365*_xlfn.DAYS($B41,$B40))</f>
        <v>#VALUE!</v>
      </c>
      <c r="OC41" s="5" t="e">
        <f>IF(($C$6-($C$3*$A40)+SUM(OC$6:OC40))*OC$3/365*_xlfn.DAYS($B41,$B40)&lt;0,0,($C$6-($C$3*$A40)+SUM(OC$6:OC40))*OC$3/365*_xlfn.DAYS($B41,$B40))</f>
        <v>#VALUE!</v>
      </c>
      <c r="OD41" s="5" t="e">
        <f>IF(($C$6-($C$3*$A40)+SUM(OD$6:OD40))*OD$3/365*_xlfn.DAYS($B41,$B40)&lt;0,0,($C$6-($C$3*$A40)+SUM(OD$6:OD40))*OD$3/365*_xlfn.DAYS($B41,$B40))</f>
        <v>#VALUE!</v>
      </c>
      <c r="OE41" s="5" t="e">
        <f>IF(($C$6-($C$3*$A40)+SUM(OE$6:OE40))*OE$3/365*_xlfn.DAYS($B41,$B40)&lt;0,0,($C$6-($C$3*$A40)+SUM(OE$6:OE40))*OE$3/365*_xlfn.DAYS($B41,$B40))</f>
        <v>#VALUE!</v>
      </c>
      <c r="OF41" s="5" t="e">
        <f>IF(($C$6-($C$3*$A40)+SUM(OF$6:OF40))*OF$3/365*_xlfn.DAYS($B41,$B40)&lt;0,0,($C$6-($C$3*$A40)+SUM(OF$6:OF40))*OF$3/365*_xlfn.DAYS($B41,$B40))</f>
        <v>#VALUE!</v>
      </c>
      <c r="OG41" s="5" t="e">
        <f>IF(($C$6-($C$3*$A40)+SUM(OG$6:OG40))*OG$3/365*_xlfn.DAYS($B41,$B40)&lt;0,0,($C$6-($C$3*$A40)+SUM(OG$6:OG40))*OG$3/365*_xlfn.DAYS($B41,$B40))</f>
        <v>#VALUE!</v>
      </c>
      <c r="OH41" s="5" t="e">
        <f>IF(($C$6-($C$3*$A40)+SUM(OH$6:OH40))*OH$3/365*_xlfn.DAYS($B41,$B40)&lt;0,0,($C$6-($C$3*$A40)+SUM(OH$6:OH40))*OH$3/365*_xlfn.DAYS($B41,$B40))</f>
        <v>#VALUE!</v>
      </c>
      <c r="OI41" s="5" t="e">
        <f>IF(($C$6-($C$3*$A40)+SUM(OI$6:OI40))*OI$3/365*_xlfn.DAYS($B41,$B40)&lt;0,0,($C$6-($C$3*$A40)+SUM(OI$6:OI40))*OI$3/365*_xlfn.DAYS($B41,$B40))</f>
        <v>#VALUE!</v>
      </c>
      <c r="OJ41" s="5" t="e">
        <f>IF(($C$6-($C$3*$A40)+SUM(OJ$6:OJ40))*OJ$3/365*_xlfn.DAYS($B41,$B40)&lt;0,0,($C$6-($C$3*$A40)+SUM(OJ$6:OJ40))*OJ$3/365*_xlfn.DAYS($B41,$B40))</f>
        <v>#VALUE!</v>
      </c>
      <c r="OK41" s="5" t="e">
        <f>IF(($C$6-($C$3*$A40)+SUM(OK$6:OK40))*OK$3/365*_xlfn.DAYS($B41,$B40)&lt;0,0,($C$6-($C$3*$A40)+SUM(OK$6:OK40))*OK$3/365*_xlfn.DAYS($B41,$B40))</f>
        <v>#VALUE!</v>
      </c>
      <c r="OL41" s="5" t="e">
        <f>IF(($C$6-($C$3*$A40)+SUM(OL$6:OL40))*OL$3/365*_xlfn.DAYS($B41,$B40)&lt;0,0,($C$6-($C$3*$A40)+SUM(OL$6:OL40))*OL$3/365*_xlfn.DAYS($B41,$B40))</f>
        <v>#VALUE!</v>
      </c>
      <c r="OM41" s="5" t="e">
        <f>IF(($C$6-($C$3*$A40)+SUM(OM$6:OM40))*OM$3/365*_xlfn.DAYS($B41,$B40)&lt;0,0,($C$6-($C$3*$A40)+SUM(OM$6:OM40))*OM$3/365*_xlfn.DAYS($B41,$B40))</f>
        <v>#VALUE!</v>
      </c>
      <c r="ON41" s="5" t="e">
        <f>IF(($C$6-($C$3*$A40)+SUM(ON$6:ON40))*ON$3/365*_xlfn.DAYS($B41,$B40)&lt;0,0,($C$6-($C$3*$A40)+SUM(ON$6:ON40))*ON$3/365*_xlfn.DAYS($B41,$B40))</f>
        <v>#VALUE!</v>
      </c>
      <c r="OO41" s="5" t="e">
        <f>IF(($C$6-($C$3*$A40)+SUM(OO$6:OO40))*OO$3/365*_xlfn.DAYS($B41,$B40)&lt;0,0,($C$6-($C$3*$A40)+SUM(OO$6:OO40))*OO$3/365*_xlfn.DAYS($B41,$B40))</f>
        <v>#VALUE!</v>
      </c>
      <c r="OP41" s="5" t="e">
        <f>IF(($C$6-($C$3*$A40)+SUM(OP$6:OP40))*OP$3/365*_xlfn.DAYS($B41,$B40)&lt;0,0,($C$6-($C$3*$A40)+SUM(OP$6:OP40))*OP$3/365*_xlfn.DAYS($B41,$B40))</f>
        <v>#VALUE!</v>
      </c>
      <c r="OQ41" s="5" t="e">
        <f>IF(($C$6-($C$3*$A40)+SUM(OQ$6:OQ40))*OQ$3/365*_xlfn.DAYS($B41,$B40)&lt;0,0,($C$6-($C$3*$A40)+SUM(OQ$6:OQ40))*OQ$3/365*_xlfn.DAYS($B41,$B40))</f>
        <v>#VALUE!</v>
      </c>
      <c r="OR41" s="5" t="e">
        <f>IF(($C$6-($C$3*$A40)+SUM(OR$6:OR40))*OR$3/365*_xlfn.DAYS($B41,$B40)&lt;0,0,($C$6-($C$3*$A40)+SUM(OR$6:OR40))*OR$3/365*_xlfn.DAYS($B41,$B40))</f>
        <v>#VALUE!</v>
      </c>
      <c r="OS41" s="5" t="e">
        <f>IF(($C$6-($C$3*$A40)+SUM(OS$6:OS40))*OS$3/365*_xlfn.DAYS($B41,$B40)&lt;0,0,($C$6-($C$3*$A40)+SUM(OS$6:OS40))*OS$3/365*_xlfn.DAYS($B41,$B40))</f>
        <v>#VALUE!</v>
      </c>
      <c r="OT41" s="5" t="e">
        <f>IF(($C$6-($C$3*$A40)+SUM(OT$6:OT40))*OT$3/365*_xlfn.DAYS($B41,$B40)&lt;0,0,($C$6-($C$3*$A40)+SUM(OT$6:OT40))*OT$3/365*_xlfn.DAYS($B41,$B40))</f>
        <v>#VALUE!</v>
      </c>
      <c r="OU41" s="5" t="e">
        <f>IF(($C$6-($C$3*$A40)+SUM(OU$6:OU40))*OU$3/365*_xlfn.DAYS($B41,$B40)&lt;0,0,($C$6-($C$3*$A40)+SUM(OU$6:OU40))*OU$3/365*_xlfn.DAYS($B41,$B40))</f>
        <v>#VALUE!</v>
      </c>
      <c r="OV41" s="5" t="e">
        <f>IF(($C$6-($C$3*$A40)+SUM(OV$6:OV40))*OV$3/365*_xlfn.DAYS($B41,$B40)&lt;0,0,($C$6-($C$3*$A40)+SUM(OV$6:OV40))*OV$3/365*_xlfn.DAYS($B41,$B40))</f>
        <v>#VALUE!</v>
      </c>
      <c r="OW41" s="5" t="e">
        <f>IF(($C$6-($C$3*$A40)+SUM(OW$6:OW40))*OW$3/365*_xlfn.DAYS($B41,$B40)&lt;0,0,($C$6-($C$3*$A40)+SUM(OW$6:OW40))*OW$3/365*_xlfn.DAYS($B41,$B40))</f>
        <v>#VALUE!</v>
      </c>
      <c r="OX41" s="5" t="e">
        <f>IF(($C$6-($C$3*$A40)+SUM(OX$6:OX40))*OX$3/365*_xlfn.DAYS($B41,$B40)&lt;0,0,($C$6-($C$3*$A40)+SUM(OX$6:OX40))*OX$3/365*_xlfn.DAYS($B41,$B40))</f>
        <v>#VALUE!</v>
      </c>
      <c r="OY41" s="5" t="e">
        <f>IF(($C$6-($C$3*$A40)+SUM(OY$6:OY40))*OY$3/365*_xlfn.DAYS($B41,$B40)&lt;0,0,($C$6-($C$3*$A40)+SUM(OY$6:OY40))*OY$3/365*_xlfn.DAYS($B41,$B40))</f>
        <v>#VALUE!</v>
      </c>
      <c r="OZ41" s="5" t="e">
        <f>IF(($C$6-($C$3*$A40)+SUM(OZ$6:OZ40))*OZ$3/365*_xlfn.DAYS($B41,$B40)&lt;0,0,($C$6-($C$3*$A40)+SUM(OZ$6:OZ40))*OZ$3/365*_xlfn.DAYS($B41,$B40))</f>
        <v>#VALUE!</v>
      </c>
      <c r="PA41" s="5" t="e">
        <f>IF(($C$6-($C$3*$A40)+SUM(PA$6:PA40))*PA$3/365*_xlfn.DAYS($B41,$B40)&lt;0,0,($C$6-($C$3*$A40)+SUM(PA$6:PA40))*PA$3/365*_xlfn.DAYS($B41,$B40))</f>
        <v>#VALUE!</v>
      </c>
      <c r="PB41" s="5" t="e">
        <f>IF(($C$6-($C$3*$A40)+SUM(PB$6:PB40))*PB$3/365*_xlfn.DAYS($B41,$B40)&lt;0,0,($C$6-($C$3*$A40)+SUM(PB$6:PB40))*PB$3/365*_xlfn.DAYS($B41,$B40))</f>
        <v>#VALUE!</v>
      </c>
      <c r="PC41" s="5" t="e">
        <f>IF(($C$6-($C$3*$A40)+SUM(PC$6:PC40))*PC$3/365*_xlfn.DAYS($B41,$B40)&lt;0,0,($C$6-($C$3*$A40)+SUM(PC$6:PC40))*PC$3/365*_xlfn.DAYS($B41,$B40))</f>
        <v>#VALUE!</v>
      </c>
      <c r="PD41" s="5" t="e">
        <f>IF(($C$6-($C$3*$A40)+SUM(PD$6:PD40))*PD$3/365*_xlfn.DAYS($B41,$B40)&lt;0,0,($C$6-($C$3*$A40)+SUM(PD$6:PD40))*PD$3/365*_xlfn.DAYS($B41,$B40))</f>
        <v>#VALUE!</v>
      </c>
      <c r="PE41" s="5" t="e">
        <f>IF(($C$6-($C$3*$A40)+SUM(PE$6:PE40))*PE$3/365*_xlfn.DAYS($B41,$B40)&lt;0,0,($C$6-($C$3*$A40)+SUM(PE$6:PE40))*PE$3/365*_xlfn.DAYS($B41,$B40))</f>
        <v>#VALUE!</v>
      </c>
      <c r="PF41" s="5" t="e">
        <f>IF(($C$6-($C$3*$A40)+SUM(PF$6:PF40))*PF$3/365*_xlfn.DAYS($B41,$B40)&lt;0,0,($C$6-($C$3*$A40)+SUM(PF$6:PF40))*PF$3/365*_xlfn.DAYS($B41,$B40))</f>
        <v>#VALUE!</v>
      </c>
      <c r="PG41" s="5" t="e">
        <f>IF(($C$6-($C$3*$A40)+SUM(PG$6:PG40))*PG$3/365*_xlfn.DAYS($B41,$B40)&lt;0,0,($C$6-($C$3*$A40)+SUM(PG$6:PG40))*PG$3/365*_xlfn.DAYS($B41,$B40))</f>
        <v>#VALUE!</v>
      </c>
      <c r="PH41" s="5" t="e">
        <f>IF(($C$6-($C$3*$A40)+SUM(PH$6:PH40))*PH$3/365*_xlfn.DAYS($B41,$B40)&lt;0,0,($C$6-($C$3*$A40)+SUM(PH$6:PH40))*PH$3/365*_xlfn.DAYS($B41,$B40))</f>
        <v>#VALUE!</v>
      </c>
      <c r="PI41" s="5" t="e">
        <f>IF(($C$6-($C$3*$A40)+SUM(PI$6:PI40))*PI$3/365*_xlfn.DAYS($B41,$B40)&lt;0,0,($C$6-($C$3*$A40)+SUM(PI$6:PI40))*PI$3/365*_xlfn.DAYS($B41,$B40))</f>
        <v>#VALUE!</v>
      </c>
      <c r="PJ41" s="5" t="e">
        <f>IF(($C$6-($C$3*$A40)+SUM(PJ$6:PJ40))*PJ$3/365*_xlfn.DAYS($B41,$B40)&lt;0,0,($C$6-($C$3*$A40)+SUM(PJ$6:PJ40))*PJ$3/365*_xlfn.DAYS($B41,$B40))</f>
        <v>#VALUE!</v>
      </c>
      <c r="PK41" s="5" t="e">
        <f>IF(($C$6-($C$3*$A40)+SUM(PK$6:PK40))*PK$3/365*_xlfn.DAYS($B41,$B40)&lt;0,0,($C$6-($C$3*$A40)+SUM(PK$6:PK40))*PK$3/365*_xlfn.DAYS($B41,$B40))</f>
        <v>#VALUE!</v>
      </c>
      <c r="PL41" s="5" t="e">
        <f>IF(($C$6-($C$3*$A40)+SUM(PL$6:PL40))*PL$3/365*_xlfn.DAYS($B41,$B40)&lt;0,0,($C$6-($C$3*$A40)+SUM(PL$6:PL40))*PL$3/365*_xlfn.DAYS($B41,$B40))</f>
        <v>#VALUE!</v>
      </c>
      <c r="PM41" s="5" t="e">
        <f>IF(($C$6-($C$3*$A40)+SUM(PM$6:PM40))*PM$3/365*_xlfn.DAYS($B41,$B40)&lt;0,0,($C$6-($C$3*$A40)+SUM(PM$6:PM40))*PM$3/365*_xlfn.DAYS($B41,$B40))</f>
        <v>#VALUE!</v>
      </c>
      <c r="PN41" s="5" t="e">
        <f>IF(($C$6-($C$3*$A40)+SUM(PN$6:PN40))*PN$3/365*_xlfn.DAYS($B41,$B40)&lt;0,0,($C$6-($C$3*$A40)+SUM(PN$6:PN40))*PN$3/365*_xlfn.DAYS($B41,$B40))</f>
        <v>#VALUE!</v>
      </c>
      <c r="PO41" s="5" t="e">
        <f>IF(($C$6-($C$3*$A40)+SUM(PO$6:PO40))*PO$3/365*_xlfn.DAYS($B41,$B40)&lt;0,0,($C$6-($C$3*$A40)+SUM(PO$6:PO40))*PO$3/365*_xlfn.DAYS($B41,$B40))</f>
        <v>#VALUE!</v>
      </c>
      <c r="PP41" s="5" t="e">
        <f>IF(($C$6-($C$3*$A40)+SUM(PP$6:PP40))*PP$3/365*_xlfn.DAYS($B41,$B40)&lt;0,0,($C$6-($C$3*$A40)+SUM(PP$6:PP40))*PP$3/365*_xlfn.DAYS($B41,$B40))</f>
        <v>#VALUE!</v>
      </c>
      <c r="PQ41" s="5" t="e">
        <f>IF(($C$6-($C$3*$A40)+SUM(PQ$6:PQ40))*PQ$3/365*_xlfn.DAYS($B41,$B40)&lt;0,0,($C$6-($C$3*$A40)+SUM(PQ$6:PQ40))*PQ$3/365*_xlfn.DAYS($B41,$B40))</f>
        <v>#VALUE!</v>
      </c>
      <c r="PR41" s="5" t="e">
        <f>IF(($C$6-($C$3*$A40)+SUM(PR$6:PR40))*PR$3/365*_xlfn.DAYS($B41,$B40)&lt;0,0,($C$6-($C$3*$A40)+SUM(PR$6:PR40))*PR$3/365*_xlfn.DAYS($B41,$B40))</f>
        <v>#VALUE!</v>
      </c>
      <c r="PS41" s="5" t="e">
        <f>IF(($C$6-($C$3*$A40)+SUM(PS$6:PS40))*PS$3/365*_xlfn.DAYS($B41,$B40)&lt;0,0,($C$6-($C$3*$A40)+SUM(PS$6:PS40))*PS$3/365*_xlfn.DAYS($B41,$B40))</f>
        <v>#VALUE!</v>
      </c>
      <c r="PT41" s="5" t="e">
        <f>IF(($C$6-($C$3*$A40)+SUM(PT$6:PT40))*PT$3/365*_xlfn.DAYS($B41,$B40)&lt;0,0,($C$6-($C$3*$A40)+SUM(PT$6:PT40))*PT$3/365*_xlfn.DAYS($B41,$B40))</f>
        <v>#VALUE!</v>
      </c>
      <c r="PU41" s="5" t="e">
        <f>IF(($C$6-($C$3*$A40)+SUM(PU$6:PU40))*PU$3/365*_xlfn.DAYS($B41,$B40)&lt;0,0,($C$6-($C$3*$A40)+SUM(PU$6:PU40))*PU$3/365*_xlfn.DAYS($B41,$B40))</f>
        <v>#VALUE!</v>
      </c>
      <c r="PV41" s="5" t="e">
        <f>IF(($C$6-($C$3*$A40)+SUM(PV$6:PV40))*PV$3/365*_xlfn.DAYS($B41,$B40)&lt;0,0,($C$6-($C$3*$A40)+SUM(PV$6:PV40))*PV$3/365*_xlfn.DAYS($B41,$B40))</f>
        <v>#VALUE!</v>
      </c>
      <c r="PW41" s="5" t="e">
        <f>IF(($C$6-($C$3*$A40)+SUM(PW$6:PW40))*PW$3/365*_xlfn.DAYS($B41,$B40)&lt;0,0,($C$6-($C$3*$A40)+SUM(PW$6:PW40))*PW$3/365*_xlfn.DAYS($B41,$B40))</f>
        <v>#VALUE!</v>
      </c>
      <c r="PX41" s="5" t="e">
        <f>IF(($C$6-($C$3*$A40)+SUM(PX$6:PX40))*PX$3/365*_xlfn.DAYS($B41,$B40)&lt;0,0,($C$6-($C$3*$A40)+SUM(PX$6:PX40))*PX$3/365*_xlfn.DAYS($B41,$B40))</f>
        <v>#VALUE!</v>
      </c>
      <c r="PY41" s="5" t="e">
        <f>IF(($C$6-($C$3*$A40)+SUM(PY$6:PY40))*PY$3/365*_xlfn.DAYS($B41,$B40)&lt;0,0,($C$6-($C$3*$A40)+SUM(PY$6:PY40))*PY$3/365*_xlfn.DAYS($B41,$B40))</f>
        <v>#VALUE!</v>
      </c>
      <c r="PZ41" s="5" t="e">
        <f>IF(($C$6-($C$3*$A40)+SUM(PZ$6:PZ40))*PZ$3/365*_xlfn.DAYS($B41,$B40)&lt;0,0,($C$6-($C$3*$A40)+SUM(PZ$6:PZ40))*PZ$3/365*_xlfn.DAYS($B41,$B40))</f>
        <v>#VALUE!</v>
      </c>
      <c r="QA41" s="5" t="e">
        <f>IF(($C$6-($C$3*$A40)+SUM(QA$6:QA40))*QA$3/365*_xlfn.DAYS($B41,$B40)&lt;0,0,($C$6-($C$3*$A40)+SUM(QA$6:QA40))*QA$3/365*_xlfn.DAYS($B41,$B40))</f>
        <v>#VALUE!</v>
      </c>
      <c r="QB41" s="5" t="e">
        <f>IF(($C$6-($C$3*$A40)+SUM(QB$6:QB40))*QB$3/365*_xlfn.DAYS($B41,$B40)&lt;0,0,($C$6-($C$3*$A40)+SUM(QB$6:QB40))*QB$3/365*_xlfn.DAYS($B41,$B40))</f>
        <v>#VALUE!</v>
      </c>
      <c r="QC41" s="5" t="e">
        <f>IF(($C$6-($C$3*$A40)+SUM(QC$6:QC40))*QC$3/365*_xlfn.DAYS($B41,$B40)&lt;0,0,($C$6-($C$3*$A40)+SUM(QC$6:QC40))*QC$3/365*_xlfn.DAYS($B41,$B40))</f>
        <v>#VALUE!</v>
      </c>
      <c r="QD41" s="5" t="e">
        <f>IF(($C$6-($C$3*$A40)+SUM(QD$6:QD40))*QD$3/365*_xlfn.DAYS($B41,$B40)&lt;0,0,($C$6-($C$3*$A40)+SUM(QD$6:QD40))*QD$3/365*_xlfn.DAYS($B41,$B40))</f>
        <v>#VALUE!</v>
      </c>
      <c r="QE41" s="5" t="e">
        <f>IF(($C$6-($C$3*$A40)+SUM(QE$6:QE40))*QE$3/365*_xlfn.DAYS($B41,$B40)&lt;0,0,($C$6-($C$3*$A40)+SUM(QE$6:QE40))*QE$3/365*_xlfn.DAYS($B41,$B40))</f>
        <v>#VALUE!</v>
      </c>
      <c r="QF41" s="5" t="e">
        <f>IF(($C$6-($C$3*$A40)+SUM(QF$6:QF40))*QF$3/365*_xlfn.DAYS($B41,$B40)&lt;0,0,($C$6-($C$3*$A40)+SUM(QF$6:QF40))*QF$3/365*_xlfn.DAYS($B41,$B40))</f>
        <v>#VALUE!</v>
      </c>
      <c r="QG41" s="5" t="e">
        <f>IF(($C$6-($C$3*$A40)+SUM(QG$6:QG40))*QG$3/365*_xlfn.DAYS($B41,$B40)&lt;0,0,($C$6-($C$3*$A40)+SUM(QG$6:QG40))*QG$3/365*_xlfn.DAYS($B41,$B40))</f>
        <v>#VALUE!</v>
      </c>
      <c r="QH41" s="5" t="e">
        <f>IF(($C$6-($C$3*$A40)+SUM(QH$6:QH40))*QH$3/365*_xlfn.DAYS($B41,$B40)&lt;0,0,($C$6-($C$3*$A40)+SUM(QH$6:QH40))*QH$3/365*_xlfn.DAYS($B41,$B40))</f>
        <v>#VALUE!</v>
      </c>
      <c r="QI41" s="5" t="e">
        <f>IF(($C$6-($C$3*$A40)+SUM(QI$6:QI40))*QI$3/365*_xlfn.DAYS($B41,$B40)&lt;0,0,($C$6-($C$3*$A40)+SUM(QI$6:QI40))*QI$3/365*_xlfn.DAYS($B41,$B40))</f>
        <v>#VALUE!</v>
      </c>
      <c r="QJ41" s="5" t="e">
        <f>IF(($C$6-($C$3*$A40)+SUM(QJ$6:QJ40))*QJ$3/365*_xlfn.DAYS($B41,$B40)&lt;0,0,($C$6-($C$3*$A40)+SUM(QJ$6:QJ40))*QJ$3/365*_xlfn.DAYS($B41,$B40))</f>
        <v>#VALUE!</v>
      </c>
      <c r="QK41" s="5" t="e">
        <f>IF(($C$6-($C$3*$A40)+SUM(QK$6:QK40))*QK$3/365*_xlfn.DAYS($B41,$B40)&lt;0,0,($C$6-($C$3*$A40)+SUM(QK$6:QK40))*QK$3/365*_xlfn.DAYS($B41,$B40))</f>
        <v>#VALUE!</v>
      </c>
      <c r="QL41" s="5" t="e">
        <f>IF(($C$6-($C$3*$A40)+SUM(QL$6:QL40))*QL$3/365*_xlfn.DAYS($B41,$B40)&lt;0,0,($C$6-($C$3*$A40)+SUM(QL$6:QL40))*QL$3/365*_xlfn.DAYS($B41,$B40))</f>
        <v>#VALUE!</v>
      </c>
      <c r="QM41" s="5" t="e">
        <f>IF(($C$6-($C$3*$A40)+SUM(QM$6:QM40))*QM$3/365*_xlfn.DAYS($B41,$B40)&lt;0,0,($C$6-($C$3*$A40)+SUM(QM$6:QM40))*QM$3/365*_xlfn.DAYS($B41,$B40))</f>
        <v>#VALUE!</v>
      </c>
      <c r="QN41" s="5" t="e">
        <f>IF(($C$6-($C$3*$A40)+SUM(QN$6:QN40))*QN$3/365*_xlfn.DAYS($B41,$B40)&lt;0,0,($C$6-($C$3*$A40)+SUM(QN$6:QN40))*QN$3/365*_xlfn.DAYS($B41,$B40))</f>
        <v>#VALUE!</v>
      </c>
      <c r="QO41" s="5" t="e">
        <f>IF(($C$6-($C$3*$A40)+SUM(QO$6:QO40))*QO$3/365*_xlfn.DAYS($B41,$B40)&lt;0,0,($C$6-($C$3*$A40)+SUM(QO$6:QO40))*QO$3/365*_xlfn.DAYS($B41,$B40))</f>
        <v>#VALUE!</v>
      </c>
      <c r="QP41" s="5" t="e">
        <f>IF(($C$6-($C$3*$A40)+SUM(QP$6:QP40))*QP$3/365*_xlfn.DAYS($B41,$B40)&lt;0,0,($C$6-($C$3*$A40)+SUM(QP$6:QP40))*QP$3/365*_xlfn.DAYS($B41,$B40))</f>
        <v>#VALUE!</v>
      </c>
      <c r="QQ41" s="5" t="e">
        <f>IF(($C$6-($C$3*$A40)+SUM(QQ$6:QQ40))*QQ$3/365*_xlfn.DAYS($B41,$B40)&lt;0,0,($C$6-($C$3*$A40)+SUM(QQ$6:QQ40))*QQ$3/365*_xlfn.DAYS($B41,$B40))</f>
        <v>#VALUE!</v>
      </c>
      <c r="QR41" s="5" t="e">
        <f>IF(($C$6-($C$3*$A40)+SUM(QR$6:QR40))*QR$3/365*_xlfn.DAYS($B41,$B40)&lt;0,0,($C$6-($C$3*$A40)+SUM(QR$6:QR40))*QR$3/365*_xlfn.DAYS($B41,$B40))</f>
        <v>#VALUE!</v>
      </c>
      <c r="QS41" s="5" t="e">
        <f>IF(($C$6-($C$3*$A40)+SUM(QS$6:QS40))*QS$3/365*_xlfn.DAYS($B41,$B40)&lt;0,0,($C$6-($C$3*$A40)+SUM(QS$6:QS40))*QS$3/365*_xlfn.DAYS($B41,$B40))</f>
        <v>#VALUE!</v>
      </c>
      <c r="QT41" s="5" t="e">
        <f>IF(($C$6-($C$3*$A40)+SUM(QT$6:QT40))*QT$3/365*_xlfn.DAYS($B41,$B40)&lt;0,0,($C$6-($C$3*$A40)+SUM(QT$6:QT40))*QT$3/365*_xlfn.DAYS($B41,$B40))</f>
        <v>#VALUE!</v>
      </c>
      <c r="QU41" s="5" t="e">
        <f>IF(($C$6-($C$3*$A40)+SUM(QU$6:QU40))*QU$3/365*_xlfn.DAYS($B41,$B40)&lt;0,0,($C$6-($C$3*$A40)+SUM(QU$6:QU40))*QU$3/365*_xlfn.DAYS($B41,$B40))</f>
        <v>#VALUE!</v>
      </c>
      <c r="QV41" s="5" t="e">
        <f>IF(($C$6-($C$3*$A40)+SUM(QV$6:QV40))*QV$3/365*_xlfn.DAYS($B41,$B40)&lt;0,0,($C$6-($C$3*$A40)+SUM(QV$6:QV40))*QV$3/365*_xlfn.DAYS($B41,$B40))</f>
        <v>#VALUE!</v>
      </c>
      <c r="QW41" s="5" t="e">
        <f>IF(($C$6-($C$3*$A40)+SUM(QW$6:QW40))*QW$3/365*_xlfn.DAYS($B41,$B40)&lt;0,0,($C$6-($C$3*$A40)+SUM(QW$6:QW40))*QW$3/365*_xlfn.DAYS($B41,$B40))</f>
        <v>#VALUE!</v>
      </c>
      <c r="QX41" s="5" t="e">
        <f>IF(($C$6-($C$3*$A40)+SUM(QX$6:QX40))*QX$3/365*_xlfn.DAYS($B41,$B40)&lt;0,0,($C$6-($C$3*$A40)+SUM(QX$6:QX40))*QX$3/365*_xlfn.DAYS($B41,$B40))</f>
        <v>#VALUE!</v>
      </c>
      <c r="QY41" s="5" t="e">
        <f>IF(($C$6-($C$3*$A40)+SUM(QY$6:QY40))*QY$3/365*_xlfn.DAYS($B41,$B40)&lt;0,0,($C$6-($C$3*$A40)+SUM(QY$6:QY40))*QY$3/365*_xlfn.DAYS($B41,$B40))</f>
        <v>#VALUE!</v>
      </c>
      <c r="QZ41" s="5" t="e">
        <f>IF(($C$6-($C$3*$A40)+SUM(QZ$6:QZ40))*QZ$3/365*_xlfn.DAYS($B41,$B40)&lt;0,0,($C$6-($C$3*$A40)+SUM(QZ$6:QZ40))*QZ$3/365*_xlfn.DAYS($B41,$B40))</f>
        <v>#VALUE!</v>
      </c>
      <c r="RA41" s="5" t="e">
        <f>IF(($C$6-($C$3*$A40)+SUM(RA$6:RA40))*RA$3/365*_xlfn.DAYS($B41,$B40)&lt;0,0,($C$6-($C$3*$A40)+SUM(RA$6:RA40))*RA$3/365*_xlfn.DAYS($B41,$B40))</f>
        <v>#VALUE!</v>
      </c>
      <c r="RB41" s="5" t="e">
        <f>IF(($C$6-($C$3*$A40)+SUM(RB$6:RB40))*RB$3/365*_xlfn.DAYS($B41,$B40)&lt;0,0,($C$6-($C$3*$A40)+SUM(RB$6:RB40))*RB$3/365*_xlfn.DAYS($B41,$B40))</f>
        <v>#VALUE!</v>
      </c>
      <c r="RC41" s="5" t="e">
        <f>IF(($C$6-($C$3*$A40)+SUM(RC$6:RC40))*RC$3/365*_xlfn.DAYS($B41,$B40)&lt;0,0,($C$6-($C$3*$A40)+SUM(RC$6:RC40))*RC$3/365*_xlfn.DAYS($B41,$B40))</f>
        <v>#VALUE!</v>
      </c>
      <c r="RD41" s="5" t="e">
        <f>IF(($C$6-($C$3*$A40)+SUM(RD$6:RD40))*RD$3/365*_xlfn.DAYS($B41,$B40)&lt;0,0,($C$6-($C$3*$A40)+SUM(RD$6:RD40))*RD$3/365*_xlfn.DAYS($B41,$B40))</f>
        <v>#VALUE!</v>
      </c>
      <c r="RE41" s="5" t="e">
        <f>IF(($C$6-($C$3*$A40)+SUM(RE$6:RE40))*RE$3/365*_xlfn.DAYS($B41,$B40)&lt;0,0,($C$6-($C$3*$A40)+SUM(RE$6:RE40))*RE$3/365*_xlfn.DAYS($B41,$B40))</f>
        <v>#VALUE!</v>
      </c>
      <c r="RF41" s="5" t="e">
        <f>IF(($C$6-($C$3*$A40)+SUM(RF$6:RF40))*RF$3/365*_xlfn.DAYS($B41,$B40)&lt;0,0,($C$6-($C$3*$A40)+SUM(RF$6:RF40))*RF$3/365*_xlfn.DAYS($B41,$B40))</f>
        <v>#VALUE!</v>
      </c>
      <c r="RG41" s="5" t="e">
        <f>IF(($C$6-($C$3*$A40)+SUM(RG$6:RG40))*RG$3/365*_xlfn.DAYS($B41,$B40)&lt;0,0,($C$6-($C$3*$A40)+SUM(RG$6:RG40))*RG$3/365*_xlfn.DAYS($B41,$B40))</f>
        <v>#VALUE!</v>
      </c>
      <c r="RH41" s="5" t="e">
        <f>IF(($C$6-($C$3*$A40)+SUM(RH$6:RH40))*RH$3/365*_xlfn.DAYS($B41,$B40)&lt;0,0,($C$6-($C$3*$A40)+SUM(RH$6:RH40))*RH$3/365*_xlfn.DAYS($B41,$B40))</f>
        <v>#VALUE!</v>
      </c>
      <c r="RI41" s="5" t="e">
        <f>IF(($C$6-($C$3*$A40)+SUM(RI$6:RI40))*RI$3/365*_xlfn.DAYS($B41,$B40)&lt;0,0,($C$6-($C$3*$A40)+SUM(RI$6:RI40))*RI$3/365*_xlfn.DAYS($B41,$B40))</f>
        <v>#VALUE!</v>
      </c>
      <c r="RJ41" s="5" t="e">
        <f>IF(($C$6-($C$3*$A40)+SUM(RJ$6:RJ40))*RJ$3/365*_xlfn.DAYS($B41,$B40)&lt;0,0,($C$6-($C$3*$A40)+SUM(RJ$6:RJ40))*RJ$3/365*_xlfn.DAYS($B41,$B40))</f>
        <v>#VALUE!</v>
      </c>
      <c r="RK41" s="5" t="e">
        <f>IF(($C$6-($C$3*$A40)+SUM(RK$6:RK40))*RK$3/365*_xlfn.DAYS($B41,$B40)&lt;0,0,($C$6-($C$3*$A40)+SUM(RK$6:RK40))*RK$3/365*_xlfn.DAYS($B41,$B40))</f>
        <v>#VALUE!</v>
      </c>
      <c r="RL41" s="5" t="e">
        <f>IF(($C$6-($C$3*$A40)+SUM(RL$6:RL40))*RL$3/365*_xlfn.DAYS($B41,$B40)&lt;0,0,($C$6-($C$3*$A40)+SUM(RL$6:RL40))*RL$3/365*_xlfn.DAYS($B41,$B40))</f>
        <v>#VALUE!</v>
      </c>
      <c r="RM41" s="5" t="e">
        <f>IF(($C$6-($C$3*$A40)+SUM(RM$6:RM40))*RM$3/365*_xlfn.DAYS($B41,$B40)&lt;0,0,($C$6-($C$3*$A40)+SUM(RM$6:RM40))*RM$3/365*_xlfn.DAYS($B41,$B40))</f>
        <v>#VALUE!</v>
      </c>
      <c r="RN41" s="5" t="e">
        <f>IF(($C$6-($C$3*$A40)+SUM(RN$6:RN40))*RN$3/365*_xlfn.DAYS($B41,$B40)&lt;0,0,($C$6-($C$3*$A40)+SUM(RN$6:RN40))*RN$3/365*_xlfn.DAYS($B41,$B40))</f>
        <v>#VALUE!</v>
      </c>
      <c r="RO41" s="5" t="e">
        <f>IF(($C$6-($C$3*$A40)+SUM(RO$6:RO40))*RO$3/365*_xlfn.DAYS($B41,$B40)&lt;0,0,($C$6-($C$3*$A40)+SUM(RO$6:RO40))*RO$3/365*_xlfn.DAYS($B41,$B40))</f>
        <v>#VALUE!</v>
      </c>
      <c r="RP41" s="5" t="e">
        <f>IF(($C$6-($C$3*$A40)+SUM(RP$6:RP40))*RP$3/365*_xlfn.DAYS($B41,$B40)&lt;0,0,($C$6-($C$3*$A40)+SUM(RP$6:RP40))*RP$3/365*_xlfn.DAYS($B41,$B40))</f>
        <v>#VALUE!</v>
      </c>
      <c r="RQ41" s="5" t="e">
        <f>IF(($C$6-($C$3*$A40)+SUM(RQ$6:RQ40))*RQ$3/365*_xlfn.DAYS($B41,$B40)&lt;0,0,($C$6-($C$3*$A40)+SUM(RQ$6:RQ40))*RQ$3/365*_xlfn.DAYS($B41,$B40))</f>
        <v>#VALUE!</v>
      </c>
      <c r="RR41" s="5" t="e">
        <f>IF(($C$6-($C$3*$A40)+SUM(RR$6:RR40))*RR$3/365*_xlfn.DAYS($B41,$B40)&lt;0,0,($C$6-($C$3*$A40)+SUM(RR$6:RR40))*RR$3/365*_xlfn.DAYS($B41,$B40))</f>
        <v>#VALUE!</v>
      </c>
      <c r="RS41" s="5" t="e">
        <f>IF(($C$6-($C$3*$A40)+SUM(RS$6:RS40))*RS$3/365*_xlfn.DAYS($B41,$B40)&lt;0,0,($C$6-($C$3*$A40)+SUM(RS$6:RS40))*RS$3/365*_xlfn.DAYS($B41,$B40))</f>
        <v>#VALUE!</v>
      </c>
      <c r="RT41" s="5" t="e">
        <f>IF(($C$6-($C$3*$A40)+SUM(RT$6:RT40))*RT$3/365*_xlfn.DAYS($B41,$B40)&lt;0,0,($C$6-($C$3*$A40)+SUM(RT$6:RT40))*RT$3/365*_xlfn.DAYS($B41,$B40))</f>
        <v>#VALUE!</v>
      </c>
      <c r="RU41" s="5" t="e">
        <f>IF(($C$6-($C$3*$A40)+SUM(RU$6:RU40))*RU$3/365*_xlfn.DAYS($B41,$B40)&lt;0,0,($C$6-($C$3*$A40)+SUM(RU$6:RU40))*RU$3/365*_xlfn.DAYS($B41,$B40))</f>
        <v>#VALUE!</v>
      </c>
      <c r="RV41" s="5" t="e">
        <f>IF(($C$6-($C$3*$A40)+SUM(RV$6:RV40))*RV$3/365*_xlfn.DAYS($B41,$B40)&lt;0,0,($C$6-($C$3*$A40)+SUM(RV$6:RV40))*RV$3/365*_xlfn.DAYS($B41,$B40))</f>
        <v>#VALUE!</v>
      </c>
      <c r="RW41" s="5" t="e">
        <f>IF(($C$6-($C$3*$A40)+SUM(RW$6:RW40))*RW$3/365*_xlfn.DAYS($B41,$B40)&lt;0,0,($C$6-($C$3*$A40)+SUM(RW$6:RW40))*RW$3/365*_xlfn.DAYS($B41,$B40))</f>
        <v>#VALUE!</v>
      </c>
      <c r="RX41" s="5" t="e">
        <f>IF(($C$6-($C$3*$A40)+SUM(RX$6:RX40))*RX$3/365*_xlfn.DAYS($B41,$B40)&lt;0,0,($C$6-($C$3*$A40)+SUM(RX$6:RX40))*RX$3/365*_xlfn.DAYS($B41,$B40))</f>
        <v>#VALUE!</v>
      </c>
      <c r="RY41" s="5" t="e">
        <f>IF(($C$6-($C$3*$A40)+SUM(RY$6:RY40))*RY$3/365*_xlfn.DAYS($B41,$B40)&lt;0,0,($C$6-($C$3*$A40)+SUM(RY$6:RY40))*RY$3/365*_xlfn.DAYS($B41,$B40))</f>
        <v>#VALUE!</v>
      </c>
      <c r="RZ41" s="5" t="e">
        <f>IF(($C$6-($C$3*$A40)+SUM(RZ$6:RZ40))*RZ$3/365*_xlfn.DAYS($B41,$B40)&lt;0,0,($C$6-($C$3*$A40)+SUM(RZ$6:RZ40))*RZ$3/365*_xlfn.DAYS($B41,$B40))</f>
        <v>#VALUE!</v>
      </c>
      <c r="SA41" s="5" t="e">
        <f>IF(($C$6-($C$3*$A40)+SUM(SA$6:SA40))*SA$3/365*_xlfn.DAYS($B41,$B40)&lt;0,0,($C$6-($C$3*$A40)+SUM(SA$6:SA40))*SA$3/365*_xlfn.DAYS($B41,$B40))</f>
        <v>#VALUE!</v>
      </c>
      <c r="SB41" s="5" t="e">
        <f>IF(($C$6-($C$3*$A40)+SUM(SB$6:SB40))*SB$3/365*_xlfn.DAYS($B41,$B40)&lt;0,0,($C$6-($C$3*$A40)+SUM(SB$6:SB40))*SB$3/365*_xlfn.DAYS($B41,$B40))</f>
        <v>#VALUE!</v>
      </c>
      <c r="SC41" s="5" t="e">
        <f>IF(($C$6-($C$3*$A40)+SUM(SC$6:SC40))*SC$3/365*_xlfn.DAYS($B41,$B40)&lt;0,0,($C$6-($C$3*$A40)+SUM(SC$6:SC40))*SC$3/365*_xlfn.DAYS($B41,$B40))</f>
        <v>#VALUE!</v>
      </c>
      <c r="SD41" s="5" t="e">
        <f>IF(($C$6-($C$3*$A40)+SUM(SD$6:SD40))*SD$3/365*_xlfn.DAYS($B41,$B40)&lt;0,0,($C$6-($C$3*$A40)+SUM(SD$6:SD40))*SD$3/365*_xlfn.DAYS($B41,$B40))</f>
        <v>#VALUE!</v>
      </c>
      <c r="SE41" s="5" t="e">
        <f>IF(($C$6-($C$3*$A40)+SUM(SE$6:SE40))*SE$3/365*_xlfn.DAYS($B41,$B40)&lt;0,0,($C$6-($C$3*$A40)+SUM(SE$6:SE40))*SE$3/365*_xlfn.DAYS($B41,$B40))</f>
        <v>#VALUE!</v>
      </c>
      <c r="SF41" s="5" t="e">
        <f>IF(($C$6-($C$3*$A40)+SUM(SF$6:SF40))*SF$3/365*_xlfn.DAYS($B41,$B40)&lt;0,0,($C$6-($C$3*$A40)+SUM(SF$6:SF40))*SF$3/365*_xlfn.DAYS($B41,$B40))</f>
        <v>#VALUE!</v>
      </c>
      <c r="SG41" s="5" t="e">
        <f>IF(($C$6-($C$3*$A40)+SUM(SG$6:SG40))*SG$3/365*_xlfn.DAYS($B41,$B40)&lt;0,0,($C$6-($C$3*$A40)+SUM(SG$6:SG40))*SG$3/365*_xlfn.DAYS($B41,$B40))</f>
        <v>#VALUE!</v>
      </c>
      <c r="SH41" s="5" t="e">
        <f>IF(($C$6-($C$3*$A40)+SUM(SH$6:SH40))*SH$3/365*_xlfn.DAYS($B41,$B40)&lt;0,0,($C$6-($C$3*$A40)+SUM(SH$6:SH40))*SH$3/365*_xlfn.DAYS($B41,$B40))</f>
        <v>#VALUE!</v>
      </c>
      <c r="SI41" s="5" t="e">
        <f>IF(($C$6-($C$3*$A40)+SUM(SI$6:SI40))*SI$3/365*_xlfn.DAYS($B41,$B40)&lt;0,0,($C$6-($C$3*$A40)+SUM(SI$6:SI40))*SI$3/365*_xlfn.DAYS($B41,$B40))</f>
        <v>#VALUE!</v>
      </c>
    </row>
    <row r="42" spans="1:503" x14ac:dyDescent="0.25">
      <c r="B42" s="1"/>
    </row>
    <row r="43" spans="1:503" x14ac:dyDescent="0.25">
      <c r="B43" s="1"/>
    </row>
    <row r="44" spans="1:503" x14ac:dyDescent="0.25">
      <c r="B44" s="1"/>
    </row>
    <row r="45" spans="1:503" x14ac:dyDescent="0.25">
      <c r="B45" s="1"/>
    </row>
    <row r="46" spans="1:503" x14ac:dyDescent="0.25">
      <c r="B46" s="1"/>
    </row>
    <row r="47" spans="1:503" x14ac:dyDescent="0.25">
      <c r="B47" s="1"/>
    </row>
    <row r="48" spans="1:503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</sheetData>
  <sheetProtection algorithmName="SHA-512" hashValue="q8jl51GGdxUdtxkluwVteoFeBU8kSyh6/NtG7z0/tWct2fhjgqnGH7Uu07SxwUvqp1iMYlITvfLpA8mc4UTqLg==" saltValue="3u16l8wHaw50PheJG8BoH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4"/>
  <sheetViews>
    <sheetView workbookViewId="0">
      <selection activeCell="L11" sqref="L11"/>
    </sheetView>
  </sheetViews>
  <sheetFormatPr defaultRowHeight="15" x14ac:dyDescent="0.25"/>
  <cols>
    <col min="1" max="1" width="10.140625" bestFit="1" customWidth="1"/>
    <col min="4" max="4" width="14.42578125" bestFit="1" customWidth="1"/>
    <col min="5" max="6" width="10.140625" bestFit="1" customWidth="1"/>
    <col min="8" max="8" width="10.140625" bestFit="1" customWidth="1"/>
  </cols>
  <sheetData>
    <row r="1" spans="1:11" x14ac:dyDescent="0.25">
      <c r="A1" s="1">
        <f>EDATE(Table!D9,1)</f>
        <v>44250</v>
      </c>
      <c r="D1" t="s">
        <v>6</v>
      </c>
      <c r="H1">
        <v>0</v>
      </c>
      <c r="K1" t="s">
        <v>17</v>
      </c>
    </row>
    <row r="2" spans="1:11" x14ac:dyDescent="0.25">
      <c r="A2" s="1">
        <f>EDATE(A1,1)</f>
        <v>44278</v>
      </c>
      <c r="D2" s="1">
        <v>44196</v>
      </c>
      <c r="E2" s="1">
        <v>44560</v>
      </c>
      <c r="F2" s="1">
        <v>44201</v>
      </c>
      <c r="H2">
        <v>1</v>
      </c>
      <c r="K2" t="s">
        <v>7</v>
      </c>
    </row>
    <row r="3" spans="1:11" x14ac:dyDescent="0.25">
      <c r="A3" s="1">
        <f t="shared" ref="A3:A66" si="0">EDATE(A2,1)</f>
        <v>44309</v>
      </c>
      <c r="D3" s="1">
        <v>44197</v>
      </c>
      <c r="E3" s="1">
        <v>44560</v>
      </c>
      <c r="F3" s="1">
        <v>44201</v>
      </c>
      <c r="H3">
        <v>2</v>
      </c>
    </row>
    <row r="4" spans="1:11" x14ac:dyDescent="0.25">
      <c r="A4" s="1">
        <f t="shared" si="0"/>
        <v>44339</v>
      </c>
      <c r="D4" s="1">
        <v>44198</v>
      </c>
      <c r="E4" s="1">
        <v>44560</v>
      </c>
      <c r="F4" s="1">
        <v>44201</v>
      </c>
      <c r="H4">
        <v>3</v>
      </c>
    </row>
    <row r="5" spans="1:11" x14ac:dyDescent="0.25">
      <c r="A5" s="1">
        <f t="shared" si="0"/>
        <v>44370</v>
      </c>
      <c r="D5" s="1">
        <v>44200</v>
      </c>
      <c r="E5" s="1">
        <v>44560</v>
      </c>
      <c r="F5" s="1">
        <v>44201</v>
      </c>
    </row>
    <row r="6" spans="1:11" x14ac:dyDescent="0.25">
      <c r="A6" s="1">
        <f t="shared" si="0"/>
        <v>44400</v>
      </c>
      <c r="D6" s="1">
        <v>44216</v>
      </c>
      <c r="E6" s="1">
        <v>44215</v>
      </c>
      <c r="F6" s="1">
        <v>44217</v>
      </c>
    </row>
    <row r="7" spans="1:11" x14ac:dyDescent="0.25">
      <c r="A7" s="1">
        <f t="shared" si="0"/>
        <v>44431</v>
      </c>
      <c r="D7" s="1">
        <v>44263</v>
      </c>
      <c r="E7" s="1">
        <v>44260</v>
      </c>
      <c r="F7" s="1">
        <v>44264</v>
      </c>
    </row>
    <row r="8" spans="1:11" x14ac:dyDescent="0.25">
      <c r="A8" s="1">
        <f t="shared" si="0"/>
        <v>44462</v>
      </c>
      <c r="D8" s="1">
        <v>44277</v>
      </c>
      <c r="E8" s="1">
        <v>44274</v>
      </c>
      <c r="F8" s="1">
        <v>44280</v>
      </c>
    </row>
    <row r="9" spans="1:11" x14ac:dyDescent="0.25">
      <c r="A9" s="1">
        <f t="shared" si="0"/>
        <v>44492</v>
      </c>
      <c r="D9" s="1">
        <v>44278</v>
      </c>
      <c r="E9" s="1">
        <v>44274</v>
      </c>
      <c r="F9" s="1">
        <v>44280</v>
      </c>
    </row>
    <row r="10" spans="1:11" x14ac:dyDescent="0.25">
      <c r="A10" s="1">
        <f t="shared" si="0"/>
        <v>44523</v>
      </c>
      <c r="D10" s="1">
        <v>44279</v>
      </c>
      <c r="E10" s="1">
        <v>44274</v>
      </c>
      <c r="F10" s="1">
        <v>44280</v>
      </c>
    </row>
    <row r="11" spans="1:11" x14ac:dyDescent="0.25">
      <c r="A11" s="1">
        <f t="shared" si="0"/>
        <v>44553</v>
      </c>
      <c r="D11" s="1">
        <v>44325</v>
      </c>
      <c r="E11" s="1">
        <v>44324</v>
      </c>
      <c r="F11" s="1">
        <v>44327</v>
      </c>
    </row>
    <row r="12" spans="1:11" x14ac:dyDescent="0.25">
      <c r="A12" s="1">
        <f t="shared" si="0"/>
        <v>44584</v>
      </c>
      <c r="D12" s="1">
        <v>44326</v>
      </c>
      <c r="E12" s="1">
        <v>44324</v>
      </c>
      <c r="F12" s="1">
        <v>44327</v>
      </c>
    </row>
    <row r="13" spans="1:11" x14ac:dyDescent="0.25">
      <c r="A13" s="1">
        <f t="shared" si="0"/>
        <v>44615</v>
      </c>
      <c r="D13" s="1">
        <v>44329</v>
      </c>
      <c r="E13" s="1">
        <v>44328</v>
      </c>
      <c r="F13" s="1">
        <v>44333</v>
      </c>
    </row>
    <row r="14" spans="1:11" x14ac:dyDescent="0.25">
      <c r="A14" s="1">
        <f t="shared" si="0"/>
        <v>44643</v>
      </c>
      <c r="D14" s="1">
        <v>44330</v>
      </c>
      <c r="E14" s="1">
        <v>44328</v>
      </c>
      <c r="F14" s="1">
        <v>44333</v>
      </c>
    </row>
    <row r="15" spans="1:11" x14ac:dyDescent="0.25">
      <c r="A15" s="1">
        <f t="shared" si="0"/>
        <v>44674</v>
      </c>
      <c r="D15" s="1">
        <v>44344</v>
      </c>
      <c r="E15" s="1">
        <v>44343</v>
      </c>
      <c r="F15" s="1">
        <v>44347</v>
      </c>
    </row>
    <row r="16" spans="1:11" x14ac:dyDescent="0.25">
      <c r="A16" s="1">
        <f t="shared" si="0"/>
        <v>44704</v>
      </c>
      <c r="D16" s="1">
        <v>44362</v>
      </c>
      <c r="E16" s="1">
        <v>44361</v>
      </c>
      <c r="F16" s="1">
        <v>44363</v>
      </c>
    </row>
    <row r="17" spans="1:6" x14ac:dyDescent="0.25">
      <c r="A17" s="1">
        <f t="shared" si="0"/>
        <v>44735</v>
      </c>
      <c r="D17" s="1">
        <v>44375</v>
      </c>
      <c r="E17" s="1">
        <v>44007</v>
      </c>
      <c r="F17" s="1">
        <v>44376</v>
      </c>
    </row>
    <row r="18" spans="1:6" x14ac:dyDescent="0.25">
      <c r="A18" s="1">
        <f t="shared" si="0"/>
        <v>44765</v>
      </c>
    </row>
    <row r="19" spans="1:6" x14ac:dyDescent="0.25">
      <c r="A19" s="1">
        <f t="shared" si="0"/>
        <v>44796</v>
      </c>
    </row>
    <row r="20" spans="1:6" x14ac:dyDescent="0.25">
      <c r="A20" s="1">
        <f t="shared" si="0"/>
        <v>44827</v>
      </c>
    </row>
    <row r="21" spans="1:6" x14ac:dyDescent="0.25">
      <c r="A21" s="1">
        <f t="shared" si="0"/>
        <v>44857</v>
      </c>
    </row>
    <row r="22" spans="1:6" x14ac:dyDescent="0.25">
      <c r="A22" s="1">
        <f t="shared" si="0"/>
        <v>44888</v>
      </c>
    </row>
    <row r="23" spans="1:6" x14ac:dyDescent="0.25">
      <c r="A23" s="1">
        <f t="shared" si="0"/>
        <v>44918</v>
      </c>
    </row>
    <row r="24" spans="1:6" x14ac:dyDescent="0.25">
      <c r="A24" s="1">
        <f t="shared" si="0"/>
        <v>44949</v>
      </c>
    </row>
    <row r="25" spans="1:6" x14ac:dyDescent="0.25">
      <c r="A25" s="1">
        <f t="shared" si="0"/>
        <v>44980</v>
      </c>
    </row>
    <row r="26" spans="1:6" x14ac:dyDescent="0.25">
      <c r="A26" s="1">
        <f t="shared" si="0"/>
        <v>45008</v>
      </c>
    </row>
    <row r="27" spans="1:6" x14ac:dyDescent="0.25">
      <c r="A27" s="1">
        <f t="shared" si="0"/>
        <v>45039</v>
      </c>
    </row>
    <row r="28" spans="1:6" x14ac:dyDescent="0.25">
      <c r="A28" s="1">
        <f t="shared" si="0"/>
        <v>45069</v>
      </c>
    </row>
    <row r="29" spans="1:6" x14ac:dyDescent="0.25">
      <c r="A29" s="1">
        <f t="shared" si="0"/>
        <v>45100</v>
      </c>
    </row>
    <row r="30" spans="1:6" x14ac:dyDescent="0.25">
      <c r="A30" s="1">
        <f t="shared" si="0"/>
        <v>45130</v>
      </c>
    </row>
    <row r="31" spans="1:6" x14ac:dyDescent="0.25">
      <c r="A31" s="1">
        <f t="shared" si="0"/>
        <v>45161</v>
      </c>
    </row>
    <row r="32" spans="1:6" x14ac:dyDescent="0.25">
      <c r="A32" s="1">
        <f t="shared" si="0"/>
        <v>45192</v>
      </c>
    </row>
    <row r="33" spans="1:1" x14ac:dyDescent="0.25">
      <c r="A33" s="1">
        <f t="shared" si="0"/>
        <v>45222</v>
      </c>
    </row>
    <row r="34" spans="1:1" x14ac:dyDescent="0.25">
      <c r="A34" s="1">
        <f t="shared" si="0"/>
        <v>45253</v>
      </c>
    </row>
    <row r="35" spans="1:1" x14ac:dyDescent="0.25">
      <c r="A35" s="1">
        <f t="shared" si="0"/>
        <v>45283</v>
      </c>
    </row>
    <row r="36" spans="1:1" x14ac:dyDescent="0.25">
      <c r="A36" s="1">
        <f t="shared" si="0"/>
        <v>45314</v>
      </c>
    </row>
    <row r="37" spans="1:1" x14ac:dyDescent="0.25">
      <c r="A37" s="1">
        <f t="shared" si="0"/>
        <v>45345</v>
      </c>
    </row>
    <row r="38" spans="1:1" x14ac:dyDescent="0.25">
      <c r="A38" s="1">
        <f t="shared" si="0"/>
        <v>45374</v>
      </c>
    </row>
    <row r="39" spans="1:1" x14ac:dyDescent="0.25">
      <c r="A39" s="1">
        <f t="shared" si="0"/>
        <v>45405</v>
      </c>
    </row>
    <row r="40" spans="1:1" x14ac:dyDescent="0.25">
      <c r="A40" s="1">
        <f t="shared" si="0"/>
        <v>45435</v>
      </c>
    </row>
    <row r="41" spans="1:1" x14ac:dyDescent="0.25">
      <c r="A41" s="1">
        <f t="shared" si="0"/>
        <v>45466</v>
      </c>
    </row>
    <row r="42" spans="1:1" x14ac:dyDescent="0.25">
      <c r="A42" s="1">
        <f t="shared" si="0"/>
        <v>45496</v>
      </c>
    </row>
    <row r="43" spans="1:1" x14ac:dyDescent="0.25">
      <c r="A43" s="1">
        <f t="shared" si="0"/>
        <v>45527</v>
      </c>
    </row>
    <row r="44" spans="1:1" x14ac:dyDescent="0.25">
      <c r="A44" s="1">
        <f t="shared" si="0"/>
        <v>45558</v>
      </c>
    </row>
    <row r="45" spans="1:1" x14ac:dyDescent="0.25">
      <c r="A45" s="1">
        <f t="shared" si="0"/>
        <v>45588</v>
      </c>
    </row>
    <row r="46" spans="1:1" x14ac:dyDescent="0.25">
      <c r="A46" s="1">
        <f t="shared" si="0"/>
        <v>45619</v>
      </c>
    </row>
    <row r="47" spans="1:1" x14ac:dyDescent="0.25">
      <c r="A47" s="1">
        <f t="shared" si="0"/>
        <v>45649</v>
      </c>
    </row>
    <row r="48" spans="1:1" x14ac:dyDescent="0.25">
      <c r="A48" s="1">
        <f t="shared" si="0"/>
        <v>45680</v>
      </c>
    </row>
    <row r="49" spans="1:1" x14ac:dyDescent="0.25">
      <c r="A49" s="1">
        <f t="shared" si="0"/>
        <v>45711</v>
      </c>
    </row>
    <row r="50" spans="1:1" x14ac:dyDescent="0.25">
      <c r="A50" s="1">
        <f t="shared" si="0"/>
        <v>45739</v>
      </c>
    </row>
    <row r="51" spans="1:1" x14ac:dyDescent="0.25">
      <c r="A51" s="1">
        <f t="shared" si="0"/>
        <v>45770</v>
      </c>
    </row>
    <row r="52" spans="1:1" x14ac:dyDescent="0.25">
      <c r="A52" s="1">
        <f t="shared" si="0"/>
        <v>45800</v>
      </c>
    </row>
    <row r="53" spans="1:1" x14ac:dyDescent="0.25">
      <c r="A53" s="1">
        <f t="shared" si="0"/>
        <v>45831</v>
      </c>
    </row>
    <row r="54" spans="1:1" x14ac:dyDescent="0.25">
      <c r="A54" s="1">
        <f t="shared" si="0"/>
        <v>45861</v>
      </c>
    </row>
    <row r="55" spans="1:1" x14ac:dyDescent="0.25">
      <c r="A55" s="1">
        <f t="shared" si="0"/>
        <v>45892</v>
      </c>
    </row>
    <row r="56" spans="1:1" x14ac:dyDescent="0.25">
      <c r="A56" s="1">
        <f t="shared" si="0"/>
        <v>45923</v>
      </c>
    </row>
    <row r="57" spans="1:1" x14ac:dyDescent="0.25">
      <c r="A57" s="1">
        <f t="shared" si="0"/>
        <v>45953</v>
      </c>
    </row>
    <row r="58" spans="1:1" x14ac:dyDescent="0.25">
      <c r="A58" s="1">
        <f t="shared" si="0"/>
        <v>45984</v>
      </c>
    </row>
    <row r="59" spans="1:1" x14ac:dyDescent="0.25">
      <c r="A59" s="1">
        <f t="shared" si="0"/>
        <v>46014</v>
      </c>
    </row>
    <row r="60" spans="1:1" x14ac:dyDescent="0.25">
      <c r="A60" s="1">
        <f t="shared" si="0"/>
        <v>46045</v>
      </c>
    </row>
    <row r="61" spans="1:1" x14ac:dyDescent="0.25">
      <c r="A61" s="1">
        <f t="shared" si="0"/>
        <v>46076</v>
      </c>
    </row>
    <row r="62" spans="1:1" x14ac:dyDescent="0.25">
      <c r="A62" s="1">
        <f t="shared" si="0"/>
        <v>46104</v>
      </c>
    </row>
    <row r="63" spans="1:1" x14ac:dyDescent="0.25">
      <c r="A63" s="1">
        <f t="shared" si="0"/>
        <v>46135</v>
      </c>
    </row>
    <row r="64" spans="1:1" x14ac:dyDescent="0.25">
      <c r="A64" s="1">
        <f t="shared" si="0"/>
        <v>46165</v>
      </c>
    </row>
    <row r="65" spans="1:1" x14ac:dyDescent="0.25">
      <c r="A65" s="1">
        <f t="shared" si="0"/>
        <v>46196</v>
      </c>
    </row>
    <row r="66" spans="1:1" x14ac:dyDescent="0.25">
      <c r="A66" s="1">
        <f t="shared" si="0"/>
        <v>46226</v>
      </c>
    </row>
    <row r="67" spans="1:1" x14ac:dyDescent="0.25">
      <c r="A67" s="1">
        <f t="shared" ref="A67:A130" si="1">EDATE(A66,1)</f>
        <v>46257</v>
      </c>
    </row>
    <row r="68" spans="1:1" x14ac:dyDescent="0.25">
      <c r="A68" s="1">
        <f t="shared" si="1"/>
        <v>46288</v>
      </c>
    </row>
    <row r="69" spans="1:1" x14ac:dyDescent="0.25">
      <c r="A69" s="1">
        <f t="shared" si="1"/>
        <v>46318</v>
      </c>
    </row>
    <row r="70" spans="1:1" x14ac:dyDescent="0.25">
      <c r="A70" s="1">
        <f t="shared" si="1"/>
        <v>46349</v>
      </c>
    </row>
    <row r="71" spans="1:1" x14ac:dyDescent="0.25">
      <c r="A71" s="1">
        <f t="shared" si="1"/>
        <v>46379</v>
      </c>
    </row>
    <row r="72" spans="1:1" x14ac:dyDescent="0.25">
      <c r="A72" s="1">
        <f t="shared" si="1"/>
        <v>46410</v>
      </c>
    </row>
    <row r="73" spans="1:1" x14ac:dyDescent="0.25">
      <c r="A73" s="1">
        <f t="shared" si="1"/>
        <v>46441</v>
      </c>
    </row>
    <row r="74" spans="1:1" x14ac:dyDescent="0.25">
      <c r="A74" s="1">
        <f t="shared" si="1"/>
        <v>46469</v>
      </c>
    </row>
    <row r="75" spans="1:1" x14ac:dyDescent="0.25">
      <c r="A75" s="1">
        <f t="shared" si="1"/>
        <v>46500</v>
      </c>
    </row>
    <row r="76" spans="1:1" x14ac:dyDescent="0.25">
      <c r="A76" s="1">
        <f t="shared" si="1"/>
        <v>46530</v>
      </c>
    </row>
    <row r="77" spans="1:1" x14ac:dyDescent="0.25">
      <c r="A77" s="1">
        <f t="shared" si="1"/>
        <v>46561</v>
      </c>
    </row>
    <row r="78" spans="1:1" x14ac:dyDescent="0.25">
      <c r="A78" s="1">
        <f t="shared" si="1"/>
        <v>46591</v>
      </c>
    </row>
    <row r="79" spans="1:1" x14ac:dyDescent="0.25">
      <c r="A79" s="1">
        <f t="shared" si="1"/>
        <v>46622</v>
      </c>
    </row>
    <row r="80" spans="1:1" x14ac:dyDescent="0.25">
      <c r="A80" s="1">
        <f t="shared" si="1"/>
        <v>46653</v>
      </c>
    </row>
    <row r="81" spans="1:1" x14ac:dyDescent="0.25">
      <c r="A81" s="1">
        <f t="shared" si="1"/>
        <v>46683</v>
      </c>
    </row>
    <row r="82" spans="1:1" x14ac:dyDescent="0.25">
      <c r="A82" s="1">
        <f t="shared" si="1"/>
        <v>46714</v>
      </c>
    </row>
    <row r="83" spans="1:1" x14ac:dyDescent="0.25">
      <c r="A83" s="1">
        <f t="shared" si="1"/>
        <v>46744</v>
      </c>
    </row>
    <row r="84" spans="1:1" x14ac:dyDescent="0.25">
      <c r="A84" s="1">
        <f t="shared" si="1"/>
        <v>46775</v>
      </c>
    </row>
    <row r="85" spans="1:1" x14ac:dyDescent="0.25">
      <c r="A85" s="1">
        <f t="shared" si="1"/>
        <v>46806</v>
      </c>
    </row>
    <row r="86" spans="1:1" x14ac:dyDescent="0.25">
      <c r="A86" s="1">
        <f t="shared" si="1"/>
        <v>46835</v>
      </c>
    </row>
    <row r="87" spans="1:1" x14ac:dyDescent="0.25">
      <c r="A87" s="1">
        <f t="shared" si="1"/>
        <v>46866</v>
      </c>
    </row>
    <row r="88" spans="1:1" x14ac:dyDescent="0.25">
      <c r="A88" s="1">
        <f t="shared" si="1"/>
        <v>46896</v>
      </c>
    </row>
    <row r="89" spans="1:1" x14ac:dyDescent="0.25">
      <c r="A89" s="1">
        <f t="shared" si="1"/>
        <v>46927</v>
      </c>
    </row>
    <row r="90" spans="1:1" x14ac:dyDescent="0.25">
      <c r="A90" s="1">
        <f t="shared" si="1"/>
        <v>46957</v>
      </c>
    </row>
    <row r="91" spans="1:1" x14ac:dyDescent="0.25">
      <c r="A91" s="1">
        <f t="shared" si="1"/>
        <v>46988</v>
      </c>
    </row>
    <row r="92" spans="1:1" x14ac:dyDescent="0.25">
      <c r="A92" s="1">
        <f t="shared" si="1"/>
        <v>47019</v>
      </c>
    </row>
    <row r="93" spans="1:1" x14ac:dyDescent="0.25">
      <c r="A93" s="1">
        <f t="shared" si="1"/>
        <v>47049</v>
      </c>
    </row>
    <row r="94" spans="1:1" x14ac:dyDescent="0.25">
      <c r="A94" s="1">
        <f t="shared" si="1"/>
        <v>47080</v>
      </c>
    </row>
    <row r="95" spans="1:1" x14ac:dyDescent="0.25">
      <c r="A95" s="1">
        <f t="shared" si="1"/>
        <v>47110</v>
      </c>
    </row>
    <row r="96" spans="1:1" x14ac:dyDescent="0.25">
      <c r="A96" s="1">
        <f t="shared" si="1"/>
        <v>47141</v>
      </c>
    </row>
    <row r="97" spans="1:1" x14ac:dyDescent="0.25">
      <c r="A97" s="1">
        <f t="shared" si="1"/>
        <v>47172</v>
      </c>
    </row>
    <row r="98" spans="1:1" x14ac:dyDescent="0.25">
      <c r="A98" s="1">
        <f t="shared" si="1"/>
        <v>47200</v>
      </c>
    </row>
    <row r="99" spans="1:1" x14ac:dyDescent="0.25">
      <c r="A99" s="1">
        <f t="shared" si="1"/>
        <v>47231</v>
      </c>
    </row>
    <row r="100" spans="1:1" x14ac:dyDescent="0.25">
      <c r="A100" s="1">
        <f t="shared" si="1"/>
        <v>47261</v>
      </c>
    </row>
    <row r="101" spans="1:1" x14ac:dyDescent="0.25">
      <c r="A101" s="1">
        <f t="shared" si="1"/>
        <v>47292</v>
      </c>
    </row>
    <row r="102" spans="1:1" x14ac:dyDescent="0.25">
      <c r="A102" s="1">
        <f t="shared" si="1"/>
        <v>47322</v>
      </c>
    </row>
    <row r="103" spans="1:1" x14ac:dyDescent="0.25">
      <c r="A103" s="1">
        <f t="shared" si="1"/>
        <v>47353</v>
      </c>
    </row>
    <row r="104" spans="1:1" x14ac:dyDescent="0.25">
      <c r="A104" s="1">
        <f t="shared" si="1"/>
        <v>47384</v>
      </c>
    </row>
    <row r="105" spans="1:1" x14ac:dyDescent="0.25">
      <c r="A105" s="1">
        <f t="shared" si="1"/>
        <v>47414</v>
      </c>
    </row>
    <row r="106" spans="1:1" x14ac:dyDescent="0.25">
      <c r="A106" s="1">
        <f t="shared" si="1"/>
        <v>47445</v>
      </c>
    </row>
    <row r="107" spans="1:1" x14ac:dyDescent="0.25">
      <c r="A107" s="1">
        <f t="shared" si="1"/>
        <v>47475</v>
      </c>
    </row>
    <row r="108" spans="1:1" x14ac:dyDescent="0.25">
      <c r="A108" s="1">
        <f t="shared" si="1"/>
        <v>47506</v>
      </c>
    </row>
    <row r="109" spans="1:1" x14ac:dyDescent="0.25">
      <c r="A109" s="1">
        <f t="shared" si="1"/>
        <v>47537</v>
      </c>
    </row>
    <row r="110" spans="1:1" x14ac:dyDescent="0.25">
      <c r="A110" s="1">
        <f t="shared" si="1"/>
        <v>47565</v>
      </c>
    </row>
    <row r="111" spans="1:1" x14ac:dyDescent="0.25">
      <c r="A111" s="1">
        <f t="shared" si="1"/>
        <v>47596</v>
      </c>
    </row>
    <row r="112" spans="1:1" x14ac:dyDescent="0.25">
      <c r="A112" s="1">
        <f t="shared" si="1"/>
        <v>47626</v>
      </c>
    </row>
    <row r="113" spans="1:1" x14ac:dyDescent="0.25">
      <c r="A113" s="1">
        <f t="shared" si="1"/>
        <v>47657</v>
      </c>
    </row>
    <row r="114" spans="1:1" x14ac:dyDescent="0.25">
      <c r="A114" s="1">
        <f t="shared" si="1"/>
        <v>47687</v>
      </c>
    </row>
    <row r="115" spans="1:1" x14ac:dyDescent="0.25">
      <c r="A115" s="1">
        <f t="shared" si="1"/>
        <v>47718</v>
      </c>
    </row>
    <row r="116" spans="1:1" x14ac:dyDescent="0.25">
      <c r="A116" s="1">
        <f t="shared" si="1"/>
        <v>47749</v>
      </c>
    </row>
    <row r="117" spans="1:1" x14ac:dyDescent="0.25">
      <c r="A117" s="1">
        <f t="shared" si="1"/>
        <v>47779</v>
      </c>
    </row>
    <row r="118" spans="1:1" x14ac:dyDescent="0.25">
      <c r="A118" s="1">
        <f t="shared" si="1"/>
        <v>47810</v>
      </c>
    </row>
    <row r="119" spans="1:1" x14ac:dyDescent="0.25">
      <c r="A119" s="1">
        <f t="shared" si="1"/>
        <v>47840</v>
      </c>
    </row>
    <row r="120" spans="1:1" x14ac:dyDescent="0.25">
      <c r="A120" s="1">
        <f t="shared" si="1"/>
        <v>47871</v>
      </c>
    </row>
    <row r="121" spans="1:1" x14ac:dyDescent="0.25">
      <c r="A121" s="1">
        <f t="shared" si="1"/>
        <v>47902</v>
      </c>
    </row>
    <row r="122" spans="1:1" x14ac:dyDescent="0.25">
      <c r="A122" s="1">
        <f t="shared" si="1"/>
        <v>47930</v>
      </c>
    </row>
    <row r="123" spans="1:1" x14ac:dyDescent="0.25">
      <c r="A123" s="1">
        <f t="shared" si="1"/>
        <v>47961</v>
      </c>
    </row>
    <row r="124" spans="1:1" x14ac:dyDescent="0.25">
      <c r="A124" s="1">
        <f t="shared" si="1"/>
        <v>47991</v>
      </c>
    </row>
    <row r="125" spans="1:1" x14ac:dyDescent="0.25">
      <c r="A125" s="1">
        <f t="shared" si="1"/>
        <v>48022</v>
      </c>
    </row>
    <row r="126" spans="1:1" x14ac:dyDescent="0.25">
      <c r="A126" s="1">
        <f t="shared" si="1"/>
        <v>48052</v>
      </c>
    </row>
    <row r="127" spans="1:1" x14ac:dyDescent="0.25">
      <c r="A127" s="1">
        <f t="shared" si="1"/>
        <v>48083</v>
      </c>
    </row>
    <row r="128" spans="1:1" x14ac:dyDescent="0.25">
      <c r="A128" s="1">
        <f t="shared" si="1"/>
        <v>48114</v>
      </c>
    </row>
    <row r="129" spans="1:1" x14ac:dyDescent="0.25">
      <c r="A129" s="1">
        <f t="shared" si="1"/>
        <v>48144</v>
      </c>
    </row>
    <row r="130" spans="1:1" x14ac:dyDescent="0.25">
      <c r="A130" s="1">
        <f t="shared" si="1"/>
        <v>48175</v>
      </c>
    </row>
    <row r="131" spans="1:1" x14ac:dyDescent="0.25">
      <c r="A131" s="1">
        <f t="shared" ref="A131:A194" si="2">EDATE(A130,1)</f>
        <v>48205</v>
      </c>
    </row>
    <row r="132" spans="1:1" x14ac:dyDescent="0.25">
      <c r="A132" s="1">
        <f t="shared" si="2"/>
        <v>48236</v>
      </c>
    </row>
    <row r="133" spans="1:1" x14ac:dyDescent="0.25">
      <c r="A133" s="1">
        <f t="shared" si="2"/>
        <v>48267</v>
      </c>
    </row>
    <row r="134" spans="1:1" x14ac:dyDescent="0.25">
      <c r="A134" s="1">
        <f t="shared" si="2"/>
        <v>48296</v>
      </c>
    </row>
    <row r="135" spans="1:1" x14ac:dyDescent="0.25">
      <c r="A135" s="1">
        <f t="shared" si="2"/>
        <v>48327</v>
      </c>
    </row>
    <row r="136" spans="1:1" x14ac:dyDescent="0.25">
      <c r="A136" s="1">
        <f t="shared" si="2"/>
        <v>48357</v>
      </c>
    </row>
    <row r="137" spans="1:1" x14ac:dyDescent="0.25">
      <c r="A137" s="1">
        <f t="shared" si="2"/>
        <v>48388</v>
      </c>
    </row>
    <row r="138" spans="1:1" x14ac:dyDescent="0.25">
      <c r="A138" s="1">
        <f t="shared" si="2"/>
        <v>48418</v>
      </c>
    </row>
    <row r="139" spans="1:1" x14ac:dyDescent="0.25">
      <c r="A139" s="1">
        <f t="shared" si="2"/>
        <v>48449</v>
      </c>
    </row>
    <row r="140" spans="1:1" x14ac:dyDescent="0.25">
      <c r="A140" s="1">
        <f t="shared" si="2"/>
        <v>48480</v>
      </c>
    </row>
    <row r="141" spans="1:1" x14ac:dyDescent="0.25">
      <c r="A141" s="1">
        <f t="shared" si="2"/>
        <v>48510</v>
      </c>
    </row>
    <row r="142" spans="1:1" x14ac:dyDescent="0.25">
      <c r="A142" s="1">
        <f t="shared" si="2"/>
        <v>48541</v>
      </c>
    </row>
    <row r="143" spans="1:1" x14ac:dyDescent="0.25">
      <c r="A143" s="1">
        <f t="shared" si="2"/>
        <v>48571</v>
      </c>
    </row>
    <row r="144" spans="1:1" x14ac:dyDescent="0.25">
      <c r="A144" s="1">
        <f t="shared" si="2"/>
        <v>48602</v>
      </c>
    </row>
    <row r="145" spans="1:1" x14ac:dyDescent="0.25">
      <c r="A145" s="1">
        <f t="shared" si="2"/>
        <v>48633</v>
      </c>
    </row>
    <row r="146" spans="1:1" x14ac:dyDescent="0.25">
      <c r="A146" s="1">
        <f t="shared" si="2"/>
        <v>48661</v>
      </c>
    </row>
    <row r="147" spans="1:1" x14ac:dyDescent="0.25">
      <c r="A147" s="1">
        <f t="shared" si="2"/>
        <v>48692</v>
      </c>
    </row>
    <row r="148" spans="1:1" x14ac:dyDescent="0.25">
      <c r="A148" s="1">
        <f t="shared" si="2"/>
        <v>48722</v>
      </c>
    </row>
    <row r="149" spans="1:1" x14ac:dyDescent="0.25">
      <c r="A149" s="1">
        <f t="shared" si="2"/>
        <v>48753</v>
      </c>
    </row>
    <row r="150" spans="1:1" x14ac:dyDescent="0.25">
      <c r="A150" s="1">
        <f t="shared" si="2"/>
        <v>48783</v>
      </c>
    </row>
    <row r="151" spans="1:1" x14ac:dyDescent="0.25">
      <c r="A151" s="1">
        <f t="shared" si="2"/>
        <v>48814</v>
      </c>
    </row>
    <row r="152" spans="1:1" x14ac:dyDescent="0.25">
      <c r="A152" s="1">
        <f t="shared" si="2"/>
        <v>48845</v>
      </c>
    </row>
    <row r="153" spans="1:1" x14ac:dyDescent="0.25">
      <c r="A153" s="1">
        <f t="shared" si="2"/>
        <v>48875</v>
      </c>
    </row>
    <row r="154" spans="1:1" x14ac:dyDescent="0.25">
      <c r="A154" s="1">
        <f t="shared" si="2"/>
        <v>48906</v>
      </c>
    </row>
    <row r="155" spans="1:1" x14ac:dyDescent="0.25">
      <c r="A155" s="1">
        <f t="shared" si="2"/>
        <v>48936</v>
      </c>
    </row>
    <row r="156" spans="1:1" x14ac:dyDescent="0.25">
      <c r="A156" s="1">
        <f t="shared" si="2"/>
        <v>48967</v>
      </c>
    </row>
    <row r="157" spans="1:1" x14ac:dyDescent="0.25">
      <c r="A157" s="1">
        <f t="shared" si="2"/>
        <v>48998</v>
      </c>
    </row>
    <row r="158" spans="1:1" x14ac:dyDescent="0.25">
      <c r="A158" s="1">
        <f t="shared" si="2"/>
        <v>49026</v>
      </c>
    </row>
    <row r="159" spans="1:1" x14ac:dyDescent="0.25">
      <c r="A159" s="1">
        <f t="shared" si="2"/>
        <v>49057</v>
      </c>
    </row>
    <row r="160" spans="1:1" x14ac:dyDescent="0.25">
      <c r="A160" s="1">
        <f t="shared" si="2"/>
        <v>49087</v>
      </c>
    </row>
    <row r="161" spans="1:1" x14ac:dyDescent="0.25">
      <c r="A161" s="1">
        <f t="shared" si="2"/>
        <v>49118</v>
      </c>
    </row>
    <row r="162" spans="1:1" x14ac:dyDescent="0.25">
      <c r="A162" s="1">
        <f t="shared" si="2"/>
        <v>49148</v>
      </c>
    </row>
    <row r="163" spans="1:1" x14ac:dyDescent="0.25">
      <c r="A163" s="1">
        <f t="shared" si="2"/>
        <v>49179</v>
      </c>
    </row>
    <row r="164" spans="1:1" x14ac:dyDescent="0.25">
      <c r="A164" s="1">
        <f t="shared" si="2"/>
        <v>49210</v>
      </c>
    </row>
    <row r="165" spans="1:1" x14ac:dyDescent="0.25">
      <c r="A165" s="1">
        <f t="shared" si="2"/>
        <v>49240</v>
      </c>
    </row>
    <row r="166" spans="1:1" x14ac:dyDescent="0.25">
      <c r="A166" s="1">
        <f t="shared" si="2"/>
        <v>49271</v>
      </c>
    </row>
    <row r="167" spans="1:1" x14ac:dyDescent="0.25">
      <c r="A167" s="1">
        <f t="shared" si="2"/>
        <v>49301</v>
      </c>
    </row>
    <row r="168" spans="1:1" x14ac:dyDescent="0.25">
      <c r="A168" s="1">
        <f t="shared" si="2"/>
        <v>49332</v>
      </c>
    </row>
    <row r="169" spans="1:1" x14ac:dyDescent="0.25">
      <c r="A169" s="1">
        <f t="shared" si="2"/>
        <v>49363</v>
      </c>
    </row>
    <row r="170" spans="1:1" x14ac:dyDescent="0.25">
      <c r="A170" s="1">
        <f t="shared" si="2"/>
        <v>49391</v>
      </c>
    </row>
    <row r="171" spans="1:1" x14ac:dyDescent="0.25">
      <c r="A171" s="1">
        <f t="shared" si="2"/>
        <v>49422</v>
      </c>
    </row>
    <row r="172" spans="1:1" x14ac:dyDescent="0.25">
      <c r="A172" s="1">
        <f t="shared" si="2"/>
        <v>49452</v>
      </c>
    </row>
    <row r="173" spans="1:1" x14ac:dyDescent="0.25">
      <c r="A173" s="1">
        <f t="shared" si="2"/>
        <v>49483</v>
      </c>
    </row>
    <row r="174" spans="1:1" x14ac:dyDescent="0.25">
      <c r="A174" s="1">
        <f t="shared" si="2"/>
        <v>49513</v>
      </c>
    </row>
    <row r="175" spans="1:1" x14ac:dyDescent="0.25">
      <c r="A175" s="1">
        <f t="shared" si="2"/>
        <v>49544</v>
      </c>
    </row>
    <row r="176" spans="1:1" x14ac:dyDescent="0.25">
      <c r="A176" s="1">
        <f t="shared" si="2"/>
        <v>49575</v>
      </c>
    </row>
    <row r="177" spans="1:1" x14ac:dyDescent="0.25">
      <c r="A177" s="1">
        <f t="shared" si="2"/>
        <v>49605</v>
      </c>
    </row>
    <row r="178" spans="1:1" x14ac:dyDescent="0.25">
      <c r="A178" s="1">
        <f t="shared" si="2"/>
        <v>49636</v>
      </c>
    </row>
    <row r="179" spans="1:1" x14ac:dyDescent="0.25">
      <c r="A179" s="1">
        <f t="shared" si="2"/>
        <v>49666</v>
      </c>
    </row>
    <row r="180" spans="1:1" x14ac:dyDescent="0.25">
      <c r="A180" s="1">
        <f t="shared" si="2"/>
        <v>49697</v>
      </c>
    </row>
    <row r="181" spans="1:1" x14ac:dyDescent="0.25">
      <c r="A181" s="1">
        <f t="shared" si="2"/>
        <v>49728</v>
      </c>
    </row>
    <row r="182" spans="1:1" x14ac:dyDescent="0.25">
      <c r="A182" s="1">
        <f t="shared" si="2"/>
        <v>49757</v>
      </c>
    </row>
    <row r="183" spans="1:1" x14ac:dyDescent="0.25">
      <c r="A183" s="1">
        <f t="shared" si="2"/>
        <v>49788</v>
      </c>
    </row>
    <row r="184" spans="1:1" x14ac:dyDescent="0.25">
      <c r="A184" s="1">
        <f t="shared" si="2"/>
        <v>49818</v>
      </c>
    </row>
    <row r="185" spans="1:1" x14ac:dyDescent="0.25">
      <c r="A185" s="1">
        <f t="shared" si="2"/>
        <v>49849</v>
      </c>
    </row>
    <row r="186" spans="1:1" x14ac:dyDescent="0.25">
      <c r="A186" s="1">
        <f t="shared" si="2"/>
        <v>49879</v>
      </c>
    </row>
    <row r="187" spans="1:1" x14ac:dyDescent="0.25">
      <c r="A187" s="1">
        <f t="shared" si="2"/>
        <v>49910</v>
      </c>
    </row>
    <row r="188" spans="1:1" x14ac:dyDescent="0.25">
      <c r="A188" s="1">
        <f t="shared" si="2"/>
        <v>49941</v>
      </c>
    </row>
    <row r="189" spans="1:1" x14ac:dyDescent="0.25">
      <c r="A189" s="1">
        <f t="shared" si="2"/>
        <v>49971</v>
      </c>
    </row>
    <row r="190" spans="1:1" x14ac:dyDescent="0.25">
      <c r="A190" s="1">
        <f t="shared" si="2"/>
        <v>50002</v>
      </c>
    </row>
    <row r="191" spans="1:1" x14ac:dyDescent="0.25">
      <c r="A191" s="1">
        <f t="shared" si="2"/>
        <v>50032</v>
      </c>
    </row>
    <row r="192" spans="1:1" x14ac:dyDescent="0.25">
      <c r="A192" s="1">
        <f t="shared" si="2"/>
        <v>50063</v>
      </c>
    </row>
    <row r="193" spans="1:1" x14ac:dyDescent="0.25">
      <c r="A193" s="1">
        <f t="shared" si="2"/>
        <v>50094</v>
      </c>
    </row>
    <row r="194" spans="1:1" x14ac:dyDescent="0.25">
      <c r="A194" s="1">
        <f t="shared" si="2"/>
        <v>50122</v>
      </c>
    </row>
    <row r="195" spans="1:1" x14ac:dyDescent="0.25">
      <c r="A195" s="1">
        <f t="shared" ref="A195:A258" si="3">EDATE(A194,1)</f>
        <v>50153</v>
      </c>
    </row>
    <row r="196" spans="1:1" x14ac:dyDescent="0.25">
      <c r="A196" s="1">
        <f t="shared" si="3"/>
        <v>50183</v>
      </c>
    </row>
    <row r="197" spans="1:1" x14ac:dyDescent="0.25">
      <c r="A197" s="1">
        <f t="shared" si="3"/>
        <v>50214</v>
      </c>
    </row>
    <row r="198" spans="1:1" x14ac:dyDescent="0.25">
      <c r="A198" s="1">
        <f t="shared" si="3"/>
        <v>50244</v>
      </c>
    </row>
    <row r="199" spans="1:1" x14ac:dyDescent="0.25">
      <c r="A199" s="1">
        <f t="shared" si="3"/>
        <v>50275</v>
      </c>
    </row>
    <row r="200" spans="1:1" x14ac:dyDescent="0.25">
      <c r="A200" s="1">
        <f t="shared" si="3"/>
        <v>50306</v>
      </c>
    </row>
    <row r="201" spans="1:1" x14ac:dyDescent="0.25">
      <c r="A201" s="1">
        <f t="shared" si="3"/>
        <v>50336</v>
      </c>
    </row>
    <row r="202" spans="1:1" x14ac:dyDescent="0.25">
      <c r="A202" s="1">
        <f t="shared" si="3"/>
        <v>50367</v>
      </c>
    </row>
    <row r="203" spans="1:1" x14ac:dyDescent="0.25">
      <c r="A203" s="1">
        <f t="shared" si="3"/>
        <v>50397</v>
      </c>
    </row>
    <row r="204" spans="1:1" x14ac:dyDescent="0.25">
      <c r="A204" s="1">
        <f t="shared" si="3"/>
        <v>50428</v>
      </c>
    </row>
    <row r="205" spans="1:1" x14ac:dyDescent="0.25">
      <c r="A205" s="1">
        <f t="shared" si="3"/>
        <v>50459</v>
      </c>
    </row>
    <row r="206" spans="1:1" x14ac:dyDescent="0.25">
      <c r="A206" s="1">
        <f t="shared" si="3"/>
        <v>50487</v>
      </c>
    </row>
    <row r="207" spans="1:1" x14ac:dyDescent="0.25">
      <c r="A207" s="1">
        <f t="shared" si="3"/>
        <v>50518</v>
      </c>
    </row>
    <row r="208" spans="1:1" x14ac:dyDescent="0.25">
      <c r="A208" s="1">
        <f t="shared" si="3"/>
        <v>50548</v>
      </c>
    </row>
    <row r="209" spans="1:1" x14ac:dyDescent="0.25">
      <c r="A209" s="1">
        <f t="shared" si="3"/>
        <v>50579</v>
      </c>
    </row>
    <row r="210" spans="1:1" x14ac:dyDescent="0.25">
      <c r="A210" s="1">
        <f t="shared" si="3"/>
        <v>50609</v>
      </c>
    </row>
    <row r="211" spans="1:1" x14ac:dyDescent="0.25">
      <c r="A211" s="1">
        <f t="shared" si="3"/>
        <v>50640</v>
      </c>
    </row>
    <row r="212" spans="1:1" x14ac:dyDescent="0.25">
      <c r="A212" s="1">
        <f t="shared" si="3"/>
        <v>50671</v>
      </c>
    </row>
    <row r="213" spans="1:1" x14ac:dyDescent="0.25">
      <c r="A213" s="1">
        <f t="shared" si="3"/>
        <v>50701</v>
      </c>
    </row>
    <row r="214" spans="1:1" x14ac:dyDescent="0.25">
      <c r="A214" s="1">
        <f t="shared" si="3"/>
        <v>50732</v>
      </c>
    </row>
    <row r="215" spans="1:1" x14ac:dyDescent="0.25">
      <c r="A215" s="1">
        <f t="shared" si="3"/>
        <v>50762</v>
      </c>
    </row>
    <row r="216" spans="1:1" x14ac:dyDescent="0.25">
      <c r="A216" s="1">
        <f t="shared" si="3"/>
        <v>50793</v>
      </c>
    </row>
    <row r="217" spans="1:1" x14ac:dyDescent="0.25">
      <c r="A217" s="1">
        <f t="shared" si="3"/>
        <v>50824</v>
      </c>
    </row>
    <row r="218" spans="1:1" x14ac:dyDescent="0.25">
      <c r="A218" s="1">
        <f t="shared" si="3"/>
        <v>50852</v>
      </c>
    </row>
    <row r="219" spans="1:1" x14ac:dyDescent="0.25">
      <c r="A219" s="1">
        <f t="shared" si="3"/>
        <v>50883</v>
      </c>
    </row>
    <row r="220" spans="1:1" x14ac:dyDescent="0.25">
      <c r="A220" s="1">
        <f t="shared" si="3"/>
        <v>50913</v>
      </c>
    </row>
    <row r="221" spans="1:1" x14ac:dyDescent="0.25">
      <c r="A221" s="1">
        <f t="shared" si="3"/>
        <v>50944</v>
      </c>
    </row>
    <row r="222" spans="1:1" x14ac:dyDescent="0.25">
      <c r="A222" s="1">
        <f t="shared" si="3"/>
        <v>50974</v>
      </c>
    </row>
    <row r="223" spans="1:1" x14ac:dyDescent="0.25">
      <c r="A223" s="1">
        <f t="shared" si="3"/>
        <v>51005</v>
      </c>
    </row>
    <row r="224" spans="1:1" x14ac:dyDescent="0.25">
      <c r="A224" s="1">
        <f t="shared" si="3"/>
        <v>51036</v>
      </c>
    </row>
    <row r="225" spans="1:1" x14ac:dyDescent="0.25">
      <c r="A225" s="1">
        <f t="shared" si="3"/>
        <v>51066</v>
      </c>
    </row>
    <row r="226" spans="1:1" x14ac:dyDescent="0.25">
      <c r="A226" s="1">
        <f t="shared" si="3"/>
        <v>51097</v>
      </c>
    </row>
    <row r="227" spans="1:1" x14ac:dyDescent="0.25">
      <c r="A227" s="1">
        <f t="shared" si="3"/>
        <v>51127</v>
      </c>
    </row>
    <row r="228" spans="1:1" x14ac:dyDescent="0.25">
      <c r="A228" s="1">
        <f t="shared" si="3"/>
        <v>51158</v>
      </c>
    </row>
    <row r="229" spans="1:1" x14ac:dyDescent="0.25">
      <c r="A229" s="1">
        <f t="shared" si="3"/>
        <v>51189</v>
      </c>
    </row>
    <row r="230" spans="1:1" x14ac:dyDescent="0.25">
      <c r="A230" s="1">
        <f t="shared" si="3"/>
        <v>51218</v>
      </c>
    </row>
    <row r="231" spans="1:1" x14ac:dyDescent="0.25">
      <c r="A231" s="1">
        <f t="shared" si="3"/>
        <v>51249</v>
      </c>
    </row>
    <row r="232" spans="1:1" x14ac:dyDescent="0.25">
      <c r="A232" s="1">
        <f t="shared" si="3"/>
        <v>51279</v>
      </c>
    </row>
    <row r="233" spans="1:1" x14ac:dyDescent="0.25">
      <c r="A233" s="1">
        <f t="shared" si="3"/>
        <v>51310</v>
      </c>
    </row>
    <row r="234" spans="1:1" x14ac:dyDescent="0.25">
      <c r="A234" s="1">
        <f t="shared" si="3"/>
        <v>51340</v>
      </c>
    </row>
    <row r="235" spans="1:1" x14ac:dyDescent="0.25">
      <c r="A235" s="1">
        <f t="shared" si="3"/>
        <v>51371</v>
      </c>
    </row>
    <row r="236" spans="1:1" x14ac:dyDescent="0.25">
      <c r="A236" s="1">
        <f t="shared" si="3"/>
        <v>51402</v>
      </c>
    </row>
    <row r="237" spans="1:1" x14ac:dyDescent="0.25">
      <c r="A237" s="1">
        <f t="shared" si="3"/>
        <v>51432</v>
      </c>
    </row>
    <row r="238" spans="1:1" x14ac:dyDescent="0.25">
      <c r="A238" s="1">
        <f t="shared" si="3"/>
        <v>51463</v>
      </c>
    </row>
    <row r="239" spans="1:1" x14ac:dyDescent="0.25">
      <c r="A239" s="1">
        <f t="shared" si="3"/>
        <v>51493</v>
      </c>
    </row>
    <row r="240" spans="1:1" x14ac:dyDescent="0.25">
      <c r="A240" s="1">
        <f t="shared" si="3"/>
        <v>51524</v>
      </c>
    </row>
    <row r="241" spans="1:1" x14ac:dyDescent="0.25">
      <c r="A241" s="1">
        <f t="shared" si="3"/>
        <v>51555</v>
      </c>
    </row>
    <row r="242" spans="1:1" x14ac:dyDescent="0.25">
      <c r="A242" s="1">
        <f t="shared" si="3"/>
        <v>51583</v>
      </c>
    </row>
    <row r="243" spans="1:1" x14ac:dyDescent="0.25">
      <c r="A243" s="1">
        <f t="shared" si="3"/>
        <v>51614</v>
      </c>
    </row>
    <row r="244" spans="1:1" x14ac:dyDescent="0.25">
      <c r="A244" s="1">
        <f t="shared" si="3"/>
        <v>51644</v>
      </c>
    </row>
    <row r="245" spans="1:1" x14ac:dyDescent="0.25">
      <c r="A245" s="1">
        <f t="shared" si="3"/>
        <v>51675</v>
      </c>
    </row>
    <row r="246" spans="1:1" x14ac:dyDescent="0.25">
      <c r="A246" s="1">
        <f t="shared" si="3"/>
        <v>51705</v>
      </c>
    </row>
    <row r="247" spans="1:1" x14ac:dyDescent="0.25">
      <c r="A247" s="1">
        <f t="shared" si="3"/>
        <v>51736</v>
      </c>
    </row>
    <row r="248" spans="1:1" x14ac:dyDescent="0.25">
      <c r="A248" s="1">
        <f t="shared" si="3"/>
        <v>51767</v>
      </c>
    </row>
    <row r="249" spans="1:1" x14ac:dyDescent="0.25">
      <c r="A249" s="1">
        <f t="shared" si="3"/>
        <v>51797</v>
      </c>
    </row>
    <row r="250" spans="1:1" x14ac:dyDescent="0.25">
      <c r="A250" s="1">
        <f t="shared" si="3"/>
        <v>51828</v>
      </c>
    </row>
    <row r="251" spans="1:1" x14ac:dyDescent="0.25">
      <c r="A251" s="1">
        <f t="shared" si="3"/>
        <v>51858</v>
      </c>
    </row>
    <row r="252" spans="1:1" x14ac:dyDescent="0.25">
      <c r="A252" s="1">
        <f t="shared" si="3"/>
        <v>51889</v>
      </c>
    </row>
    <row r="253" spans="1:1" x14ac:dyDescent="0.25">
      <c r="A253" s="1">
        <f t="shared" si="3"/>
        <v>51920</v>
      </c>
    </row>
    <row r="254" spans="1:1" x14ac:dyDescent="0.25">
      <c r="A254" s="1">
        <f t="shared" si="3"/>
        <v>51948</v>
      </c>
    </row>
    <row r="255" spans="1:1" x14ac:dyDescent="0.25">
      <c r="A255" s="1">
        <f t="shared" si="3"/>
        <v>51979</v>
      </c>
    </row>
    <row r="256" spans="1:1" x14ac:dyDescent="0.25">
      <c r="A256" s="1">
        <f t="shared" si="3"/>
        <v>52009</v>
      </c>
    </row>
    <row r="257" spans="1:1" x14ac:dyDescent="0.25">
      <c r="A257" s="1">
        <f t="shared" si="3"/>
        <v>52040</v>
      </c>
    </row>
    <row r="258" spans="1:1" x14ac:dyDescent="0.25">
      <c r="A258" s="1">
        <f t="shared" si="3"/>
        <v>52070</v>
      </c>
    </row>
    <row r="259" spans="1:1" x14ac:dyDescent="0.25">
      <c r="A259" s="1">
        <f t="shared" ref="A259:A322" si="4">EDATE(A258,1)</f>
        <v>52101</v>
      </c>
    </row>
    <row r="260" spans="1:1" x14ac:dyDescent="0.25">
      <c r="A260" s="1">
        <f t="shared" si="4"/>
        <v>52132</v>
      </c>
    </row>
    <row r="261" spans="1:1" x14ac:dyDescent="0.25">
      <c r="A261" s="1">
        <f t="shared" si="4"/>
        <v>52162</v>
      </c>
    </row>
    <row r="262" spans="1:1" x14ac:dyDescent="0.25">
      <c r="A262" s="1">
        <f t="shared" si="4"/>
        <v>52193</v>
      </c>
    </row>
    <row r="263" spans="1:1" x14ac:dyDescent="0.25">
      <c r="A263" s="1">
        <f t="shared" si="4"/>
        <v>52223</v>
      </c>
    </row>
    <row r="264" spans="1:1" x14ac:dyDescent="0.25">
      <c r="A264" s="1">
        <f t="shared" si="4"/>
        <v>52254</v>
      </c>
    </row>
    <row r="265" spans="1:1" x14ac:dyDescent="0.25">
      <c r="A265" s="1">
        <f t="shared" si="4"/>
        <v>52285</v>
      </c>
    </row>
    <row r="266" spans="1:1" x14ac:dyDescent="0.25">
      <c r="A266" s="1">
        <f t="shared" si="4"/>
        <v>52313</v>
      </c>
    </row>
    <row r="267" spans="1:1" x14ac:dyDescent="0.25">
      <c r="A267" s="1">
        <f t="shared" si="4"/>
        <v>52344</v>
      </c>
    </row>
    <row r="268" spans="1:1" x14ac:dyDescent="0.25">
      <c r="A268" s="1">
        <f t="shared" si="4"/>
        <v>52374</v>
      </c>
    </row>
    <row r="269" spans="1:1" x14ac:dyDescent="0.25">
      <c r="A269" s="1">
        <f t="shared" si="4"/>
        <v>52405</v>
      </c>
    </row>
    <row r="270" spans="1:1" x14ac:dyDescent="0.25">
      <c r="A270" s="1">
        <f t="shared" si="4"/>
        <v>52435</v>
      </c>
    </row>
    <row r="271" spans="1:1" x14ac:dyDescent="0.25">
      <c r="A271" s="1">
        <f t="shared" si="4"/>
        <v>52466</v>
      </c>
    </row>
    <row r="272" spans="1:1" x14ac:dyDescent="0.25">
      <c r="A272" s="1">
        <f t="shared" si="4"/>
        <v>52497</v>
      </c>
    </row>
    <row r="273" spans="1:1" x14ac:dyDescent="0.25">
      <c r="A273" s="1">
        <f t="shared" si="4"/>
        <v>52527</v>
      </c>
    </row>
    <row r="274" spans="1:1" x14ac:dyDescent="0.25">
      <c r="A274" s="1">
        <f t="shared" si="4"/>
        <v>52558</v>
      </c>
    </row>
    <row r="275" spans="1:1" x14ac:dyDescent="0.25">
      <c r="A275" s="1">
        <f t="shared" si="4"/>
        <v>52588</v>
      </c>
    </row>
    <row r="276" spans="1:1" x14ac:dyDescent="0.25">
      <c r="A276" s="1">
        <f t="shared" si="4"/>
        <v>52619</v>
      </c>
    </row>
    <row r="277" spans="1:1" x14ac:dyDescent="0.25">
      <c r="A277" s="1">
        <f t="shared" si="4"/>
        <v>52650</v>
      </c>
    </row>
    <row r="278" spans="1:1" x14ac:dyDescent="0.25">
      <c r="A278" s="1">
        <f t="shared" si="4"/>
        <v>52679</v>
      </c>
    </row>
    <row r="279" spans="1:1" x14ac:dyDescent="0.25">
      <c r="A279" s="1">
        <f t="shared" si="4"/>
        <v>52710</v>
      </c>
    </row>
    <row r="280" spans="1:1" x14ac:dyDescent="0.25">
      <c r="A280" s="1">
        <f t="shared" si="4"/>
        <v>52740</v>
      </c>
    </row>
    <row r="281" spans="1:1" x14ac:dyDescent="0.25">
      <c r="A281" s="1">
        <f t="shared" si="4"/>
        <v>52771</v>
      </c>
    </row>
    <row r="282" spans="1:1" x14ac:dyDescent="0.25">
      <c r="A282" s="1">
        <f t="shared" si="4"/>
        <v>52801</v>
      </c>
    </row>
    <row r="283" spans="1:1" x14ac:dyDescent="0.25">
      <c r="A283" s="1">
        <f t="shared" si="4"/>
        <v>52832</v>
      </c>
    </row>
    <row r="284" spans="1:1" x14ac:dyDescent="0.25">
      <c r="A284" s="1">
        <f t="shared" si="4"/>
        <v>52863</v>
      </c>
    </row>
    <row r="285" spans="1:1" x14ac:dyDescent="0.25">
      <c r="A285" s="1">
        <f t="shared" si="4"/>
        <v>52893</v>
      </c>
    </row>
    <row r="286" spans="1:1" x14ac:dyDescent="0.25">
      <c r="A286" s="1">
        <f t="shared" si="4"/>
        <v>52924</v>
      </c>
    </row>
    <row r="287" spans="1:1" x14ac:dyDescent="0.25">
      <c r="A287" s="1">
        <f t="shared" si="4"/>
        <v>52954</v>
      </c>
    </row>
    <row r="288" spans="1:1" x14ac:dyDescent="0.25">
      <c r="A288" s="1">
        <f t="shared" si="4"/>
        <v>52985</v>
      </c>
    </row>
    <row r="289" spans="1:1" x14ac:dyDescent="0.25">
      <c r="A289" s="1">
        <f t="shared" si="4"/>
        <v>53016</v>
      </c>
    </row>
    <row r="290" spans="1:1" x14ac:dyDescent="0.25">
      <c r="A290" s="1">
        <f t="shared" si="4"/>
        <v>53044</v>
      </c>
    </row>
    <row r="291" spans="1:1" x14ac:dyDescent="0.25">
      <c r="A291" s="1">
        <f t="shared" si="4"/>
        <v>53075</v>
      </c>
    </row>
    <row r="292" spans="1:1" x14ac:dyDescent="0.25">
      <c r="A292" s="1">
        <f t="shared" si="4"/>
        <v>53105</v>
      </c>
    </row>
    <row r="293" spans="1:1" x14ac:dyDescent="0.25">
      <c r="A293" s="1">
        <f t="shared" si="4"/>
        <v>53136</v>
      </c>
    </row>
    <row r="294" spans="1:1" x14ac:dyDescent="0.25">
      <c r="A294" s="1">
        <f t="shared" si="4"/>
        <v>53166</v>
      </c>
    </row>
    <row r="295" spans="1:1" x14ac:dyDescent="0.25">
      <c r="A295" s="1">
        <f t="shared" si="4"/>
        <v>53197</v>
      </c>
    </row>
    <row r="296" spans="1:1" x14ac:dyDescent="0.25">
      <c r="A296" s="1">
        <f t="shared" si="4"/>
        <v>53228</v>
      </c>
    </row>
    <row r="297" spans="1:1" x14ac:dyDescent="0.25">
      <c r="A297" s="1">
        <f t="shared" si="4"/>
        <v>53258</v>
      </c>
    </row>
    <row r="298" spans="1:1" x14ac:dyDescent="0.25">
      <c r="A298" s="1">
        <f t="shared" si="4"/>
        <v>53289</v>
      </c>
    </row>
    <row r="299" spans="1:1" x14ac:dyDescent="0.25">
      <c r="A299" s="1">
        <f t="shared" si="4"/>
        <v>53319</v>
      </c>
    </row>
    <row r="300" spans="1:1" x14ac:dyDescent="0.25">
      <c r="A300" s="1">
        <f t="shared" si="4"/>
        <v>53350</v>
      </c>
    </row>
    <row r="301" spans="1:1" x14ac:dyDescent="0.25">
      <c r="A301" s="1">
        <f t="shared" si="4"/>
        <v>53381</v>
      </c>
    </row>
    <row r="302" spans="1:1" x14ac:dyDescent="0.25">
      <c r="A302" s="1">
        <f t="shared" si="4"/>
        <v>53409</v>
      </c>
    </row>
    <row r="303" spans="1:1" x14ac:dyDescent="0.25">
      <c r="A303" s="1">
        <f t="shared" si="4"/>
        <v>53440</v>
      </c>
    </row>
    <row r="304" spans="1:1" x14ac:dyDescent="0.25">
      <c r="A304" s="1">
        <f t="shared" si="4"/>
        <v>53470</v>
      </c>
    </row>
    <row r="305" spans="1:1" x14ac:dyDescent="0.25">
      <c r="A305" s="1">
        <f t="shared" si="4"/>
        <v>53501</v>
      </c>
    </row>
    <row r="306" spans="1:1" x14ac:dyDescent="0.25">
      <c r="A306" s="1">
        <f t="shared" si="4"/>
        <v>53531</v>
      </c>
    </row>
    <row r="307" spans="1:1" x14ac:dyDescent="0.25">
      <c r="A307" s="1">
        <f t="shared" si="4"/>
        <v>53562</v>
      </c>
    </row>
    <row r="308" spans="1:1" x14ac:dyDescent="0.25">
      <c r="A308" s="1">
        <f t="shared" si="4"/>
        <v>53593</v>
      </c>
    </row>
    <row r="309" spans="1:1" x14ac:dyDescent="0.25">
      <c r="A309" s="1">
        <f t="shared" si="4"/>
        <v>53623</v>
      </c>
    </row>
    <row r="310" spans="1:1" x14ac:dyDescent="0.25">
      <c r="A310" s="1">
        <f t="shared" si="4"/>
        <v>53654</v>
      </c>
    </row>
    <row r="311" spans="1:1" x14ac:dyDescent="0.25">
      <c r="A311" s="1">
        <f t="shared" si="4"/>
        <v>53684</v>
      </c>
    </row>
    <row r="312" spans="1:1" x14ac:dyDescent="0.25">
      <c r="A312" s="1">
        <f t="shared" si="4"/>
        <v>53715</v>
      </c>
    </row>
    <row r="313" spans="1:1" x14ac:dyDescent="0.25">
      <c r="A313" s="1">
        <f t="shared" si="4"/>
        <v>53746</v>
      </c>
    </row>
    <row r="314" spans="1:1" x14ac:dyDescent="0.25">
      <c r="A314" s="1">
        <f t="shared" si="4"/>
        <v>53774</v>
      </c>
    </row>
    <row r="315" spans="1:1" x14ac:dyDescent="0.25">
      <c r="A315" s="1">
        <f t="shared" si="4"/>
        <v>53805</v>
      </c>
    </row>
    <row r="316" spans="1:1" x14ac:dyDescent="0.25">
      <c r="A316" s="1">
        <f t="shared" si="4"/>
        <v>53835</v>
      </c>
    </row>
    <row r="317" spans="1:1" x14ac:dyDescent="0.25">
      <c r="A317" s="1">
        <f t="shared" si="4"/>
        <v>53866</v>
      </c>
    </row>
    <row r="318" spans="1:1" x14ac:dyDescent="0.25">
      <c r="A318" s="1">
        <f t="shared" si="4"/>
        <v>53896</v>
      </c>
    </row>
    <row r="319" spans="1:1" x14ac:dyDescent="0.25">
      <c r="A319" s="1">
        <f t="shared" si="4"/>
        <v>53927</v>
      </c>
    </row>
    <row r="320" spans="1:1" x14ac:dyDescent="0.25">
      <c r="A320" s="1">
        <f t="shared" si="4"/>
        <v>53958</v>
      </c>
    </row>
    <row r="321" spans="1:1" x14ac:dyDescent="0.25">
      <c r="A321" s="1">
        <f t="shared" si="4"/>
        <v>53988</v>
      </c>
    </row>
    <row r="322" spans="1:1" x14ac:dyDescent="0.25">
      <c r="A322" s="1">
        <f t="shared" si="4"/>
        <v>54019</v>
      </c>
    </row>
    <row r="323" spans="1:1" x14ac:dyDescent="0.25">
      <c r="A323" s="1">
        <f t="shared" ref="A323:A386" si="5">EDATE(A322,1)</f>
        <v>54049</v>
      </c>
    </row>
    <row r="324" spans="1:1" x14ac:dyDescent="0.25">
      <c r="A324" s="1">
        <f t="shared" si="5"/>
        <v>54080</v>
      </c>
    </row>
    <row r="325" spans="1:1" x14ac:dyDescent="0.25">
      <c r="A325" s="1">
        <f t="shared" si="5"/>
        <v>54111</v>
      </c>
    </row>
    <row r="326" spans="1:1" x14ac:dyDescent="0.25">
      <c r="A326" s="1">
        <f t="shared" si="5"/>
        <v>54140</v>
      </c>
    </row>
    <row r="327" spans="1:1" x14ac:dyDescent="0.25">
      <c r="A327" s="1">
        <f t="shared" si="5"/>
        <v>54171</v>
      </c>
    </row>
    <row r="328" spans="1:1" x14ac:dyDescent="0.25">
      <c r="A328" s="1">
        <f t="shared" si="5"/>
        <v>54201</v>
      </c>
    </row>
    <row r="329" spans="1:1" x14ac:dyDescent="0.25">
      <c r="A329" s="1">
        <f t="shared" si="5"/>
        <v>54232</v>
      </c>
    </row>
    <row r="330" spans="1:1" x14ac:dyDescent="0.25">
      <c r="A330" s="1">
        <f t="shared" si="5"/>
        <v>54262</v>
      </c>
    </row>
    <row r="331" spans="1:1" x14ac:dyDescent="0.25">
      <c r="A331" s="1">
        <f t="shared" si="5"/>
        <v>54293</v>
      </c>
    </row>
    <row r="332" spans="1:1" x14ac:dyDescent="0.25">
      <c r="A332" s="1">
        <f t="shared" si="5"/>
        <v>54324</v>
      </c>
    </row>
    <row r="333" spans="1:1" x14ac:dyDescent="0.25">
      <c r="A333" s="1">
        <f t="shared" si="5"/>
        <v>54354</v>
      </c>
    </row>
    <row r="334" spans="1:1" x14ac:dyDescent="0.25">
      <c r="A334" s="1">
        <f t="shared" si="5"/>
        <v>54385</v>
      </c>
    </row>
    <row r="335" spans="1:1" x14ac:dyDescent="0.25">
      <c r="A335" s="1">
        <f t="shared" si="5"/>
        <v>54415</v>
      </c>
    </row>
    <row r="336" spans="1:1" x14ac:dyDescent="0.25">
      <c r="A336" s="1">
        <f t="shared" si="5"/>
        <v>54446</v>
      </c>
    </row>
    <row r="337" spans="1:1" x14ac:dyDescent="0.25">
      <c r="A337" s="1">
        <f t="shared" si="5"/>
        <v>54477</v>
      </c>
    </row>
    <row r="338" spans="1:1" x14ac:dyDescent="0.25">
      <c r="A338" s="1">
        <f t="shared" si="5"/>
        <v>54505</v>
      </c>
    </row>
    <row r="339" spans="1:1" x14ac:dyDescent="0.25">
      <c r="A339" s="1">
        <f t="shared" si="5"/>
        <v>54536</v>
      </c>
    </row>
    <row r="340" spans="1:1" x14ac:dyDescent="0.25">
      <c r="A340" s="1">
        <f t="shared" si="5"/>
        <v>54566</v>
      </c>
    </row>
    <row r="341" spans="1:1" x14ac:dyDescent="0.25">
      <c r="A341" s="1">
        <f t="shared" si="5"/>
        <v>54597</v>
      </c>
    </row>
    <row r="342" spans="1:1" x14ac:dyDescent="0.25">
      <c r="A342" s="1">
        <f t="shared" si="5"/>
        <v>54627</v>
      </c>
    </row>
    <row r="343" spans="1:1" x14ac:dyDescent="0.25">
      <c r="A343" s="1">
        <f t="shared" si="5"/>
        <v>54658</v>
      </c>
    </row>
    <row r="344" spans="1:1" x14ac:dyDescent="0.25">
      <c r="A344" s="1">
        <f t="shared" si="5"/>
        <v>54689</v>
      </c>
    </row>
    <row r="345" spans="1:1" x14ac:dyDescent="0.25">
      <c r="A345" s="1">
        <f t="shared" si="5"/>
        <v>54719</v>
      </c>
    </row>
    <row r="346" spans="1:1" x14ac:dyDescent="0.25">
      <c r="A346" s="1">
        <f t="shared" si="5"/>
        <v>54750</v>
      </c>
    </row>
    <row r="347" spans="1:1" x14ac:dyDescent="0.25">
      <c r="A347" s="1">
        <f t="shared" si="5"/>
        <v>54780</v>
      </c>
    </row>
    <row r="348" spans="1:1" x14ac:dyDescent="0.25">
      <c r="A348" s="1">
        <f t="shared" si="5"/>
        <v>54811</v>
      </c>
    </row>
    <row r="349" spans="1:1" x14ac:dyDescent="0.25">
      <c r="A349" s="1">
        <f t="shared" si="5"/>
        <v>54842</v>
      </c>
    </row>
    <row r="350" spans="1:1" x14ac:dyDescent="0.25">
      <c r="A350" s="1">
        <f t="shared" si="5"/>
        <v>54870</v>
      </c>
    </row>
    <row r="351" spans="1:1" x14ac:dyDescent="0.25">
      <c r="A351" s="1">
        <f t="shared" si="5"/>
        <v>54901</v>
      </c>
    </row>
    <row r="352" spans="1:1" x14ac:dyDescent="0.25">
      <c r="A352" s="1">
        <f t="shared" si="5"/>
        <v>54931</v>
      </c>
    </row>
    <row r="353" spans="1:1" x14ac:dyDescent="0.25">
      <c r="A353" s="1">
        <f t="shared" si="5"/>
        <v>54962</v>
      </c>
    </row>
    <row r="354" spans="1:1" x14ac:dyDescent="0.25">
      <c r="A354" s="1">
        <f t="shared" si="5"/>
        <v>54992</v>
      </c>
    </row>
    <row r="355" spans="1:1" x14ac:dyDescent="0.25">
      <c r="A355" s="1">
        <f t="shared" si="5"/>
        <v>55023</v>
      </c>
    </row>
    <row r="356" spans="1:1" x14ac:dyDescent="0.25">
      <c r="A356" s="1">
        <f t="shared" si="5"/>
        <v>55054</v>
      </c>
    </row>
    <row r="357" spans="1:1" x14ac:dyDescent="0.25">
      <c r="A357" s="1">
        <f t="shared" si="5"/>
        <v>55084</v>
      </c>
    </row>
    <row r="358" spans="1:1" x14ac:dyDescent="0.25">
      <c r="A358" s="1">
        <f t="shared" si="5"/>
        <v>55115</v>
      </c>
    </row>
    <row r="359" spans="1:1" x14ac:dyDescent="0.25">
      <c r="A359" s="1">
        <f t="shared" si="5"/>
        <v>55145</v>
      </c>
    </row>
    <row r="360" spans="1:1" x14ac:dyDescent="0.25">
      <c r="A360" s="1">
        <f t="shared" si="5"/>
        <v>55176</v>
      </c>
    </row>
    <row r="361" spans="1:1" x14ac:dyDescent="0.25">
      <c r="A361" s="1">
        <f t="shared" si="5"/>
        <v>55207</v>
      </c>
    </row>
    <row r="362" spans="1:1" x14ac:dyDescent="0.25">
      <c r="A362" s="1">
        <f t="shared" si="5"/>
        <v>55235</v>
      </c>
    </row>
    <row r="363" spans="1:1" x14ac:dyDescent="0.25">
      <c r="A363" s="1">
        <f t="shared" si="5"/>
        <v>55266</v>
      </c>
    </row>
    <row r="364" spans="1:1" x14ac:dyDescent="0.25">
      <c r="A364" s="1">
        <f t="shared" si="5"/>
        <v>55296</v>
      </c>
    </row>
    <row r="365" spans="1:1" x14ac:dyDescent="0.25">
      <c r="A365" s="1">
        <f t="shared" si="5"/>
        <v>55327</v>
      </c>
    </row>
    <row r="366" spans="1:1" x14ac:dyDescent="0.25">
      <c r="A366" s="1">
        <f t="shared" si="5"/>
        <v>55357</v>
      </c>
    </row>
    <row r="367" spans="1:1" x14ac:dyDescent="0.25">
      <c r="A367" s="1">
        <f t="shared" si="5"/>
        <v>55388</v>
      </c>
    </row>
    <row r="368" spans="1:1" x14ac:dyDescent="0.25">
      <c r="A368" s="1">
        <f t="shared" si="5"/>
        <v>55419</v>
      </c>
    </row>
    <row r="369" spans="1:1" x14ac:dyDescent="0.25">
      <c r="A369" s="1">
        <f t="shared" si="5"/>
        <v>55449</v>
      </c>
    </row>
    <row r="370" spans="1:1" x14ac:dyDescent="0.25">
      <c r="A370" s="1">
        <f t="shared" si="5"/>
        <v>55480</v>
      </c>
    </row>
    <row r="371" spans="1:1" x14ac:dyDescent="0.25">
      <c r="A371" s="1">
        <f t="shared" si="5"/>
        <v>55510</v>
      </c>
    </row>
    <row r="372" spans="1:1" x14ac:dyDescent="0.25">
      <c r="A372" s="1">
        <f t="shared" si="5"/>
        <v>55541</v>
      </c>
    </row>
    <row r="373" spans="1:1" x14ac:dyDescent="0.25">
      <c r="A373" s="1">
        <f t="shared" si="5"/>
        <v>55572</v>
      </c>
    </row>
    <row r="374" spans="1:1" x14ac:dyDescent="0.25">
      <c r="A374" s="1">
        <f t="shared" si="5"/>
        <v>55601</v>
      </c>
    </row>
    <row r="375" spans="1:1" x14ac:dyDescent="0.25">
      <c r="A375" s="1">
        <f t="shared" si="5"/>
        <v>55632</v>
      </c>
    </row>
    <row r="376" spans="1:1" x14ac:dyDescent="0.25">
      <c r="A376" s="1">
        <f t="shared" si="5"/>
        <v>55662</v>
      </c>
    </row>
    <row r="377" spans="1:1" x14ac:dyDescent="0.25">
      <c r="A377" s="1">
        <f t="shared" si="5"/>
        <v>55693</v>
      </c>
    </row>
    <row r="378" spans="1:1" x14ac:dyDescent="0.25">
      <c r="A378" s="1">
        <f t="shared" si="5"/>
        <v>55723</v>
      </c>
    </row>
    <row r="379" spans="1:1" x14ac:dyDescent="0.25">
      <c r="A379" s="1">
        <f t="shared" si="5"/>
        <v>55754</v>
      </c>
    </row>
    <row r="380" spans="1:1" x14ac:dyDescent="0.25">
      <c r="A380" s="1">
        <f t="shared" si="5"/>
        <v>55785</v>
      </c>
    </row>
    <row r="381" spans="1:1" x14ac:dyDescent="0.25">
      <c r="A381" s="1">
        <f t="shared" si="5"/>
        <v>55815</v>
      </c>
    </row>
    <row r="382" spans="1:1" x14ac:dyDescent="0.25">
      <c r="A382" s="1">
        <f t="shared" si="5"/>
        <v>55846</v>
      </c>
    </row>
    <row r="383" spans="1:1" x14ac:dyDescent="0.25">
      <c r="A383" s="1">
        <f t="shared" si="5"/>
        <v>55876</v>
      </c>
    </row>
    <row r="384" spans="1:1" x14ac:dyDescent="0.25">
      <c r="A384" s="1">
        <f t="shared" si="5"/>
        <v>55907</v>
      </c>
    </row>
    <row r="385" spans="1:1" x14ac:dyDescent="0.25">
      <c r="A385" s="1">
        <f t="shared" si="5"/>
        <v>55938</v>
      </c>
    </row>
    <row r="386" spans="1:1" x14ac:dyDescent="0.25">
      <c r="A386" s="1">
        <f t="shared" si="5"/>
        <v>55966</v>
      </c>
    </row>
    <row r="387" spans="1:1" x14ac:dyDescent="0.25">
      <c r="A387" s="1">
        <f t="shared" ref="A387:A450" si="6">EDATE(A386,1)</f>
        <v>55997</v>
      </c>
    </row>
    <row r="388" spans="1:1" x14ac:dyDescent="0.25">
      <c r="A388" s="1">
        <f t="shared" si="6"/>
        <v>56027</v>
      </c>
    </row>
    <row r="389" spans="1:1" x14ac:dyDescent="0.25">
      <c r="A389" s="1">
        <f t="shared" si="6"/>
        <v>56058</v>
      </c>
    </row>
    <row r="390" spans="1:1" x14ac:dyDescent="0.25">
      <c r="A390" s="1">
        <f t="shared" si="6"/>
        <v>56088</v>
      </c>
    </row>
    <row r="391" spans="1:1" x14ac:dyDescent="0.25">
      <c r="A391" s="1">
        <f t="shared" si="6"/>
        <v>56119</v>
      </c>
    </row>
    <row r="392" spans="1:1" x14ac:dyDescent="0.25">
      <c r="A392" s="1">
        <f t="shared" si="6"/>
        <v>56150</v>
      </c>
    </row>
    <row r="393" spans="1:1" x14ac:dyDescent="0.25">
      <c r="A393" s="1">
        <f t="shared" si="6"/>
        <v>56180</v>
      </c>
    </row>
    <row r="394" spans="1:1" x14ac:dyDescent="0.25">
      <c r="A394" s="1">
        <f t="shared" si="6"/>
        <v>56211</v>
      </c>
    </row>
    <row r="395" spans="1:1" x14ac:dyDescent="0.25">
      <c r="A395" s="1">
        <f t="shared" si="6"/>
        <v>56241</v>
      </c>
    </row>
    <row r="396" spans="1:1" x14ac:dyDescent="0.25">
      <c r="A396" s="1">
        <f t="shared" si="6"/>
        <v>56272</v>
      </c>
    </row>
    <row r="397" spans="1:1" x14ac:dyDescent="0.25">
      <c r="A397" s="1">
        <f t="shared" si="6"/>
        <v>56303</v>
      </c>
    </row>
    <row r="398" spans="1:1" x14ac:dyDescent="0.25">
      <c r="A398" s="1">
        <f t="shared" si="6"/>
        <v>56331</v>
      </c>
    </row>
    <row r="399" spans="1:1" x14ac:dyDescent="0.25">
      <c r="A399" s="1">
        <f t="shared" si="6"/>
        <v>56362</v>
      </c>
    </row>
    <row r="400" spans="1:1" x14ac:dyDescent="0.25">
      <c r="A400" s="1">
        <f t="shared" si="6"/>
        <v>56392</v>
      </c>
    </row>
    <row r="401" spans="1:1" x14ac:dyDescent="0.25">
      <c r="A401" s="1">
        <f t="shared" si="6"/>
        <v>56423</v>
      </c>
    </row>
    <row r="402" spans="1:1" x14ac:dyDescent="0.25">
      <c r="A402" s="1">
        <f t="shared" si="6"/>
        <v>56453</v>
      </c>
    </row>
    <row r="403" spans="1:1" x14ac:dyDescent="0.25">
      <c r="A403" s="1">
        <f t="shared" si="6"/>
        <v>56484</v>
      </c>
    </row>
    <row r="404" spans="1:1" x14ac:dyDescent="0.25">
      <c r="A404" s="1">
        <f t="shared" si="6"/>
        <v>56515</v>
      </c>
    </row>
    <row r="405" spans="1:1" x14ac:dyDescent="0.25">
      <c r="A405" s="1">
        <f t="shared" si="6"/>
        <v>56545</v>
      </c>
    </row>
    <row r="406" spans="1:1" x14ac:dyDescent="0.25">
      <c r="A406" s="1">
        <f t="shared" si="6"/>
        <v>56576</v>
      </c>
    </row>
    <row r="407" spans="1:1" x14ac:dyDescent="0.25">
      <c r="A407" s="1">
        <f t="shared" si="6"/>
        <v>56606</v>
      </c>
    </row>
    <row r="408" spans="1:1" x14ac:dyDescent="0.25">
      <c r="A408" s="1">
        <f t="shared" si="6"/>
        <v>56637</v>
      </c>
    </row>
    <row r="409" spans="1:1" x14ac:dyDescent="0.25">
      <c r="A409" s="1">
        <f t="shared" si="6"/>
        <v>56668</v>
      </c>
    </row>
    <row r="410" spans="1:1" x14ac:dyDescent="0.25">
      <c r="A410" s="1">
        <f t="shared" si="6"/>
        <v>56696</v>
      </c>
    </row>
    <row r="411" spans="1:1" x14ac:dyDescent="0.25">
      <c r="A411" s="1">
        <f t="shared" si="6"/>
        <v>56727</v>
      </c>
    </row>
    <row r="412" spans="1:1" x14ac:dyDescent="0.25">
      <c r="A412" s="1">
        <f t="shared" si="6"/>
        <v>56757</v>
      </c>
    </row>
    <row r="413" spans="1:1" x14ac:dyDescent="0.25">
      <c r="A413" s="1">
        <f t="shared" si="6"/>
        <v>56788</v>
      </c>
    </row>
    <row r="414" spans="1:1" x14ac:dyDescent="0.25">
      <c r="A414" s="1">
        <f t="shared" si="6"/>
        <v>56818</v>
      </c>
    </row>
    <row r="415" spans="1:1" x14ac:dyDescent="0.25">
      <c r="A415" s="1">
        <f t="shared" si="6"/>
        <v>56849</v>
      </c>
    </row>
    <row r="416" spans="1:1" x14ac:dyDescent="0.25">
      <c r="A416" s="1">
        <f t="shared" si="6"/>
        <v>56880</v>
      </c>
    </row>
    <row r="417" spans="1:1" x14ac:dyDescent="0.25">
      <c r="A417" s="1">
        <f t="shared" si="6"/>
        <v>56910</v>
      </c>
    </row>
    <row r="418" spans="1:1" x14ac:dyDescent="0.25">
      <c r="A418" s="1">
        <f t="shared" si="6"/>
        <v>56941</v>
      </c>
    </row>
    <row r="419" spans="1:1" x14ac:dyDescent="0.25">
      <c r="A419" s="1">
        <f t="shared" si="6"/>
        <v>56971</v>
      </c>
    </row>
    <row r="420" spans="1:1" x14ac:dyDescent="0.25">
      <c r="A420" s="1">
        <f t="shared" si="6"/>
        <v>57002</v>
      </c>
    </row>
    <row r="421" spans="1:1" x14ac:dyDescent="0.25">
      <c r="A421" s="1">
        <f t="shared" si="6"/>
        <v>57033</v>
      </c>
    </row>
    <row r="422" spans="1:1" x14ac:dyDescent="0.25">
      <c r="A422" s="1">
        <f t="shared" si="6"/>
        <v>57062</v>
      </c>
    </row>
    <row r="423" spans="1:1" x14ac:dyDescent="0.25">
      <c r="A423" s="1">
        <f t="shared" si="6"/>
        <v>57093</v>
      </c>
    </row>
    <row r="424" spans="1:1" x14ac:dyDescent="0.25">
      <c r="A424" s="1">
        <f t="shared" si="6"/>
        <v>57123</v>
      </c>
    </row>
    <row r="425" spans="1:1" x14ac:dyDescent="0.25">
      <c r="A425" s="1">
        <f t="shared" si="6"/>
        <v>57154</v>
      </c>
    </row>
    <row r="426" spans="1:1" x14ac:dyDescent="0.25">
      <c r="A426" s="1">
        <f t="shared" si="6"/>
        <v>57184</v>
      </c>
    </row>
    <row r="427" spans="1:1" x14ac:dyDescent="0.25">
      <c r="A427" s="1">
        <f t="shared" si="6"/>
        <v>57215</v>
      </c>
    </row>
    <row r="428" spans="1:1" x14ac:dyDescent="0.25">
      <c r="A428" s="1">
        <f t="shared" si="6"/>
        <v>57246</v>
      </c>
    </row>
    <row r="429" spans="1:1" x14ac:dyDescent="0.25">
      <c r="A429" s="1">
        <f t="shared" si="6"/>
        <v>57276</v>
      </c>
    </row>
    <row r="430" spans="1:1" x14ac:dyDescent="0.25">
      <c r="A430" s="1">
        <f t="shared" si="6"/>
        <v>57307</v>
      </c>
    </row>
    <row r="431" spans="1:1" x14ac:dyDescent="0.25">
      <c r="A431" s="1">
        <f t="shared" si="6"/>
        <v>57337</v>
      </c>
    </row>
    <row r="432" spans="1:1" x14ac:dyDescent="0.25">
      <c r="A432" s="1">
        <f t="shared" si="6"/>
        <v>57368</v>
      </c>
    </row>
    <row r="433" spans="1:1" x14ac:dyDescent="0.25">
      <c r="A433" s="1">
        <f t="shared" si="6"/>
        <v>57399</v>
      </c>
    </row>
    <row r="434" spans="1:1" x14ac:dyDescent="0.25">
      <c r="A434" s="1">
        <f t="shared" si="6"/>
        <v>57427</v>
      </c>
    </row>
    <row r="435" spans="1:1" x14ac:dyDescent="0.25">
      <c r="A435" s="1">
        <f t="shared" si="6"/>
        <v>57458</v>
      </c>
    </row>
    <row r="436" spans="1:1" x14ac:dyDescent="0.25">
      <c r="A436" s="1">
        <f t="shared" si="6"/>
        <v>57488</v>
      </c>
    </row>
    <row r="437" spans="1:1" x14ac:dyDescent="0.25">
      <c r="A437" s="1">
        <f t="shared" si="6"/>
        <v>57519</v>
      </c>
    </row>
    <row r="438" spans="1:1" x14ac:dyDescent="0.25">
      <c r="A438" s="1">
        <f t="shared" si="6"/>
        <v>57549</v>
      </c>
    </row>
    <row r="439" spans="1:1" x14ac:dyDescent="0.25">
      <c r="A439" s="1">
        <f t="shared" si="6"/>
        <v>57580</v>
      </c>
    </row>
    <row r="440" spans="1:1" x14ac:dyDescent="0.25">
      <c r="A440" s="1">
        <f t="shared" si="6"/>
        <v>57611</v>
      </c>
    </row>
    <row r="441" spans="1:1" x14ac:dyDescent="0.25">
      <c r="A441" s="1">
        <f t="shared" si="6"/>
        <v>57641</v>
      </c>
    </row>
    <row r="442" spans="1:1" x14ac:dyDescent="0.25">
      <c r="A442" s="1">
        <f t="shared" si="6"/>
        <v>57672</v>
      </c>
    </row>
    <row r="443" spans="1:1" x14ac:dyDescent="0.25">
      <c r="A443" s="1">
        <f t="shared" si="6"/>
        <v>57702</v>
      </c>
    </row>
    <row r="444" spans="1:1" x14ac:dyDescent="0.25">
      <c r="A444" s="1">
        <f t="shared" si="6"/>
        <v>57733</v>
      </c>
    </row>
    <row r="445" spans="1:1" x14ac:dyDescent="0.25">
      <c r="A445" s="1">
        <f t="shared" si="6"/>
        <v>57764</v>
      </c>
    </row>
    <row r="446" spans="1:1" x14ac:dyDescent="0.25">
      <c r="A446" s="1">
        <f t="shared" si="6"/>
        <v>57792</v>
      </c>
    </row>
    <row r="447" spans="1:1" x14ac:dyDescent="0.25">
      <c r="A447" s="1">
        <f t="shared" si="6"/>
        <v>57823</v>
      </c>
    </row>
    <row r="448" spans="1:1" x14ac:dyDescent="0.25">
      <c r="A448" s="1">
        <f t="shared" si="6"/>
        <v>57853</v>
      </c>
    </row>
    <row r="449" spans="1:1" x14ac:dyDescent="0.25">
      <c r="A449" s="1">
        <f t="shared" si="6"/>
        <v>57884</v>
      </c>
    </row>
    <row r="450" spans="1:1" x14ac:dyDescent="0.25">
      <c r="A450" s="1">
        <f t="shared" si="6"/>
        <v>57914</v>
      </c>
    </row>
    <row r="451" spans="1:1" x14ac:dyDescent="0.25">
      <c r="A451" s="1">
        <f t="shared" ref="A451:A514" si="7">EDATE(A450,1)</f>
        <v>57945</v>
      </c>
    </row>
    <row r="452" spans="1:1" x14ac:dyDescent="0.25">
      <c r="A452" s="1">
        <f t="shared" si="7"/>
        <v>57976</v>
      </c>
    </row>
    <row r="453" spans="1:1" x14ac:dyDescent="0.25">
      <c r="A453" s="1">
        <f t="shared" si="7"/>
        <v>58006</v>
      </c>
    </row>
    <row r="454" spans="1:1" x14ac:dyDescent="0.25">
      <c r="A454" s="1">
        <f t="shared" si="7"/>
        <v>58037</v>
      </c>
    </row>
    <row r="455" spans="1:1" x14ac:dyDescent="0.25">
      <c r="A455" s="1">
        <f t="shared" si="7"/>
        <v>58067</v>
      </c>
    </row>
    <row r="456" spans="1:1" x14ac:dyDescent="0.25">
      <c r="A456" s="1">
        <f t="shared" si="7"/>
        <v>58098</v>
      </c>
    </row>
    <row r="457" spans="1:1" x14ac:dyDescent="0.25">
      <c r="A457" s="1">
        <f t="shared" si="7"/>
        <v>58129</v>
      </c>
    </row>
    <row r="458" spans="1:1" x14ac:dyDescent="0.25">
      <c r="A458" s="1">
        <f t="shared" si="7"/>
        <v>58157</v>
      </c>
    </row>
    <row r="459" spans="1:1" x14ac:dyDescent="0.25">
      <c r="A459" s="1">
        <f t="shared" si="7"/>
        <v>58188</v>
      </c>
    </row>
    <row r="460" spans="1:1" x14ac:dyDescent="0.25">
      <c r="A460" s="1">
        <f t="shared" si="7"/>
        <v>58218</v>
      </c>
    </row>
    <row r="461" spans="1:1" x14ac:dyDescent="0.25">
      <c r="A461" s="1">
        <f t="shared" si="7"/>
        <v>58249</v>
      </c>
    </row>
    <row r="462" spans="1:1" x14ac:dyDescent="0.25">
      <c r="A462" s="1">
        <f t="shared" si="7"/>
        <v>58279</v>
      </c>
    </row>
    <row r="463" spans="1:1" x14ac:dyDescent="0.25">
      <c r="A463" s="1">
        <f t="shared" si="7"/>
        <v>58310</v>
      </c>
    </row>
    <row r="464" spans="1:1" x14ac:dyDescent="0.25">
      <c r="A464" s="1">
        <f t="shared" si="7"/>
        <v>58341</v>
      </c>
    </row>
    <row r="465" spans="1:1" x14ac:dyDescent="0.25">
      <c r="A465" s="1">
        <f t="shared" si="7"/>
        <v>58371</v>
      </c>
    </row>
    <row r="466" spans="1:1" x14ac:dyDescent="0.25">
      <c r="A466" s="1">
        <f t="shared" si="7"/>
        <v>58402</v>
      </c>
    </row>
    <row r="467" spans="1:1" x14ac:dyDescent="0.25">
      <c r="A467" s="1">
        <f t="shared" si="7"/>
        <v>58432</v>
      </c>
    </row>
    <row r="468" spans="1:1" x14ac:dyDescent="0.25">
      <c r="A468" s="1">
        <f t="shared" si="7"/>
        <v>58463</v>
      </c>
    </row>
    <row r="469" spans="1:1" x14ac:dyDescent="0.25">
      <c r="A469" s="1">
        <f t="shared" si="7"/>
        <v>58494</v>
      </c>
    </row>
    <row r="470" spans="1:1" x14ac:dyDescent="0.25">
      <c r="A470" s="1">
        <f t="shared" si="7"/>
        <v>58523</v>
      </c>
    </row>
    <row r="471" spans="1:1" x14ac:dyDescent="0.25">
      <c r="A471" s="1">
        <f t="shared" si="7"/>
        <v>58554</v>
      </c>
    </row>
    <row r="472" spans="1:1" x14ac:dyDescent="0.25">
      <c r="A472" s="1">
        <f t="shared" si="7"/>
        <v>58584</v>
      </c>
    </row>
    <row r="473" spans="1:1" x14ac:dyDescent="0.25">
      <c r="A473" s="1">
        <f t="shared" si="7"/>
        <v>58615</v>
      </c>
    </row>
    <row r="474" spans="1:1" x14ac:dyDescent="0.25">
      <c r="A474" s="1">
        <f t="shared" si="7"/>
        <v>58645</v>
      </c>
    </row>
    <row r="475" spans="1:1" x14ac:dyDescent="0.25">
      <c r="A475" s="1">
        <f t="shared" si="7"/>
        <v>58676</v>
      </c>
    </row>
    <row r="476" spans="1:1" x14ac:dyDescent="0.25">
      <c r="A476" s="1">
        <f t="shared" si="7"/>
        <v>58707</v>
      </c>
    </row>
    <row r="477" spans="1:1" x14ac:dyDescent="0.25">
      <c r="A477" s="1">
        <f t="shared" si="7"/>
        <v>58737</v>
      </c>
    </row>
    <row r="478" spans="1:1" x14ac:dyDescent="0.25">
      <c r="A478" s="1">
        <f t="shared" si="7"/>
        <v>58768</v>
      </c>
    </row>
    <row r="479" spans="1:1" x14ac:dyDescent="0.25">
      <c r="A479" s="1">
        <f t="shared" si="7"/>
        <v>58798</v>
      </c>
    </row>
    <row r="480" spans="1:1" x14ac:dyDescent="0.25">
      <c r="A480" s="1">
        <f t="shared" si="7"/>
        <v>58829</v>
      </c>
    </row>
    <row r="481" spans="1:1" x14ac:dyDescent="0.25">
      <c r="A481" s="1">
        <f t="shared" si="7"/>
        <v>58860</v>
      </c>
    </row>
    <row r="482" spans="1:1" x14ac:dyDescent="0.25">
      <c r="A482" s="1">
        <f t="shared" si="7"/>
        <v>58888</v>
      </c>
    </row>
    <row r="483" spans="1:1" x14ac:dyDescent="0.25">
      <c r="A483" s="1">
        <f t="shared" si="7"/>
        <v>58919</v>
      </c>
    </row>
    <row r="484" spans="1:1" x14ac:dyDescent="0.25">
      <c r="A484" s="1">
        <f t="shared" si="7"/>
        <v>58949</v>
      </c>
    </row>
    <row r="485" spans="1:1" x14ac:dyDescent="0.25">
      <c r="A485" s="1">
        <f t="shared" si="7"/>
        <v>58980</v>
      </c>
    </row>
    <row r="486" spans="1:1" x14ac:dyDescent="0.25">
      <c r="A486" s="1">
        <f t="shared" si="7"/>
        <v>59010</v>
      </c>
    </row>
    <row r="487" spans="1:1" x14ac:dyDescent="0.25">
      <c r="A487" s="1">
        <f t="shared" si="7"/>
        <v>59041</v>
      </c>
    </row>
    <row r="488" spans="1:1" x14ac:dyDescent="0.25">
      <c r="A488" s="1">
        <f t="shared" si="7"/>
        <v>59072</v>
      </c>
    </row>
    <row r="489" spans="1:1" x14ac:dyDescent="0.25">
      <c r="A489" s="1">
        <f t="shared" si="7"/>
        <v>59102</v>
      </c>
    </row>
    <row r="490" spans="1:1" x14ac:dyDescent="0.25">
      <c r="A490" s="1">
        <f t="shared" si="7"/>
        <v>59133</v>
      </c>
    </row>
    <row r="491" spans="1:1" x14ac:dyDescent="0.25">
      <c r="A491" s="1">
        <f t="shared" si="7"/>
        <v>59163</v>
      </c>
    </row>
    <row r="492" spans="1:1" x14ac:dyDescent="0.25">
      <c r="A492" s="1">
        <f t="shared" si="7"/>
        <v>59194</v>
      </c>
    </row>
    <row r="493" spans="1:1" x14ac:dyDescent="0.25">
      <c r="A493" s="1">
        <f t="shared" si="7"/>
        <v>59225</v>
      </c>
    </row>
    <row r="494" spans="1:1" x14ac:dyDescent="0.25">
      <c r="A494" s="1">
        <f t="shared" si="7"/>
        <v>59253</v>
      </c>
    </row>
    <row r="495" spans="1:1" x14ac:dyDescent="0.25">
      <c r="A495" s="1">
        <f t="shared" si="7"/>
        <v>59284</v>
      </c>
    </row>
    <row r="496" spans="1:1" x14ac:dyDescent="0.25">
      <c r="A496" s="1">
        <f t="shared" si="7"/>
        <v>59314</v>
      </c>
    </row>
    <row r="497" spans="1:1" x14ac:dyDescent="0.25">
      <c r="A497" s="1">
        <f t="shared" si="7"/>
        <v>59345</v>
      </c>
    </row>
    <row r="498" spans="1:1" x14ac:dyDescent="0.25">
      <c r="A498" s="1">
        <f t="shared" si="7"/>
        <v>59375</v>
      </c>
    </row>
    <row r="499" spans="1:1" x14ac:dyDescent="0.25">
      <c r="A499" s="1">
        <f t="shared" si="7"/>
        <v>59406</v>
      </c>
    </row>
    <row r="500" spans="1:1" x14ac:dyDescent="0.25">
      <c r="A500" s="1">
        <f t="shared" si="7"/>
        <v>59437</v>
      </c>
    </row>
    <row r="501" spans="1:1" x14ac:dyDescent="0.25">
      <c r="A501" s="1">
        <f t="shared" si="7"/>
        <v>59467</v>
      </c>
    </row>
    <row r="502" spans="1:1" x14ac:dyDescent="0.25">
      <c r="A502" s="1">
        <f t="shared" si="7"/>
        <v>59498</v>
      </c>
    </row>
    <row r="503" spans="1:1" x14ac:dyDescent="0.25">
      <c r="A503" s="1">
        <f t="shared" si="7"/>
        <v>59528</v>
      </c>
    </row>
    <row r="504" spans="1:1" x14ac:dyDescent="0.25">
      <c r="A504" s="1">
        <f t="shared" si="7"/>
        <v>59559</v>
      </c>
    </row>
    <row r="505" spans="1:1" x14ac:dyDescent="0.25">
      <c r="A505" s="1">
        <f t="shared" si="7"/>
        <v>59590</v>
      </c>
    </row>
    <row r="506" spans="1:1" x14ac:dyDescent="0.25">
      <c r="A506" s="1">
        <f t="shared" si="7"/>
        <v>59618</v>
      </c>
    </row>
    <row r="507" spans="1:1" x14ac:dyDescent="0.25">
      <c r="A507" s="1">
        <f t="shared" si="7"/>
        <v>59649</v>
      </c>
    </row>
    <row r="508" spans="1:1" x14ac:dyDescent="0.25">
      <c r="A508" s="1">
        <f t="shared" si="7"/>
        <v>59679</v>
      </c>
    </row>
    <row r="509" spans="1:1" x14ac:dyDescent="0.25">
      <c r="A509" s="1">
        <f t="shared" si="7"/>
        <v>59710</v>
      </c>
    </row>
    <row r="510" spans="1:1" x14ac:dyDescent="0.25">
      <c r="A510" s="1">
        <f t="shared" si="7"/>
        <v>59740</v>
      </c>
    </row>
    <row r="511" spans="1:1" x14ac:dyDescent="0.25">
      <c r="A511" s="1">
        <f t="shared" si="7"/>
        <v>59771</v>
      </c>
    </row>
    <row r="512" spans="1:1" x14ac:dyDescent="0.25">
      <c r="A512" s="1">
        <f t="shared" si="7"/>
        <v>59802</v>
      </c>
    </row>
    <row r="513" spans="1:1" x14ac:dyDescent="0.25">
      <c r="A513" s="1">
        <f t="shared" si="7"/>
        <v>59832</v>
      </c>
    </row>
    <row r="514" spans="1:1" x14ac:dyDescent="0.25">
      <c r="A514" s="1">
        <f t="shared" si="7"/>
        <v>59863</v>
      </c>
    </row>
    <row r="515" spans="1:1" x14ac:dyDescent="0.25">
      <c r="A515" s="1">
        <f t="shared" ref="A515:A578" si="8">EDATE(A514,1)</f>
        <v>59893</v>
      </c>
    </row>
    <row r="516" spans="1:1" x14ac:dyDescent="0.25">
      <c r="A516" s="1">
        <f t="shared" si="8"/>
        <v>59924</v>
      </c>
    </row>
    <row r="517" spans="1:1" x14ac:dyDescent="0.25">
      <c r="A517" s="1">
        <f t="shared" si="8"/>
        <v>59955</v>
      </c>
    </row>
    <row r="518" spans="1:1" x14ac:dyDescent="0.25">
      <c r="A518" s="1">
        <f t="shared" si="8"/>
        <v>59984</v>
      </c>
    </row>
    <row r="519" spans="1:1" x14ac:dyDescent="0.25">
      <c r="A519" s="1">
        <f t="shared" si="8"/>
        <v>60015</v>
      </c>
    </row>
    <row r="520" spans="1:1" x14ac:dyDescent="0.25">
      <c r="A520" s="1">
        <f t="shared" si="8"/>
        <v>60045</v>
      </c>
    </row>
    <row r="521" spans="1:1" x14ac:dyDescent="0.25">
      <c r="A521" s="1">
        <f t="shared" si="8"/>
        <v>60076</v>
      </c>
    </row>
    <row r="522" spans="1:1" x14ac:dyDescent="0.25">
      <c r="A522" s="1">
        <f t="shared" si="8"/>
        <v>60106</v>
      </c>
    </row>
    <row r="523" spans="1:1" x14ac:dyDescent="0.25">
      <c r="A523" s="1">
        <f t="shared" si="8"/>
        <v>60137</v>
      </c>
    </row>
    <row r="524" spans="1:1" x14ac:dyDescent="0.25">
      <c r="A524" s="1">
        <f t="shared" si="8"/>
        <v>60168</v>
      </c>
    </row>
    <row r="525" spans="1:1" x14ac:dyDescent="0.25">
      <c r="A525" s="1">
        <f t="shared" si="8"/>
        <v>60198</v>
      </c>
    </row>
    <row r="526" spans="1:1" x14ac:dyDescent="0.25">
      <c r="A526" s="1">
        <f t="shared" si="8"/>
        <v>60229</v>
      </c>
    </row>
    <row r="527" spans="1:1" x14ac:dyDescent="0.25">
      <c r="A527" s="1">
        <f t="shared" si="8"/>
        <v>60259</v>
      </c>
    </row>
    <row r="528" spans="1:1" x14ac:dyDescent="0.25">
      <c r="A528" s="1">
        <f t="shared" si="8"/>
        <v>60290</v>
      </c>
    </row>
    <row r="529" spans="1:1" x14ac:dyDescent="0.25">
      <c r="A529" s="1">
        <f t="shared" si="8"/>
        <v>60321</v>
      </c>
    </row>
    <row r="530" spans="1:1" x14ac:dyDescent="0.25">
      <c r="A530" s="1">
        <f t="shared" si="8"/>
        <v>60349</v>
      </c>
    </row>
    <row r="531" spans="1:1" x14ac:dyDescent="0.25">
      <c r="A531" s="1">
        <f t="shared" si="8"/>
        <v>60380</v>
      </c>
    </row>
    <row r="532" spans="1:1" x14ac:dyDescent="0.25">
      <c r="A532" s="1">
        <f t="shared" si="8"/>
        <v>60410</v>
      </c>
    </row>
    <row r="533" spans="1:1" x14ac:dyDescent="0.25">
      <c r="A533" s="1">
        <f t="shared" si="8"/>
        <v>60441</v>
      </c>
    </row>
    <row r="534" spans="1:1" x14ac:dyDescent="0.25">
      <c r="A534" s="1">
        <f t="shared" si="8"/>
        <v>60471</v>
      </c>
    </row>
    <row r="535" spans="1:1" x14ac:dyDescent="0.25">
      <c r="A535" s="1">
        <f t="shared" si="8"/>
        <v>60502</v>
      </c>
    </row>
    <row r="536" spans="1:1" x14ac:dyDescent="0.25">
      <c r="A536" s="1">
        <f t="shared" si="8"/>
        <v>60533</v>
      </c>
    </row>
    <row r="537" spans="1:1" x14ac:dyDescent="0.25">
      <c r="A537" s="1">
        <f t="shared" si="8"/>
        <v>60563</v>
      </c>
    </row>
    <row r="538" spans="1:1" x14ac:dyDescent="0.25">
      <c r="A538" s="1">
        <f t="shared" si="8"/>
        <v>60594</v>
      </c>
    </row>
    <row r="539" spans="1:1" x14ac:dyDescent="0.25">
      <c r="A539" s="1">
        <f t="shared" si="8"/>
        <v>60624</v>
      </c>
    </row>
    <row r="540" spans="1:1" x14ac:dyDescent="0.25">
      <c r="A540" s="1">
        <f t="shared" si="8"/>
        <v>60655</v>
      </c>
    </row>
    <row r="541" spans="1:1" x14ac:dyDescent="0.25">
      <c r="A541" s="1">
        <f t="shared" si="8"/>
        <v>60686</v>
      </c>
    </row>
    <row r="542" spans="1:1" x14ac:dyDescent="0.25">
      <c r="A542" s="1">
        <f t="shared" si="8"/>
        <v>60714</v>
      </c>
    </row>
    <row r="543" spans="1:1" x14ac:dyDescent="0.25">
      <c r="A543" s="1">
        <f t="shared" si="8"/>
        <v>60745</v>
      </c>
    </row>
    <row r="544" spans="1:1" x14ac:dyDescent="0.25">
      <c r="A544" s="1">
        <f t="shared" si="8"/>
        <v>60775</v>
      </c>
    </row>
    <row r="545" spans="1:1" x14ac:dyDescent="0.25">
      <c r="A545" s="1">
        <f t="shared" si="8"/>
        <v>60806</v>
      </c>
    </row>
    <row r="546" spans="1:1" x14ac:dyDescent="0.25">
      <c r="A546" s="1">
        <f t="shared" si="8"/>
        <v>60836</v>
      </c>
    </row>
    <row r="547" spans="1:1" x14ac:dyDescent="0.25">
      <c r="A547" s="1">
        <f t="shared" si="8"/>
        <v>60867</v>
      </c>
    </row>
    <row r="548" spans="1:1" x14ac:dyDescent="0.25">
      <c r="A548" s="1">
        <f t="shared" si="8"/>
        <v>60898</v>
      </c>
    </row>
    <row r="549" spans="1:1" x14ac:dyDescent="0.25">
      <c r="A549" s="1">
        <f t="shared" si="8"/>
        <v>60928</v>
      </c>
    </row>
    <row r="550" spans="1:1" x14ac:dyDescent="0.25">
      <c r="A550" s="1">
        <f t="shared" si="8"/>
        <v>60959</v>
      </c>
    </row>
    <row r="551" spans="1:1" x14ac:dyDescent="0.25">
      <c r="A551" s="1">
        <f t="shared" si="8"/>
        <v>60989</v>
      </c>
    </row>
    <row r="552" spans="1:1" x14ac:dyDescent="0.25">
      <c r="A552" s="1">
        <f t="shared" si="8"/>
        <v>61020</v>
      </c>
    </row>
    <row r="553" spans="1:1" x14ac:dyDescent="0.25">
      <c r="A553" s="1">
        <f t="shared" si="8"/>
        <v>61051</v>
      </c>
    </row>
    <row r="554" spans="1:1" x14ac:dyDescent="0.25">
      <c r="A554" s="1">
        <f t="shared" si="8"/>
        <v>61079</v>
      </c>
    </row>
    <row r="555" spans="1:1" x14ac:dyDescent="0.25">
      <c r="A555" s="1">
        <f t="shared" si="8"/>
        <v>61110</v>
      </c>
    </row>
    <row r="556" spans="1:1" x14ac:dyDescent="0.25">
      <c r="A556" s="1">
        <f t="shared" si="8"/>
        <v>61140</v>
      </c>
    </row>
    <row r="557" spans="1:1" x14ac:dyDescent="0.25">
      <c r="A557" s="1">
        <f t="shared" si="8"/>
        <v>61171</v>
      </c>
    </row>
    <row r="558" spans="1:1" x14ac:dyDescent="0.25">
      <c r="A558" s="1">
        <f t="shared" si="8"/>
        <v>61201</v>
      </c>
    </row>
    <row r="559" spans="1:1" x14ac:dyDescent="0.25">
      <c r="A559" s="1">
        <f t="shared" si="8"/>
        <v>61232</v>
      </c>
    </row>
    <row r="560" spans="1:1" x14ac:dyDescent="0.25">
      <c r="A560" s="1">
        <f t="shared" si="8"/>
        <v>61263</v>
      </c>
    </row>
    <row r="561" spans="1:1" x14ac:dyDescent="0.25">
      <c r="A561" s="1">
        <f t="shared" si="8"/>
        <v>61293</v>
      </c>
    </row>
    <row r="562" spans="1:1" x14ac:dyDescent="0.25">
      <c r="A562" s="1">
        <f t="shared" si="8"/>
        <v>61324</v>
      </c>
    </row>
    <row r="563" spans="1:1" x14ac:dyDescent="0.25">
      <c r="A563" s="1">
        <f t="shared" si="8"/>
        <v>61354</v>
      </c>
    </row>
    <row r="564" spans="1:1" x14ac:dyDescent="0.25">
      <c r="A564" s="1">
        <f t="shared" si="8"/>
        <v>61385</v>
      </c>
    </row>
    <row r="565" spans="1:1" x14ac:dyDescent="0.25">
      <c r="A565" s="1">
        <f t="shared" si="8"/>
        <v>61416</v>
      </c>
    </row>
    <row r="566" spans="1:1" x14ac:dyDescent="0.25">
      <c r="A566" s="1">
        <f t="shared" si="8"/>
        <v>61445</v>
      </c>
    </row>
    <row r="567" spans="1:1" x14ac:dyDescent="0.25">
      <c r="A567" s="1">
        <f t="shared" si="8"/>
        <v>61476</v>
      </c>
    </row>
    <row r="568" spans="1:1" x14ac:dyDescent="0.25">
      <c r="A568" s="1">
        <f t="shared" si="8"/>
        <v>61506</v>
      </c>
    </row>
    <row r="569" spans="1:1" x14ac:dyDescent="0.25">
      <c r="A569" s="1">
        <f t="shared" si="8"/>
        <v>61537</v>
      </c>
    </row>
    <row r="570" spans="1:1" x14ac:dyDescent="0.25">
      <c r="A570" s="1">
        <f t="shared" si="8"/>
        <v>61567</v>
      </c>
    </row>
    <row r="571" spans="1:1" x14ac:dyDescent="0.25">
      <c r="A571" s="1">
        <f t="shared" si="8"/>
        <v>61598</v>
      </c>
    </row>
    <row r="572" spans="1:1" x14ac:dyDescent="0.25">
      <c r="A572" s="1">
        <f t="shared" si="8"/>
        <v>61629</v>
      </c>
    </row>
    <row r="573" spans="1:1" x14ac:dyDescent="0.25">
      <c r="A573" s="1">
        <f t="shared" si="8"/>
        <v>61659</v>
      </c>
    </row>
    <row r="574" spans="1:1" x14ac:dyDescent="0.25">
      <c r="A574" s="1">
        <f t="shared" si="8"/>
        <v>61690</v>
      </c>
    </row>
    <row r="575" spans="1:1" x14ac:dyDescent="0.25">
      <c r="A575" s="1">
        <f t="shared" si="8"/>
        <v>61720</v>
      </c>
    </row>
    <row r="576" spans="1:1" x14ac:dyDescent="0.25">
      <c r="A576" s="1">
        <f t="shared" si="8"/>
        <v>61751</v>
      </c>
    </row>
    <row r="577" spans="1:1" x14ac:dyDescent="0.25">
      <c r="A577" s="1">
        <f t="shared" si="8"/>
        <v>61782</v>
      </c>
    </row>
    <row r="578" spans="1:1" x14ac:dyDescent="0.25">
      <c r="A578" s="1">
        <f t="shared" si="8"/>
        <v>61810</v>
      </c>
    </row>
    <row r="579" spans="1:1" x14ac:dyDescent="0.25">
      <c r="A579" s="1">
        <f t="shared" ref="A579:A642" si="9">EDATE(A578,1)</f>
        <v>61841</v>
      </c>
    </row>
    <row r="580" spans="1:1" x14ac:dyDescent="0.25">
      <c r="A580" s="1">
        <f t="shared" si="9"/>
        <v>61871</v>
      </c>
    </row>
    <row r="581" spans="1:1" x14ac:dyDescent="0.25">
      <c r="A581" s="1">
        <f t="shared" si="9"/>
        <v>61902</v>
      </c>
    </row>
    <row r="582" spans="1:1" x14ac:dyDescent="0.25">
      <c r="A582" s="1">
        <f t="shared" si="9"/>
        <v>61932</v>
      </c>
    </row>
    <row r="583" spans="1:1" x14ac:dyDescent="0.25">
      <c r="A583" s="1">
        <f t="shared" si="9"/>
        <v>61963</v>
      </c>
    </row>
    <row r="584" spans="1:1" x14ac:dyDescent="0.25">
      <c r="A584" s="1">
        <f t="shared" si="9"/>
        <v>61994</v>
      </c>
    </row>
    <row r="585" spans="1:1" x14ac:dyDescent="0.25">
      <c r="A585" s="1">
        <f t="shared" si="9"/>
        <v>62024</v>
      </c>
    </row>
    <row r="586" spans="1:1" x14ac:dyDescent="0.25">
      <c r="A586" s="1">
        <f t="shared" si="9"/>
        <v>62055</v>
      </c>
    </row>
    <row r="587" spans="1:1" x14ac:dyDescent="0.25">
      <c r="A587" s="1">
        <f t="shared" si="9"/>
        <v>62085</v>
      </c>
    </row>
    <row r="588" spans="1:1" x14ac:dyDescent="0.25">
      <c r="A588" s="1">
        <f t="shared" si="9"/>
        <v>62116</v>
      </c>
    </row>
    <row r="589" spans="1:1" x14ac:dyDescent="0.25">
      <c r="A589" s="1">
        <f t="shared" si="9"/>
        <v>62147</v>
      </c>
    </row>
    <row r="590" spans="1:1" x14ac:dyDescent="0.25">
      <c r="A590" s="1">
        <f t="shared" si="9"/>
        <v>62175</v>
      </c>
    </row>
    <row r="591" spans="1:1" x14ac:dyDescent="0.25">
      <c r="A591" s="1">
        <f t="shared" si="9"/>
        <v>62206</v>
      </c>
    </row>
    <row r="592" spans="1:1" x14ac:dyDescent="0.25">
      <c r="A592" s="1">
        <f t="shared" si="9"/>
        <v>62236</v>
      </c>
    </row>
    <row r="593" spans="1:1" x14ac:dyDescent="0.25">
      <c r="A593" s="1">
        <f t="shared" si="9"/>
        <v>62267</v>
      </c>
    </row>
    <row r="594" spans="1:1" x14ac:dyDescent="0.25">
      <c r="A594" s="1">
        <f t="shared" si="9"/>
        <v>62297</v>
      </c>
    </row>
    <row r="595" spans="1:1" x14ac:dyDescent="0.25">
      <c r="A595" s="1">
        <f t="shared" si="9"/>
        <v>62328</v>
      </c>
    </row>
    <row r="596" spans="1:1" x14ac:dyDescent="0.25">
      <c r="A596" s="1">
        <f t="shared" si="9"/>
        <v>62359</v>
      </c>
    </row>
    <row r="597" spans="1:1" x14ac:dyDescent="0.25">
      <c r="A597" s="1">
        <f t="shared" si="9"/>
        <v>62389</v>
      </c>
    </row>
    <row r="598" spans="1:1" x14ac:dyDescent="0.25">
      <c r="A598" s="1">
        <f t="shared" si="9"/>
        <v>62420</v>
      </c>
    </row>
    <row r="599" spans="1:1" x14ac:dyDescent="0.25">
      <c r="A599" s="1">
        <f t="shared" si="9"/>
        <v>62450</v>
      </c>
    </row>
    <row r="600" spans="1:1" x14ac:dyDescent="0.25">
      <c r="A600" s="1">
        <f t="shared" si="9"/>
        <v>62481</v>
      </c>
    </row>
    <row r="601" spans="1:1" x14ac:dyDescent="0.25">
      <c r="A601" s="1">
        <f t="shared" si="9"/>
        <v>62512</v>
      </c>
    </row>
    <row r="602" spans="1:1" x14ac:dyDescent="0.25">
      <c r="A602" s="1">
        <f t="shared" si="9"/>
        <v>62540</v>
      </c>
    </row>
    <row r="603" spans="1:1" x14ac:dyDescent="0.25">
      <c r="A603" s="1">
        <f t="shared" si="9"/>
        <v>62571</v>
      </c>
    </row>
    <row r="604" spans="1:1" x14ac:dyDescent="0.25">
      <c r="A604" s="1">
        <f t="shared" si="9"/>
        <v>62601</v>
      </c>
    </row>
    <row r="605" spans="1:1" x14ac:dyDescent="0.25">
      <c r="A605" s="1">
        <f t="shared" si="9"/>
        <v>62632</v>
      </c>
    </row>
    <row r="606" spans="1:1" x14ac:dyDescent="0.25">
      <c r="A606" s="1">
        <f t="shared" si="9"/>
        <v>62662</v>
      </c>
    </row>
    <row r="607" spans="1:1" x14ac:dyDescent="0.25">
      <c r="A607" s="1">
        <f t="shared" si="9"/>
        <v>62693</v>
      </c>
    </row>
    <row r="608" spans="1:1" x14ac:dyDescent="0.25">
      <c r="A608" s="1">
        <f t="shared" si="9"/>
        <v>62724</v>
      </c>
    </row>
    <row r="609" spans="1:1" x14ac:dyDescent="0.25">
      <c r="A609" s="1">
        <f t="shared" si="9"/>
        <v>62754</v>
      </c>
    </row>
    <row r="610" spans="1:1" x14ac:dyDescent="0.25">
      <c r="A610" s="1">
        <f t="shared" si="9"/>
        <v>62785</v>
      </c>
    </row>
    <row r="611" spans="1:1" x14ac:dyDescent="0.25">
      <c r="A611" s="1">
        <f t="shared" si="9"/>
        <v>62815</v>
      </c>
    </row>
    <row r="612" spans="1:1" x14ac:dyDescent="0.25">
      <c r="A612" s="1">
        <f t="shared" si="9"/>
        <v>62846</v>
      </c>
    </row>
    <row r="613" spans="1:1" x14ac:dyDescent="0.25">
      <c r="A613" s="1">
        <f t="shared" si="9"/>
        <v>62877</v>
      </c>
    </row>
    <row r="614" spans="1:1" x14ac:dyDescent="0.25">
      <c r="A614" s="1">
        <f t="shared" si="9"/>
        <v>62906</v>
      </c>
    </row>
    <row r="615" spans="1:1" x14ac:dyDescent="0.25">
      <c r="A615" s="1">
        <f t="shared" si="9"/>
        <v>62937</v>
      </c>
    </row>
    <row r="616" spans="1:1" x14ac:dyDescent="0.25">
      <c r="A616" s="1">
        <f t="shared" si="9"/>
        <v>62967</v>
      </c>
    </row>
    <row r="617" spans="1:1" x14ac:dyDescent="0.25">
      <c r="A617" s="1">
        <f t="shared" si="9"/>
        <v>62998</v>
      </c>
    </row>
    <row r="618" spans="1:1" x14ac:dyDescent="0.25">
      <c r="A618" s="1">
        <f t="shared" si="9"/>
        <v>63028</v>
      </c>
    </row>
    <row r="619" spans="1:1" x14ac:dyDescent="0.25">
      <c r="A619" s="1">
        <f t="shared" si="9"/>
        <v>63059</v>
      </c>
    </row>
    <row r="620" spans="1:1" x14ac:dyDescent="0.25">
      <c r="A620" s="1">
        <f t="shared" si="9"/>
        <v>63090</v>
      </c>
    </row>
    <row r="621" spans="1:1" x14ac:dyDescent="0.25">
      <c r="A621" s="1">
        <f t="shared" si="9"/>
        <v>63120</v>
      </c>
    </row>
    <row r="622" spans="1:1" x14ac:dyDescent="0.25">
      <c r="A622" s="1">
        <f t="shared" si="9"/>
        <v>63151</v>
      </c>
    </row>
    <row r="623" spans="1:1" x14ac:dyDescent="0.25">
      <c r="A623" s="1">
        <f t="shared" si="9"/>
        <v>63181</v>
      </c>
    </row>
    <row r="624" spans="1:1" x14ac:dyDescent="0.25">
      <c r="A624" s="1">
        <f t="shared" si="9"/>
        <v>63212</v>
      </c>
    </row>
    <row r="625" spans="1:1" x14ac:dyDescent="0.25">
      <c r="A625" s="1">
        <f t="shared" si="9"/>
        <v>63243</v>
      </c>
    </row>
    <row r="626" spans="1:1" x14ac:dyDescent="0.25">
      <c r="A626" s="1">
        <f t="shared" si="9"/>
        <v>63271</v>
      </c>
    </row>
    <row r="627" spans="1:1" x14ac:dyDescent="0.25">
      <c r="A627" s="1">
        <f t="shared" si="9"/>
        <v>63302</v>
      </c>
    </row>
    <row r="628" spans="1:1" x14ac:dyDescent="0.25">
      <c r="A628" s="1">
        <f t="shared" si="9"/>
        <v>63332</v>
      </c>
    </row>
    <row r="629" spans="1:1" x14ac:dyDescent="0.25">
      <c r="A629" s="1">
        <f t="shared" si="9"/>
        <v>63363</v>
      </c>
    </row>
    <row r="630" spans="1:1" x14ac:dyDescent="0.25">
      <c r="A630" s="1">
        <f t="shared" si="9"/>
        <v>63393</v>
      </c>
    </row>
    <row r="631" spans="1:1" x14ac:dyDescent="0.25">
      <c r="A631" s="1">
        <f t="shared" si="9"/>
        <v>63424</v>
      </c>
    </row>
    <row r="632" spans="1:1" x14ac:dyDescent="0.25">
      <c r="A632" s="1">
        <f t="shared" si="9"/>
        <v>63455</v>
      </c>
    </row>
    <row r="633" spans="1:1" x14ac:dyDescent="0.25">
      <c r="A633" s="1">
        <f t="shared" si="9"/>
        <v>63485</v>
      </c>
    </row>
    <row r="634" spans="1:1" x14ac:dyDescent="0.25">
      <c r="A634" s="1">
        <f t="shared" si="9"/>
        <v>63516</v>
      </c>
    </row>
    <row r="635" spans="1:1" x14ac:dyDescent="0.25">
      <c r="A635" s="1">
        <f t="shared" si="9"/>
        <v>63546</v>
      </c>
    </row>
    <row r="636" spans="1:1" x14ac:dyDescent="0.25">
      <c r="A636" s="1">
        <f t="shared" si="9"/>
        <v>63577</v>
      </c>
    </row>
    <row r="637" spans="1:1" x14ac:dyDescent="0.25">
      <c r="A637" s="1">
        <f t="shared" si="9"/>
        <v>63608</v>
      </c>
    </row>
    <row r="638" spans="1:1" x14ac:dyDescent="0.25">
      <c r="A638" s="1">
        <f t="shared" si="9"/>
        <v>63636</v>
      </c>
    </row>
    <row r="639" spans="1:1" x14ac:dyDescent="0.25">
      <c r="A639" s="1">
        <f t="shared" si="9"/>
        <v>63667</v>
      </c>
    </row>
    <row r="640" spans="1:1" x14ac:dyDescent="0.25">
      <c r="A640" s="1">
        <f t="shared" si="9"/>
        <v>63697</v>
      </c>
    </row>
    <row r="641" spans="1:1" x14ac:dyDescent="0.25">
      <c r="A641" s="1">
        <f t="shared" si="9"/>
        <v>63728</v>
      </c>
    </row>
    <row r="642" spans="1:1" x14ac:dyDescent="0.25">
      <c r="A642" s="1">
        <f t="shared" si="9"/>
        <v>63758</v>
      </c>
    </row>
    <row r="643" spans="1:1" x14ac:dyDescent="0.25">
      <c r="A643" s="1">
        <f t="shared" ref="A643:A706" si="10">EDATE(A642,1)</f>
        <v>63789</v>
      </c>
    </row>
    <row r="644" spans="1:1" x14ac:dyDescent="0.25">
      <c r="A644" s="1">
        <f t="shared" si="10"/>
        <v>63820</v>
      </c>
    </row>
    <row r="645" spans="1:1" x14ac:dyDescent="0.25">
      <c r="A645" s="1">
        <f t="shared" si="10"/>
        <v>63850</v>
      </c>
    </row>
    <row r="646" spans="1:1" x14ac:dyDescent="0.25">
      <c r="A646" s="1">
        <f t="shared" si="10"/>
        <v>63881</v>
      </c>
    </row>
    <row r="647" spans="1:1" x14ac:dyDescent="0.25">
      <c r="A647" s="1">
        <f t="shared" si="10"/>
        <v>63911</v>
      </c>
    </row>
    <row r="648" spans="1:1" x14ac:dyDescent="0.25">
      <c r="A648" s="1">
        <f t="shared" si="10"/>
        <v>63942</v>
      </c>
    </row>
    <row r="649" spans="1:1" x14ac:dyDescent="0.25">
      <c r="A649" s="1">
        <f t="shared" si="10"/>
        <v>63973</v>
      </c>
    </row>
    <row r="650" spans="1:1" x14ac:dyDescent="0.25">
      <c r="A650" s="1">
        <f t="shared" si="10"/>
        <v>64001</v>
      </c>
    </row>
    <row r="651" spans="1:1" x14ac:dyDescent="0.25">
      <c r="A651" s="1">
        <f t="shared" si="10"/>
        <v>64032</v>
      </c>
    </row>
    <row r="652" spans="1:1" x14ac:dyDescent="0.25">
      <c r="A652" s="1">
        <f t="shared" si="10"/>
        <v>64062</v>
      </c>
    </row>
    <row r="653" spans="1:1" x14ac:dyDescent="0.25">
      <c r="A653" s="1">
        <f t="shared" si="10"/>
        <v>64093</v>
      </c>
    </row>
    <row r="654" spans="1:1" x14ac:dyDescent="0.25">
      <c r="A654" s="1">
        <f t="shared" si="10"/>
        <v>64123</v>
      </c>
    </row>
    <row r="655" spans="1:1" x14ac:dyDescent="0.25">
      <c r="A655" s="1">
        <f t="shared" si="10"/>
        <v>64154</v>
      </c>
    </row>
    <row r="656" spans="1:1" x14ac:dyDescent="0.25">
      <c r="A656" s="1">
        <f t="shared" si="10"/>
        <v>64185</v>
      </c>
    </row>
    <row r="657" spans="1:1" x14ac:dyDescent="0.25">
      <c r="A657" s="1">
        <f t="shared" si="10"/>
        <v>64215</v>
      </c>
    </row>
    <row r="658" spans="1:1" x14ac:dyDescent="0.25">
      <c r="A658" s="1">
        <f t="shared" si="10"/>
        <v>64246</v>
      </c>
    </row>
    <row r="659" spans="1:1" x14ac:dyDescent="0.25">
      <c r="A659" s="1">
        <f t="shared" si="10"/>
        <v>64276</v>
      </c>
    </row>
    <row r="660" spans="1:1" x14ac:dyDescent="0.25">
      <c r="A660" s="1">
        <f t="shared" si="10"/>
        <v>64307</v>
      </c>
    </row>
    <row r="661" spans="1:1" x14ac:dyDescent="0.25">
      <c r="A661" s="1">
        <f t="shared" si="10"/>
        <v>64338</v>
      </c>
    </row>
    <row r="662" spans="1:1" x14ac:dyDescent="0.25">
      <c r="A662" s="1">
        <f t="shared" si="10"/>
        <v>64367</v>
      </c>
    </row>
    <row r="663" spans="1:1" x14ac:dyDescent="0.25">
      <c r="A663" s="1">
        <f t="shared" si="10"/>
        <v>64398</v>
      </c>
    </row>
    <row r="664" spans="1:1" x14ac:dyDescent="0.25">
      <c r="A664" s="1">
        <f t="shared" si="10"/>
        <v>64428</v>
      </c>
    </row>
    <row r="665" spans="1:1" x14ac:dyDescent="0.25">
      <c r="A665" s="1">
        <f t="shared" si="10"/>
        <v>64459</v>
      </c>
    </row>
    <row r="666" spans="1:1" x14ac:dyDescent="0.25">
      <c r="A666" s="1">
        <f t="shared" si="10"/>
        <v>64489</v>
      </c>
    </row>
    <row r="667" spans="1:1" x14ac:dyDescent="0.25">
      <c r="A667" s="1">
        <f t="shared" si="10"/>
        <v>64520</v>
      </c>
    </row>
    <row r="668" spans="1:1" x14ac:dyDescent="0.25">
      <c r="A668" s="1">
        <f t="shared" si="10"/>
        <v>64551</v>
      </c>
    </row>
    <row r="669" spans="1:1" x14ac:dyDescent="0.25">
      <c r="A669" s="1">
        <f t="shared" si="10"/>
        <v>64581</v>
      </c>
    </row>
    <row r="670" spans="1:1" x14ac:dyDescent="0.25">
      <c r="A670" s="1">
        <f t="shared" si="10"/>
        <v>64612</v>
      </c>
    </row>
    <row r="671" spans="1:1" x14ac:dyDescent="0.25">
      <c r="A671" s="1">
        <f t="shared" si="10"/>
        <v>64642</v>
      </c>
    </row>
    <row r="672" spans="1:1" x14ac:dyDescent="0.25">
      <c r="A672" s="1">
        <f t="shared" si="10"/>
        <v>64673</v>
      </c>
    </row>
    <row r="673" spans="1:1" x14ac:dyDescent="0.25">
      <c r="A673" s="1">
        <f t="shared" si="10"/>
        <v>64704</v>
      </c>
    </row>
    <row r="674" spans="1:1" x14ac:dyDescent="0.25">
      <c r="A674" s="1">
        <f t="shared" si="10"/>
        <v>64732</v>
      </c>
    </row>
    <row r="675" spans="1:1" x14ac:dyDescent="0.25">
      <c r="A675" s="1">
        <f t="shared" si="10"/>
        <v>64763</v>
      </c>
    </row>
    <row r="676" spans="1:1" x14ac:dyDescent="0.25">
      <c r="A676" s="1">
        <f t="shared" si="10"/>
        <v>64793</v>
      </c>
    </row>
    <row r="677" spans="1:1" x14ac:dyDescent="0.25">
      <c r="A677" s="1">
        <f t="shared" si="10"/>
        <v>64824</v>
      </c>
    </row>
    <row r="678" spans="1:1" x14ac:dyDescent="0.25">
      <c r="A678" s="1">
        <f t="shared" si="10"/>
        <v>64854</v>
      </c>
    </row>
    <row r="679" spans="1:1" x14ac:dyDescent="0.25">
      <c r="A679" s="1">
        <f t="shared" si="10"/>
        <v>64885</v>
      </c>
    </row>
    <row r="680" spans="1:1" x14ac:dyDescent="0.25">
      <c r="A680" s="1">
        <f t="shared" si="10"/>
        <v>64916</v>
      </c>
    </row>
    <row r="681" spans="1:1" x14ac:dyDescent="0.25">
      <c r="A681" s="1">
        <f t="shared" si="10"/>
        <v>64946</v>
      </c>
    </row>
    <row r="682" spans="1:1" x14ac:dyDescent="0.25">
      <c r="A682" s="1">
        <f t="shared" si="10"/>
        <v>64977</v>
      </c>
    </row>
    <row r="683" spans="1:1" x14ac:dyDescent="0.25">
      <c r="A683" s="1">
        <f t="shared" si="10"/>
        <v>65007</v>
      </c>
    </row>
    <row r="684" spans="1:1" x14ac:dyDescent="0.25">
      <c r="A684" s="1">
        <f t="shared" si="10"/>
        <v>65038</v>
      </c>
    </row>
    <row r="685" spans="1:1" x14ac:dyDescent="0.25">
      <c r="A685" s="1">
        <f t="shared" si="10"/>
        <v>65069</v>
      </c>
    </row>
    <row r="686" spans="1:1" x14ac:dyDescent="0.25">
      <c r="A686" s="1">
        <f t="shared" si="10"/>
        <v>65097</v>
      </c>
    </row>
    <row r="687" spans="1:1" x14ac:dyDescent="0.25">
      <c r="A687" s="1">
        <f t="shared" si="10"/>
        <v>65128</v>
      </c>
    </row>
    <row r="688" spans="1:1" x14ac:dyDescent="0.25">
      <c r="A688" s="1">
        <f t="shared" si="10"/>
        <v>65158</v>
      </c>
    </row>
    <row r="689" spans="1:1" x14ac:dyDescent="0.25">
      <c r="A689" s="1">
        <f t="shared" si="10"/>
        <v>65189</v>
      </c>
    </row>
    <row r="690" spans="1:1" x14ac:dyDescent="0.25">
      <c r="A690" s="1">
        <f t="shared" si="10"/>
        <v>65219</v>
      </c>
    </row>
    <row r="691" spans="1:1" x14ac:dyDescent="0.25">
      <c r="A691" s="1">
        <f t="shared" si="10"/>
        <v>65250</v>
      </c>
    </row>
    <row r="692" spans="1:1" x14ac:dyDescent="0.25">
      <c r="A692" s="1">
        <f t="shared" si="10"/>
        <v>65281</v>
      </c>
    </row>
    <row r="693" spans="1:1" x14ac:dyDescent="0.25">
      <c r="A693" s="1">
        <f t="shared" si="10"/>
        <v>65311</v>
      </c>
    </row>
    <row r="694" spans="1:1" x14ac:dyDescent="0.25">
      <c r="A694" s="1">
        <f t="shared" si="10"/>
        <v>65342</v>
      </c>
    </row>
    <row r="695" spans="1:1" x14ac:dyDescent="0.25">
      <c r="A695" s="1">
        <f t="shared" si="10"/>
        <v>65372</v>
      </c>
    </row>
    <row r="696" spans="1:1" x14ac:dyDescent="0.25">
      <c r="A696" s="1">
        <f t="shared" si="10"/>
        <v>65403</v>
      </c>
    </row>
    <row r="697" spans="1:1" x14ac:dyDescent="0.25">
      <c r="A697" s="1">
        <f t="shared" si="10"/>
        <v>65434</v>
      </c>
    </row>
    <row r="698" spans="1:1" x14ac:dyDescent="0.25">
      <c r="A698" s="1">
        <f t="shared" si="10"/>
        <v>65462</v>
      </c>
    </row>
    <row r="699" spans="1:1" x14ac:dyDescent="0.25">
      <c r="A699" s="1">
        <f t="shared" si="10"/>
        <v>65493</v>
      </c>
    </row>
    <row r="700" spans="1:1" x14ac:dyDescent="0.25">
      <c r="A700" s="1">
        <f t="shared" si="10"/>
        <v>65523</v>
      </c>
    </row>
    <row r="701" spans="1:1" x14ac:dyDescent="0.25">
      <c r="A701" s="1">
        <f t="shared" si="10"/>
        <v>65554</v>
      </c>
    </row>
    <row r="702" spans="1:1" x14ac:dyDescent="0.25">
      <c r="A702" s="1">
        <f t="shared" si="10"/>
        <v>65584</v>
      </c>
    </row>
    <row r="703" spans="1:1" x14ac:dyDescent="0.25">
      <c r="A703" s="1">
        <f t="shared" si="10"/>
        <v>65615</v>
      </c>
    </row>
    <row r="704" spans="1:1" x14ac:dyDescent="0.25">
      <c r="A704" s="1">
        <f t="shared" si="10"/>
        <v>65646</v>
      </c>
    </row>
    <row r="705" spans="1:1" x14ac:dyDescent="0.25">
      <c r="A705" s="1">
        <f t="shared" si="10"/>
        <v>65676</v>
      </c>
    </row>
    <row r="706" spans="1:1" x14ac:dyDescent="0.25">
      <c r="A706" s="1">
        <f t="shared" si="10"/>
        <v>65707</v>
      </c>
    </row>
    <row r="707" spans="1:1" x14ac:dyDescent="0.25">
      <c r="A707" s="1">
        <f t="shared" ref="A707:A770" si="11">EDATE(A706,1)</f>
        <v>65737</v>
      </c>
    </row>
    <row r="708" spans="1:1" x14ac:dyDescent="0.25">
      <c r="A708" s="1">
        <f t="shared" si="11"/>
        <v>65768</v>
      </c>
    </row>
    <row r="709" spans="1:1" x14ac:dyDescent="0.25">
      <c r="A709" s="1">
        <f t="shared" si="11"/>
        <v>65799</v>
      </c>
    </row>
    <row r="710" spans="1:1" x14ac:dyDescent="0.25">
      <c r="A710" s="1">
        <f t="shared" si="11"/>
        <v>65828</v>
      </c>
    </row>
    <row r="711" spans="1:1" x14ac:dyDescent="0.25">
      <c r="A711" s="1">
        <f t="shared" si="11"/>
        <v>65859</v>
      </c>
    </row>
    <row r="712" spans="1:1" x14ac:dyDescent="0.25">
      <c r="A712" s="1">
        <f t="shared" si="11"/>
        <v>65889</v>
      </c>
    </row>
    <row r="713" spans="1:1" x14ac:dyDescent="0.25">
      <c r="A713" s="1">
        <f t="shared" si="11"/>
        <v>65920</v>
      </c>
    </row>
    <row r="714" spans="1:1" x14ac:dyDescent="0.25">
      <c r="A714" s="1">
        <f t="shared" si="11"/>
        <v>65950</v>
      </c>
    </row>
    <row r="715" spans="1:1" x14ac:dyDescent="0.25">
      <c r="A715" s="1">
        <f t="shared" si="11"/>
        <v>65981</v>
      </c>
    </row>
    <row r="716" spans="1:1" x14ac:dyDescent="0.25">
      <c r="A716" s="1">
        <f t="shared" si="11"/>
        <v>66012</v>
      </c>
    </row>
    <row r="717" spans="1:1" x14ac:dyDescent="0.25">
      <c r="A717" s="1">
        <f t="shared" si="11"/>
        <v>66042</v>
      </c>
    </row>
    <row r="718" spans="1:1" x14ac:dyDescent="0.25">
      <c r="A718" s="1">
        <f t="shared" si="11"/>
        <v>66073</v>
      </c>
    </row>
    <row r="719" spans="1:1" x14ac:dyDescent="0.25">
      <c r="A719" s="1">
        <f t="shared" si="11"/>
        <v>66103</v>
      </c>
    </row>
    <row r="720" spans="1:1" x14ac:dyDescent="0.25">
      <c r="A720" s="1">
        <f t="shared" si="11"/>
        <v>66134</v>
      </c>
    </row>
    <row r="721" spans="1:1" x14ac:dyDescent="0.25">
      <c r="A721" s="1">
        <f t="shared" si="11"/>
        <v>66165</v>
      </c>
    </row>
    <row r="722" spans="1:1" x14ac:dyDescent="0.25">
      <c r="A722" s="1">
        <f t="shared" si="11"/>
        <v>66193</v>
      </c>
    </row>
    <row r="723" spans="1:1" x14ac:dyDescent="0.25">
      <c r="A723" s="1">
        <f t="shared" si="11"/>
        <v>66224</v>
      </c>
    </row>
    <row r="724" spans="1:1" x14ac:dyDescent="0.25">
      <c r="A724" s="1">
        <f t="shared" si="11"/>
        <v>66254</v>
      </c>
    </row>
    <row r="725" spans="1:1" x14ac:dyDescent="0.25">
      <c r="A725" s="1">
        <f t="shared" si="11"/>
        <v>66285</v>
      </c>
    </row>
    <row r="726" spans="1:1" x14ac:dyDescent="0.25">
      <c r="A726" s="1">
        <f t="shared" si="11"/>
        <v>66315</v>
      </c>
    </row>
    <row r="727" spans="1:1" x14ac:dyDescent="0.25">
      <c r="A727" s="1">
        <f t="shared" si="11"/>
        <v>66346</v>
      </c>
    </row>
    <row r="728" spans="1:1" x14ac:dyDescent="0.25">
      <c r="A728" s="1">
        <f t="shared" si="11"/>
        <v>66377</v>
      </c>
    </row>
    <row r="729" spans="1:1" x14ac:dyDescent="0.25">
      <c r="A729" s="1">
        <f t="shared" si="11"/>
        <v>66407</v>
      </c>
    </row>
    <row r="730" spans="1:1" x14ac:dyDescent="0.25">
      <c r="A730" s="1">
        <f t="shared" si="11"/>
        <v>66438</v>
      </c>
    </row>
    <row r="731" spans="1:1" x14ac:dyDescent="0.25">
      <c r="A731" s="1">
        <f t="shared" si="11"/>
        <v>66468</v>
      </c>
    </row>
    <row r="732" spans="1:1" x14ac:dyDescent="0.25">
      <c r="A732" s="1">
        <f t="shared" si="11"/>
        <v>66499</v>
      </c>
    </row>
    <row r="733" spans="1:1" x14ac:dyDescent="0.25">
      <c r="A733" s="1">
        <f t="shared" si="11"/>
        <v>66530</v>
      </c>
    </row>
    <row r="734" spans="1:1" x14ac:dyDescent="0.25">
      <c r="A734" s="1">
        <f t="shared" si="11"/>
        <v>66558</v>
      </c>
    </row>
    <row r="735" spans="1:1" x14ac:dyDescent="0.25">
      <c r="A735" s="1">
        <f t="shared" si="11"/>
        <v>66589</v>
      </c>
    </row>
    <row r="736" spans="1:1" x14ac:dyDescent="0.25">
      <c r="A736" s="1">
        <f t="shared" si="11"/>
        <v>66619</v>
      </c>
    </row>
    <row r="737" spans="1:1" x14ac:dyDescent="0.25">
      <c r="A737" s="1">
        <f t="shared" si="11"/>
        <v>66650</v>
      </c>
    </row>
    <row r="738" spans="1:1" x14ac:dyDescent="0.25">
      <c r="A738" s="1">
        <f t="shared" si="11"/>
        <v>66680</v>
      </c>
    </row>
    <row r="739" spans="1:1" x14ac:dyDescent="0.25">
      <c r="A739" s="1">
        <f t="shared" si="11"/>
        <v>66711</v>
      </c>
    </row>
    <row r="740" spans="1:1" x14ac:dyDescent="0.25">
      <c r="A740" s="1">
        <f t="shared" si="11"/>
        <v>66742</v>
      </c>
    </row>
    <row r="741" spans="1:1" x14ac:dyDescent="0.25">
      <c r="A741" s="1">
        <f t="shared" si="11"/>
        <v>66772</v>
      </c>
    </row>
    <row r="742" spans="1:1" x14ac:dyDescent="0.25">
      <c r="A742" s="1">
        <f t="shared" si="11"/>
        <v>66803</v>
      </c>
    </row>
    <row r="743" spans="1:1" x14ac:dyDescent="0.25">
      <c r="A743" s="1">
        <f t="shared" si="11"/>
        <v>66833</v>
      </c>
    </row>
    <row r="744" spans="1:1" x14ac:dyDescent="0.25">
      <c r="A744" s="1">
        <f t="shared" si="11"/>
        <v>66864</v>
      </c>
    </row>
    <row r="745" spans="1:1" x14ac:dyDescent="0.25">
      <c r="A745" s="1">
        <f t="shared" si="11"/>
        <v>66895</v>
      </c>
    </row>
    <row r="746" spans="1:1" x14ac:dyDescent="0.25">
      <c r="A746" s="1">
        <f t="shared" si="11"/>
        <v>66923</v>
      </c>
    </row>
    <row r="747" spans="1:1" x14ac:dyDescent="0.25">
      <c r="A747" s="1">
        <f t="shared" si="11"/>
        <v>66954</v>
      </c>
    </row>
    <row r="748" spans="1:1" x14ac:dyDescent="0.25">
      <c r="A748" s="1">
        <f t="shared" si="11"/>
        <v>66984</v>
      </c>
    </row>
    <row r="749" spans="1:1" x14ac:dyDescent="0.25">
      <c r="A749" s="1">
        <f t="shared" si="11"/>
        <v>67015</v>
      </c>
    </row>
    <row r="750" spans="1:1" x14ac:dyDescent="0.25">
      <c r="A750" s="1">
        <f t="shared" si="11"/>
        <v>67045</v>
      </c>
    </row>
    <row r="751" spans="1:1" x14ac:dyDescent="0.25">
      <c r="A751" s="1">
        <f t="shared" si="11"/>
        <v>67076</v>
      </c>
    </row>
    <row r="752" spans="1:1" x14ac:dyDescent="0.25">
      <c r="A752" s="1">
        <f t="shared" si="11"/>
        <v>67107</v>
      </c>
    </row>
    <row r="753" spans="1:1" x14ac:dyDescent="0.25">
      <c r="A753" s="1">
        <f t="shared" si="11"/>
        <v>67137</v>
      </c>
    </row>
    <row r="754" spans="1:1" x14ac:dyDescent="0.25">
      <c r="A754" s="1">
        <f t="shared" si="11"/>
        <v>67168</v>
      </c>
    </row>
    <row r="755" spans="1:1" x14ac:dyDescent="0.25">
      <c r="A755" s="1">
        <f t="shared" si="11"/>
        <v>67198</v>
      </c>
    </row>
    <row r="756" spans="1:1" x14ac:dyDescent="0.25">
      <c r="A756" s="1">
        <f t="shared" si="11"/>
        <v>67229</v>
      </c>
    </row>
    <row r="757" spans="1:1" x14ac:dyDescent="0.25">
      <c r="A757" s="1">
        <f t="shared" si="11"/>
        <v>67260</v>
      </c>
    </row>
    <row r="758" spans="1:1" x14ac:dyDescent="0.25">
      <c r="A758" s="1">
        <f t="shared" si="11"/>
        <v>67289</v>
      </c>
    </row>
    <row r="759" spans="1:1" x14ac:dyDescent="0.25">
      <c r="A759" s="1">
        <f t="shared" si="11"/>
        <v>67320</v>
      </c>
    </row>
    <row r="760" spans="1:1" x14ac:dyDescent="0.25">
      <c r="A760" s="1">
        <f t="shared" si="11"/>
        <v>67350</v>
      </c>
    </row>
    <row r="761" spans="1:1" x14ac:dyDescent="0.25">
      <c r="A761" s="1">
        <f t="shared" si="11"/>
        <v>67381</v>
      </c>
    </row>
    <row r="762" spans="1:1" x14ac:dyDescent="0.25">
      <c r="A762" s="1">
        <f t="shared" si="11"/>
        <v>67411</v>
      </c>
    </row>
    <row r="763" spans="1:1" x14ac:dyDescent="0.25">
      <c r="A763" s="1">
        <f t="shared" si="11"/>
        <v>67442</v>
      </c>
    </row>
    <row r="764" spans="1:1" x14ac:dyDescent="0.25">
      <c r="A764" s="1">
        <f t="shared" si="11"/>
        <v>67473</v>
      </c>
    </row>
    <row r="765" spans="1:1" x14ac:dyDescent="0.25">
      <c r="A765" s="1">
        <f t="shared" si="11"/>
        <v>67503</v>
      </c>
    </row>
    <row r="766" spans="1:1" x14ac:dyDescent="0.25">
      <c r="A766" s="1">
        <f t="shared" si="11"/>
        <v>67534</v>
      </c>
    </row>
    <row r="767" spans="1:1" x14ac:dyDescent="0.25">
      <c r="A767" s="1">
        <f t="shared" si="11"/>
        <v>67564</v>
      </c>
    </row>
    <row r="768" spans="1:1" x14ac:dyDescent="0.25">
      <c r="A768" s="1">
        <f t="shared" si="11"/>
        <v>67595</v>
      </c>
    </row>
    <row r="769" spans="1:1" x14ac:dyDescent="0.25">
      <c r="A769" s="1">
        <f t="shared" si="11"/>
        <v>67626</v>
      </c>
    </row>
    <row r="770" spans="1:1" x14ac:dyDescent="0.25">
      <c r="A770" s="1">
        <f t="shared" si="11"/>
        <v>67654</v>
      </c>
    </row>
    <row r="771" spans="1:1" x14ac:dyDescent="0.25">
      <c r="A771" s="1">
        <f t="shared" ref="A771:A834" si="12">EDATE(A770,1)</f>
        <v>67685</v>
      </c>
    </row>
    <row r="772" spans="1:1" x14ac:dyDescent="0.25">
      <c r="A772" s="1">
        <f t="shared" si="12"/>
        <v>67715</v>
      </c>
    </row>
    <row r="773" spans="1:1" x14ac:dyDescent="0.25">
      <c r="A773" s="1">
        <f t="shared" si="12"/>
        <v>67746</v>
      </c>
    </row>
    <row r="774" spans="1:1" x14ac:dyDescent="0.25">
      <c r="A774" s="1">
        <f t="shared" si="12"/>
        <v>67776</v>
      </c>
    </row>
    <row r="775" spans="1:1" x14ac:dyDescent="0.25">
      <c r="A775" s="1">
        <f t="shared" si="12"/>
        <v>67807</v>
      </c>
    </row>
    <row r="776" spans="1:1" x14ac:dyDescent="0.25">
      <c r="A776" s="1">
        <f t="shared" si="12"/>
        <v>67838</v>
      </c>
    </row>
    <row r="777" spans="1:1" x14ac:dyDescent="0.25">
      <c r="A777" s="1">
        <f t="shared" si="12"/>
        <v>67868</v>
      </c>
    </row>
    <row r="778" spans="1:1" x14ac:dyDescent="0.25">
      <c r="A778" s="1">
        <f t="shared" si="12"/>
        <v>67899</v>
      </c>
    </row>
    <row r="779" spans="1:1" x14ac:dyDescent="0.25">
      <c r="A779" s="1">
        <f t="shared" si="12"/>
        <v>67929</v>
      </c>
    </row>
    <row r="780" spans="1:1" x14ac:dyDescent="0.25">
      <c r="A780" s="1">
        <f t="shared" si="12"/>
        <v>67960</v>
      </c>
    </row>
    <row r="781" spans="1:1" x14ac:dyDescent="0.25">
      <c r="A781" s="1">
        <f t="shared" si="12"/>
        <v>67991</v>
      </c>
    </row>
    <row r="782" spans="1:1" x14ac:dyDescent="0.25">
      <c r="A782" s="1">
        <f t="shared" si="12"/>
        <v>68019</v>
      </c>
    </row>
    <row r="783" spans="1:1" x14ac:dyDescent="0.25">
      <c r="A783" s="1">
        <f t="shared" si="12"/>
        <v>68050</v>
      </c>
    </row>
    <row r="784" spans="1:1" x14ac:dyDescent="0.25">
      <c r="A784" s="1">
        <f t="shared" si="12"/>
        <v>68080</v>
      </c>
    </row>
    <row r="785" spans="1:1" x14ac:dyDescent="0.25">
      <c r="A785" s="1">
        <f t="shared" si="12"/>
        <v>68111</v>
      </c>
    </row>
    <row r="786" spans="1:1" x14ac:dyDescent="0.25">
      <c r="A786" s="1">
        <f t="shared" si="12"/>
        <v>68141</v>
      </c>
    </row>
    <row r="787" spans="1:1" x14ac:dyDescent="0.25">
      <c r="A787" s="1">
        <f t="shared" si="12"/>
        <v>68172</v>
      </c>
    </row>
    <row r="788" spans="1:1" x14ac:dyDescent="0.25">
      <c r="A788" s="1">
        <f t="shared" si="12"/>
        <v>68203</v>
      </c>
    </row>
    <row r="789" spans="1:1" x14ac:dyDescent="0.25">
      <c r="A789" s="1">
        <f t="shared" si="12"/>
        <v>68233</v>
      </c>
    </row>
    <row r="790" spans="1:1" x14ac:dyDescent="0.25">
      <c r="A790" s="1">
        <f t="shared" si="12"/>
        <v>68264</v>
      </c>
    </row>
    <row r="791" spans="1:1" x14ac:dyDescent="0.25">
      <c r="A791" s="1">
        <f t="shared" si="12"/>
        <v>68294</v>
      </c>
    </row>
    <row r="792" spans="1:1" x14ac:dyDescent="0.25">
      <c r="A792" s="1">
        <f t="shared" si="12"/>
        <v>68325</v>
      </c>
    </row>
    <row r="793" spans="1:1" x14ac:dyDescent="0.25">
      <c r="A793" s="1">
        <f t="shared" si="12"/>
        <v>68356</v>
      </c>
    </row>
    <row r="794" spans="1:1" x14ac:dyDescent="0.25">
      <c r="A794" s="1">
        <f t="shared" si="12"/>
        <v>68384</v>
      </c>
    </row>
    <row r="795" spans="1:1" x14ac:dyDescent="0.25">
      <c r="A795" s="1">
        <f t="shared" si="12"/>
        <v>68415</v>
      </c>
    </row>
    <row r="796" spans="1:1" x14ac:dyDescent="0.25">
      <c r="A796" s="1">
        <f t="shared" si="12"/>
        <v>68445</v>
      </c>
    </row>
    <row r="797" spans="1:1" x14ac:dyDescent="0.25">
      <c r="A797" s="1">
        <f t="shared" si="12"/>
        <v>68476</v>
      </c>
    </row>
    <row r="798" spans="1:1" x14ac:dyDescent="0.25">
      <c r="A798" s="1">
        <f t="shared" si="12"/>
        <v>68506</v>
      </c>
    </row>
    <row r="799" spans="1:1" x14ac:dyDescent="0.25">
      <c r="A799" s="1">
        <f t="shared" si="12"/>
        <v>68537</v>
      </c>
    </row>
    <row r="800" spans="1:1" x14ac:dyDescent="0.25">
      <c r="A800" s="1">
        <f t="shared" si="12"/>
        <v>68568</v>
      </c>
    </row>
    <row r="801" spans="1:1" x14ac:dyDescent="0.25">
      <c r="A801" s="1">
        <f t="shared" si="12"/>
        <v>68598</v>
      </c>
    </row>
    <row r="802" spans="1:1" x14ac:dyDescent="0.25">
      <c r="A802" s="1">
        <f t="shared" si="12"/>
        <v>68629</v>
      </c>
    </row>
    <row r="803" spans="1:1" x14ac:dyDescent="0.25">
      <c r="A803" s="1">
        <f t="shared" si="12"/>
        <v>68659</v>
      </c>
    </row>
    <row r="804" spans="1:1" x14ac:dyDescent="0.25">
      <c r="A804" s="1">
        <f t="shared" si="12"/>
        <v>68690</v>
      </c>
    </row>
    <row r="805" spans="1:1" x14ac:dyDescent="0.25">
      <c r="A805" s="1">
        <f t="shared" si="12"/>
        <v>68721</v>
      </c>
    </row>
    <row r="806" spans="1:1" x14ac:dyDescent="0.25">
      <c r="A806" s="1">
        <f t="shared" si="12"/>
        <v>68750</v>
      </c>
    </row>
    <row r="807" spans="1:1" x14ac:dyDescent="0.25">
      <c r="A807" s="1">
        <f t="shared" si="12"/>
        <v>68781</v>
      </c>
    </row>
    <row r="808" spans="1:1" x14ac:dyDescent="0.25">
      <c r="A808" s="1">
        <f t="shared" si="12"/>
        <v>68811</v>
      </c>
    </row>
    <row r="809" spans="1:1" x14ac:dyDescent="0.25">
      <c r="A809" s="1">
        <f t="shared" si="12"/>
        <v>68842</v>
      </c>
    </row>
    <row r="810" spans="1:1" x14ac:dyDescent="0.25">
      <c r="A810" s="1">
        <f t="shared" si="12"/>
        <v>68872</v>
      </c>
    </row>
    <row r="811" spans="1:1" x14ac:dyDescent="0.25">
      <c r="A811" s="1">
        <f t="shared" si="12"/>
        <v>68903</v>
      </c>
    </row>
    <row r="812" spans="1:1" x14ac:dyDescent="0.25">
      <c r="A812" s="1">
        <f t="shared" si="12"/>
        <v>68934</v>
      </c>
    </row>
    <row r="813" spans="1:1" x14ac:dyDescent="0.25">
      <c r="A813" s="1">
        <f t="shared" si="12"/>
        <v>68964</v>
      </c>
    </row>
    <row r="814" spans="1:1" x14ac:dyDescent="0.25">
      <c r="A814" s="1">
        <f t="shared" si="12"/>
        <v>68995</v>
      </c>
    </row>
    <row r="815" spans="1:1" x14ac:dyDescent="0.25">
      <c r="A815" s="1">
        <f t="shared" si="12"/>
        <v>69025</v>
      </c>
    </row>
    <row r="816" spans="1:1" x14ac:dyDescent="0.25">
      <c r="A816" s="1">
        <f t="shared" si="12"/>
        <v>69056</v>
      </c>
    </row>
    <row r="817" spans="1:1" x14ac:dyDescent="0.25">
      <c r="A817" s="1">
        <f t="shared" si="12"/>
        <v>69087</v>
      </c>
    </row>
    <row r="818" spans="1:1" x14ac:dyDescent="0.25">
      <c r="A818" s="1">
        <f t="shared" si="12"/>
        <v>69115</v>
      </c>
    </row>
    <row r="819" spans="1:1" x14ac:dyDescent="0.25">
      <c r="A819" s="1">
        <f t="shared" si="12"/>
        <v>69146</v>
      </c>
    </row>
    <row r="820" spans="1:1" x14ac:dyDescent="0.25">
      <c r="A820" s="1">
        <f t="shared" si="12"/>
        <v>69176</v>
      </c>
    </row>
    <row r="821" spans="1:1" x14ac:dyDescent="0.25">
      <c r="A821" s="1">
        <f t="shared" si="12"/>
        <v>69207</v>
      </c>
    </row>
    <row r="822" spans="1:1" x14ac:dyDescent="0.25">
      <c r="A822" s="1">
        <f t="shared" si="12"/>
        <v>69237</v>
      </c>
    </row>
    <row r="823" spans="1:1" x14ac:dyDescent="0.25">
      <c r="A823" s="1">
        <f t="shared" si="12"/>
        <v>69268</v>
      </c>
    </row>
    <row r="824" spans="1:1" x14ac:dyDescent="0.25">
      <c r="A824" s="1">
        <f t="shared" si="12"/>
        <v>69299</v>
      </c>
    </row>
    <row r="825" spans="1:1" x14ac:dyDescent="0.25">
      <c r="A825" s="1">
        <f t="shared" si="12"/>
        <v>69329</v>
      </c>
    </row>
    <row r="826" spans="1:1" x14ac:dyDescent="0.25">
      <c r="A826" s="1">
        <f t="shared" si="12"/>
        <v>69360</v>
      </c>
    </row>
    <row r="827" spans="1:1" x14ac:dyDescent="0.25">
      <c r="A827" s="1">
        <f t="shared" si="12"/>
        <v>69390</v>
      </c>
    </row>
    <row r="828" spans="1:1" x14ac:dyDescent="0.25">
      <c r="A828" s="1">
        <f t="shared" si="12"/>
        <v>69421</v>
      </c>
    </row>
    <row r="829" spans="1:1" x14ac:dyDescent="0.25">
      <c r="A829" s="1">
        <f t="shared" si="12"/>
        <v>69452</v>
      </c>
    </row>
    <row r="830" spans="1:1" x14ac:dyDescent="0.25">
      <c r="A830" s="1">
        <f t="shared" si="12"/>
        <v>69480</v>
      </c>
    </row>
    <row r="831" spans="1:1" x14ac:dyDescent="0.25">
      <c r="A831" s="1">
        <f t="shared" si="12"/>
        <v>69511</v>
      </c>
    </row>
    <row r="832" spans="1:1" x14ac:dyDescent="0.25">
      <c r="A832" s="1">
        <f t="shared" si="12"/>
        <v>69541</v>
      </c>
    </row>
    <row r="833" spans="1:1" x14ac:dyDescent="0.25">
      <c r="A833" s="1">
        <f t="shared" si="12"/>
        <v>69572</v>
      </c>
    </row>
    <row r="834" spans="1:1" x14ac:dyDescent="0.25">
      <c r="A834" s="1">
        <f t="shared" si="12"/>
        <v>69602</v>
      </c>
    </row>
    <row r="835" spans="1:1" x14ac:dyDescent="0.25">
      <c r="A835" s="1">
        <f t="shared" ref="A835:A898" si="13">EDATE(A834,1)</f>
        <v>69633</v>
      </c>
    </row>
    <row r="836" spans="1:1" x14ac:dyDescent="0.25">
      <c r="A836" s="1">
        <f t="shared" si="13"/>
        <v>69664</v>
      </c>
    </row>
    <row r="837" spans="1:1" x14ac:dyDescent="0.25">
      <c r="A837" s="1">
        <f t="shared" si="13"/>
        <v>69694</v>
      </c>
    </row>
    <row r="838" spans="1:1" x14ac:dyDescent="0.25">
      <c r="A838" s="1">
        <f t="shared" si="13"/>
        <v>69725</v>
      </c>
    </row>
    <row r="839" spans="1:1" x14ac:dyDescent="0.25">
      <c r="A839" s="1">
        <f t="shared" si="13"/>
        <v>69755</v>
      </c>
    </row>
    <row r="840" spans="1:1" x14ac:dyDescent="0.25">
      <c r="A840" s="1">
        <f t="shared" si="13"/>
        <v>69786</v>
      </c>
    </row>
    <row r="841" spans="1:1" x14ac:dyDescent="0.25">
      <c r="A841" s="1">
        <f t="shared" si="13"/>
        <v>69817</v>
      </c>
    </row>
    <row r="842" spans="1:1" x14ac:dyDescent="0.25">
      <c r="A842" s="1">
        <f t="shared" si="13"/>
        <v>69845</v>
      </c>
    </row>
    <row r="843" spans="1:1" x14ac:dyDescent="0.25">
      <c r="A843" s="1">
        <f t="shared" si="13"/>
        <v>69876</v>
      </c>
    </row>
    <row r="844" spans="1:1" x14ac:dyDescent="0.25">
      <c r="A844" s="1">
        <f t="shared" si="13"/>
        <v>69906</v>
      </c>
    </row>
    <row r="845" spans="1:1" x14ac:dyDescent="0.25">
      <c r="A845" s="1">
        <f t="shared" si="13"/>
        <v>69937</v>
      </c>
    </row>
    <row r="846" spans="1:1" x14ac:dyDescent="0.25">
      <c r="A846" s="1">
        <f t="shared" si="13"/>
        <v>69967</v>
      </c>
    </row>
    <row r="847" spans="1:1" x14ac:dyDescent="0.25">
      <c r="A847" s="1">
        <f t="shared" si="13"/>
        <v>69998</v>
      </c>
    </row>
    <row r="848" spans="1:1" x14ac:dyDescent="0.25">
      <c r="A848" s="1">
        <f t="shared" si="13"/>
        <v>70029</v>
      </c>
    </row>
    <row r="849" spans="1:1" x14ac:dyDescent="0.25">
      <c r="A849" s="1">
        <f t="shared" si="13"/>
        <v>70059</v>
      </c>
    </row>
    <row r="850" spans="1:1" x14ac:dyDescent="0.25">
      <c r="A850" s="1">
        <f t="shared" si="13"/>
        <v>70090</v>
      </c>
    </row>
    <row r="851" spans="1:1" x14ac:dyDescent="0.25">
      <c r="A851" s="1">
        <f t="shared" si="13"/>
        <v>70120</v>
      </c>
    </row>
    <row r="852" spans="1:1" x14ac:dyDescent="0.25">
      <c r="A852" s="1">
        <f t="shared" si="13"/>
        <v>70151</v>
      </c>
    </row>
    <row r="853" spans="1:1" x14ac:dyDescent="0.25">
      <c r="A853" s="1">
        <f t="shared" si="13"/>
        <v>70182</v>
      </c>
    </row>
    <row r="854" spans="1:1" x14ac:dyDescent="0.25">
      <c r="A854" s="1">
        <f t="shared" si="13"/>
        <v>70211</v>
      </c>
    </row>
    <row r="855" spans="1:1" x14ac:dyDescent="0.25">
      <c r="A855" s="1">
        <f t="shared" si="13"/>
        <v>70242</v>
      </c>
    </row>
    <row r="856" spans="1:1" x14ac:dyDescent="0.25">
      <c r="A856" s="1">
        <f t="shared" si="13"/>
        <v>70272</v>
      </c>
    </row>
    <row r="857" spans="1:1" x14ac:dyDescent="0.25">
      <c r="A857" s="1">
        <f t="shared" si="13"/>
        <v>70303</v>
      </c>
    </row>
    <row r="858" spans="1:1" x14ac:dyDescent="0.25">
      <c r="A858" s="1">
        <f t="shared" si="13"/>
        <v>70333</v>
      </c>
    </row>
    <row r="859" spans="1:1" x14ac:dyDescent="0.25">
      <c r="A859" s="1">
        <f t="shared" si="13"/>
        <v>70364</v>
      </c>
    </row>
    <row r="860" spans="1:1" x14ac:dyDescent="0.25">
      <c r="A860" s="1">
        <f t="shared" si="13"/>
        <v>70395</v>
      </c>
    </row>
    <row r="861" spans="1:1" x14ac:dyDescent="0.25">
      <c r="A861" s="1">
        <f t="shared" si="13"/>
        <v>70425</v>
      </c>
    </row>
    <row r="862" spans="1:1" x14ac:dyDescent="0.25">
      <c r="A862" s="1">
        <f t="shared" si="13"/>
        <v>70456</v>
      </c>
    </row>
    <row r="863" spans="1:1" x14ac:dyDescent="0.25">
      <c r="A863" s="1">
        <f t="shared" si="13"/>
        <v>70486</v>
      </c>
    </row>
    <row r="864" spans="1:1" x14ac:dyDescent="0.25">
      <c r="A864" s="1">
        <f t="shared" si="13"/>
        <v>70517</v>
      </c>
    </row>
    <row r="865" spans="1:1" x14ac:dyDescent="0.25">
      <c r="A865" s="1">
        <f t="shared" si="13"/>
        <v>70548</v>
      </c>
    </row>
    <row r="866" spans="1:1" x14ac:dyDescent="0.25">
      <c r="A866" s="1">
        <f t="shared" si="13"/>
        <v>70576</v>
      </c>
    </row>
    <row r="867" spans="1:1" x14ac:dyDescent="0.25">
      <c r="A867" s="1">
        <f t="shared" si="13"/>
        <v>70607</v>
      </c>
    </row>
    <row r="868" spans="1:1" x14ac:dyDescent="0.25">
      <c r="A868" s="1">
        <f t="shared" si="13"/>
        <v>70637</v>
      </c>
    </row>
    <row r="869" spans="1:1" x14ac:dyDescent="0.25">
      <c r="A869" s="1">
        <f t="shared" si="13"/>
        <v>70668</v>
      </c>
    </row>
    <row r="870" spans="1:1" x14ac:dyDescent="0.25">
      <c r="A870" s="1">
        <f t="shared" si="13"/>
        <v>70698</v>
      </c>
    </row>
    <row r="871" spans="1:1" x14ac:dyDescent="0.25">
      <c r="A871" s="1">
        <f t="shared" si="13"/>
        <v>70729</v>
      </c>
    </row>
    <row r="872" spans="1:1" x14ac:dyDescent="0.25">
      <c r="A872" s="1">
        <f t="shared" si="13"/>
        <v>70760</v>
      </c>
    </row>
    <row r="873" spans="1:1" x14ac:dyDescent="0.25">
      <c r="A873" s="1">
        <f t="shared" si="13"/>
        <v>70790</v>
      </c>
    </row>
    <row r="874" spans="1:1" x14ac:dyDescent="0.25">
      <c r="A874" s="1">
        <f t="shared" si="13"/>
        <v>70821</v>
      </c>
    </row>
    <row r="875" spans="1:1" x14ac:dyDescent="0.25">
      <c r="A875" s="1">
        <f t="shared" si="13"/>
        <v>70851</v>
      </c>
    </row>
    <row r="876" spans="1:1" x14ac:dyDescent="0.25">
      <c r="A876" s="1">
        <f t="shared" si="13"/>
        <v>70882</v>
      </c>
    </row>
    <row r="877" spans="1:1" x14ac:dyDescent="0.25">
      <c r="A877" s="1">
        <f t="shared" si="13"/>
        <v>70913</v>
      </c>
    </row>
    <row r="878" spans="1:1" x14ac:dyDescent="0.25">
      <c r="A878" s="1">
        <f t="shared" si="13"/>
        <v>70941</v>
      </c>
    </row>
    <row r="879" spans="1:1" x14ac:dyDescent="0.25">
      <c r="A879" s="1">
        <f t="shared" si="13"/>
        <v>70972</v>
      </c>
    </row>
    <row r="880" spans="1:1" x14ac:dyDescent="0.25">
      <c r="A880" s="1">
        <f t="shared" si="13"/>
        <v>71002</v>
      </c>
    </row>
    <row r="881" spans="1:1" x14ac:dyDescent="0.25">
      <c r="A881" s="1">
        <f t="shared" si="13"/>
        <v>71033</v>
      </c>
    </row>
    <row r="882" spans="1:1" x14ac:dyDescent="0.25">
      <c r="A882" s="1">
        <f t="shared" si="13"/>
        <v>71063</v>
      </c>
    </row>
    <row r="883" spans="1:1" x14ac:dyDescent="0.25">
      <c r="A883" s="1">
        <f t="shared" si="13"/>
        <v>71094</v>
      </c>
    </row>
    <row r="884" spans="1:1" x14ac:dyDescent="0.25">
      <c r="A884" s="1">
        <f t="shared" si="13"/>
        <v>71125</v>
      </c>
    </row>
    <row r="885" spans="1:1" x14ac:dyDescent="0.25">
      <c r="A885" s="1">
        <f t="shared" si="13"/>
        <v>71155</v>
      </c>
    </row>
    <row r="886" spans="1:1" x14ac:dyDescent="0.25">
      <c r="A886" s="1">
        <f t="shared" si="13"/>
        <v>71186</v>
      </c>
    </row>
    <row r="887" spans="1:1" x14ac:dyDescent="0.25">
      <c r="A887" s="1">
        <f t="shared" si="13"/>
        <v>71216</v>
      </c>
    </row>
    <row r="888" spans="1:1" x14ac:dyDescent="0.25">
      <c r="A888" s="1">
        <f t="shared" si="13"/>
        <v>71247</v>
      </c>
    </row>
    <row r="889" spans="1:1" x14ac:dyDescent="0.25">
      <c r="A889" s="1">
        <f t="shared" si="13"/>
        <v>71278</v>
      </c>
    </row>
    <row r="890" spans="1:1" x14ac:dyDescent="0.25">
      <c r="A890" s="1">
        <f t="shared" si="13"/>
        <v>71306</v>
      </c>
    </row>
    <row r="891" spans="1:1" x14ac:dyDescent="0.25">
      <c r="A891" s="1">
        <f t="shared" si="13"/>
        <v>71337</v>
      </c>
    </row>
    <row r="892" spans="1:1" x14ac:dyDescent="0.25">
      <c r="A892" s="1">
        <f t="shared" si="13"/>
        <v>71367</v>
      </c>
    </row>
    <row r="893" spans="1:1" x14ac:dyDescent="0.25">
      <c r="A893" s="1">
        <f t="shared" si="13"/>
        <v>71398</v>
      </c>
    </row>
    <row r="894" spans="1:1" x14ac:dyDescent="0.25">
      <c r="A894" s="1">
        <f t="shared" si="13"/>
        <v>71428</v>
      </c>
    </row>
    <row r="895" spans="1:1" x14ac:dyDescent="0.25">
      <c r="A895" s="1">
        <f t="shared" si="13"/>
        <v>71459</v>
      </c>
    </row>
    <row r="896" spans="1:1" x14ac:dyDescent="0.25">
      <c r="A896" s="1">
        <f t="shared" si="13"/>
        <v>71490</v>
      </c>
    </row>
    <row r="897" spans="1:1" x14ac:dyDescent="0.25">
      <c r="A897" s="1">
        <f t="shared" si="13"/>
        <v>71520</v>
      </c>
    </row>
    <row r="898" spans="1:1" x14ac:dyDescent="0.25">
      <c r="A898" s="1">
        <f t="shared" si="13"/>
        <v>71551</v>
      </c>
    </row>
    <row r="899" spans="1:1" x14ac:dyDescent="0.25">
      <c r="A899" s="1">
        <f t="shared" ref="A899:A962" si="14">EDATE(A898,1)</f>
        <v>71581</v>
      </c>
    </row>
    <row r="900" spans="1:1" x14ac:dyDescent="0.25">
      <c r="A900" s="1">
        <f t="shared" si="14"/>
        <v>71612</v>
      </c>
    </row>
    <row r="901" spans="1:1" x14ac:dyDescent="0.25">
      <c r="A901" s="1">
        <f t="shared" si="14"/>
        <v>71643</v>
      </c>
    </row>
    <row r="902" spans="1:1" x14ac:dyDescent="0.25">
      <c r="A902" s="1">
        <f t="shared" si="14"/>
        <v>71672</v>
      </c>
    </row>
    <row r="903" spans="1:1" x14ac:dyDescent="0.25">
      <c r="A903" s="1">
        <f t="shared" si="14"/>
        <v>71703</v>
      </c>
    </row>
    <row r="904" spans="1:1" x14ac:dyDescent="0.25">
      <c r="A904" s="1">
        <f t="shared" si="14"/>
        <v>71733</v>
      </c>
    </row>
    <row r="905" spans="1:1" x14ac:dyDescent="0.25">
      <c r="A905" s="1">
        <f t="shared" si="14"/>
        <v>71764</v>
      </c>
    </row>
    <row r="906" spans="1:1" x14ac:dyDescent="0.25">
      <c r="A906" s="1">
        <f t="shared" si="14"/>
        <v>71794</v>
      </c>
    </row>
    <row r="907" spans="1:1" x14ac:dyDescent="0.25">
      <c r="A907" s="1">
        <f t="shared" si="14"/>
        <v>71825</v>
      </c>
    </row>
    <row r="908" spans="1:1" x14ac:dyDescent="0.25">
      <c r="A908" s="1">
        <f t="shared" si="14"/>
        <v>71856</v>
      </c>
    </row>
    <row r="909" spans="1:1" x14ac:dyDescent="0.25">
      <c r="A909" s="1">
        <f t="shared" si="14"/>
        <v>71886</v>
      </c>
    </row>
    <row r="910" spans="1:1" x14ac:dyDescent="0.25">
      <c r="A910" s="1">
        <f t="shared" si="14"/>
        <v>71917</v>
      </c>
    </row>
    <row r="911" spans="1:1" x14ac:dyDescent="0.25">
      <c r="A911" s="1">
        <f t="shared" si="14"/>
        <v>71947</v>
      </c>
    </row>
    <row r="912" spans="1:1" x14ac:dyDescent="0.25">
      <c r="A912" s="1">
        <f t="shared" si="14"/>
        <v>71978</v>
      </c>
    </row>
    <row r="913" spans="1:1" x14ac:dyDescent="0.25">
      <c r="A913" s="1">
        <f t="shared" si="14"/>
        <v>72009</v>
      </c>
    </row>
    <row r="914" spans="1:1" x14ac:dyDescent="0.25">
      <c r="A914" s="1">
        <f t="shared" si="14"/>
        <v>72037</v>
      </c>
    </row>
    <row r="915" spans="1:1" x14ac:dyDescent="0.25">
      <c r="A915" s="1">
        <f t="shared" si="14"/>
        <v>72068</v>
      </c>
    </row>
    <row r="916" spans="1:1" x14ac:dyDescent="0.25">
      <c r="A916" s="1">
        <f t="shared" si="14"/>
        <v>72098</v>
      </c>
    </row>
    <row r="917" spans="1:1" x14ac:dyDescent="0.25">
      <c r="A917" s="1">
        <f t="shared" si="14"/>
        <v>72129</v>
      </c>
    </row>
    <row r="918" spans="1:1" x14ac:dyDescent="0.25">
      <c r="A918" s="1">
        <f t="shared" si="14"/>
        <v>72159</v>
      </c>
    </row>
    <row r="919" spans="1:1" x14ac:dyDescent="0.25">
      <c r="A919" s="1">
        <f t="shared" si="14"/>
        <v>72190</v>
      </c>
    </row>
    <row r="920" spans="1:1" x14ac:dyDescent="0.25">
      <c r="A920" s="1">
        <f t="shared" si="14"/>
        <v>72221</v>
      </c>
    </row>
    <row r="921" spans="1:1" x14ac:dyDescent="0.25">
      <c r="A921" s="1">
        <f t="shared" si="14"/>
        <v>72251</v>
      </c>
    </row>
    <row r="922" spans="1:1" x14ac:dyDescent="0.25">
      <c r="A922" s="1">
        <f t="shared" si="14"/>
        <v>72282</v>
      </c>
    </row>
    <row r="923" spans="1:1" x14ac:dyDescent="0.25">
      <c r="A923" s="1">
        <f t="shared" si="14"/>
        <v>72312</v>
      </c>
    </row>
    <row r="924" spans="1:1" x14ac:dyDescent="0.25">
      <c r="A924" s="1">
        <f t="shared" si="14"/>
        <v>72343</v>
      </c>
    </row>
    <row r="925" spans="1:1" x14ac:dyDescent="0.25">
      <c r="A925" s="1">
        <f t="shared" si="14"/>
        <v>72374</v>
      </c>
    </row>
    <row r="926" spans="1:1" x14ac:dyDescent="0.25">
      <c r="A926" s="1">
        <f t="shared" si="14"/>
        <v>72402</v>
      </c>
    </row>
    <row r="927" spans="1:1" x14ac:dyDescent="0.25">
      <c r="A927" s="1">
        <f t="shared" si="14"/>
        <v>72433</v>
      </c>
    </row>
    <row r="928" spans="1:1" x14ac:dyDescent="0.25">
      <c r="A928" s="1">
        <f t="shared" si="14"/>
        <v>72463</v>
      </c>
    </row>
    <row r="929" spans="1:1" x14ac:dyDescent="0.25">
      <c r="A929" s="1">
        <f t="shared" si="14"/>
        <v>72494</v>
      </c>
    </row>
    <row r="930" spans="1:1" x14ac:dyDescent="0.25">
      <c r="A930" s="1">
        <f t="shared" si="14"/>
        <v>72524</v>
      </c>
    </row>
    <row r="931" spans="1:1" x14ac:dyDescent="0.25">
      <c r="A931" s="1">
        <f t="shared" si="14"/>
        <v>72555</v>
      </c>
    </row>
    <row r="932" spans="1:1" x14ac:dyDescent="0.25">
      <c r="A932" s="1">
        <f t="shared" si="14"/>
        <v>72586</v>
      </c>
    </row>
    <row r="933" spans="1:1" x14ac:dyDescent="0.25">
      <c r="A933" s="1">
        <f t="shared" si="14"/>
        <v>72616</v>
      </c>
    </row>
    <row r="934" spans="1:1" x14ac:dyDescent="0.25">
      <c r="A934" s="1">
        <f t="shared" si="14"/>
        <v>72647</v>
      </c>
    </row>
    <row r="935" spans="1:1" x14ac:dyDescent="0.25">
      <c r="A935" s="1">
        <f t="shared" si="14"/>
        <v>72677</v>
      </c>
    </row>
    <row r="936" spans="1:1" x14ac:dyDescent="0.25">
      <c r="A936" s="1">
        <f t="shared" si="14"/>
        <v>72708</v>
      </c>
    </row>
    <row r="937" spans="1:1" x14ac:dyDescent="0.25">
      <c r="A937" s="1">
        <f t="shared" si="14"/>
        <v>72739</v>
      </c>
    </row>
    <row r="938" spans="1:1" x14ac:dyDescent="0.25">
      <c r="A938" s="1">
        <f t="shared" si="14"/>
        <v>72767</v>
      </c>
    </row>
    <row r="939" spans="1:1" x14ac:dyDescent="0.25">
      <c r="A939" s="1">
        <f t="shared" si="14"/>
        <v>72798</v>
      </c>
    </row>
    <row r="940" spans="1:1" x14ac:dyDescent="0.25">
      <c r="A940" s="1">
        <f t="shared" si="14"/>
        <v>72828</v>
      </c>
    </row>
    <row r="941" spans="1:1" x14ac:dyDescent="0.25">
      <c r="A941" s="1">
        <f t="shared" si="14"/>
        <v>72859</v>
      </c>
    </row>
    <row r="942" spans="1:1" x14ac:dyDescent="0.25">
      <c r="A942" s="1">
        <f t="shared" si="14"/>
        <v>72889</v>
      </c>
    </row>
    <row r="943" spans="1:1" x14ac:dyDescent="0.25">
      <c r="A943" s="1">
        <f t="shared" si="14"/>
        <v>72920</v>
      </c>
    </row>
    <row r="944" spans="1:1" x14ac:dyDescent="0.25">
      <c r="A944" s="1">
        <f t="shared" si="14"/>
        <v>72951</v>
      </c>
    </row>
    <row r="945" spans="1:1" x14ac:dyDescent="0.25">
      <c r="A945" s="1">
        <f t="shared" si="14"/>
        <v>72981</v>
      </c>
    </row>
    <row r="946" spans="1:1" x14ac:dyDescent="0.25">
      <c r="A946" s="1">
        <f t="shared" si="14"/>
        <v>73012</v>
      </c>
    </row>
    <row r="947" spans="1:1" x14ac:dyDescent="0.25">
      <c r="A947" s="1">
        <f t="shared" si="14"/>
        <v>73042</v>
      </c>
    </row>
    <row r="948" spans="1:1" x14ac:dyDescent="0.25">
      <c r="A948" s="1">
        <f t="shared" si="14"/>
        <v>73073</v>
      </c>
    </row>
    <row r="949" spans="1:1" x14ac:dyDescent="0.25">
      <c r="A949" s="1">
        <f t="shared" si="14"/>
        <v>73104</v>
      </c>
    </row>
    <row r="950" spans="1:1" x14ac:dyDescent="0.25">
      <c r="A950" s="1">
        <f t="shared" si="14"/>
        <v>73132</v>
      </c>
    </row>
    <row r="951" spans="1:1" x14ac:dyDescent="0.25">
      <c r="A951" s="1">
        <f t="shared" si="14"/>
        <v>73163</v>
      </c>
    </row>
    <row r="952" spans="1:1" x14ac:dyDescent="0.25">
      <c r="A952" s="1">
        <f t="shared" si="14"/>
        <v>73193</v>
      </c>
    </row>
    <row r="953" spans="1:1" x14ac:dyDescent="0.25">
      <c r="A953" s="1">
        <f t="shared" si="14"/>
        <v>73224</v>
      </c>
    </row>
    <row r="954" spans="1:1" x14ac:dyDescent="0.25">
      <c r="A954" s="1">
        <f t="shared" si="14"/>
        <v>73254</v>
      </c>
    </row>
    <row r="955" spans="1:1" x14ac:dyDescent="0.25">
      <c r="A955" s="1">
        <f t="shared" si="14"/>
        <v>73285</v>
      </c>
    </row>
    <row r="956" spans="1:1" x14ac:dyDescent="0.25">
      <c r="A956" s="1">
        <f t="shared" si="14"/>
        <v>73316</v>
      </c>
    </row>
    <row r="957" spans="1:1" x14ac:dyDescent="0.25">
      <c r="A957" s="1">
        <f t="shared" si="14"/>
        <v>73346</v>
      </c>
    </row>
    <row r="958" spans="1:1" x14ac:dyDescent="0.25">
      <c r="A958" s="1">
        <f t="shared" si="14"/>
        <v>73377</v>
      </c>
    </row>
    <row r="959" spans="1:1" x14ac:dyDescent="0.25">
      <c r="A959" s="1">
        <f t="shared" si="14"/>
        <v>73407</v>
      </c>
    </row>
    <row r="960" spans="1:1" x14ac:dyDescent="0.25">
      <c r="A960" s="1">
        <f t="shared" si="14"/>
        <v>73438</v>
      </c>
    </row>
    <row r="961" spans="1:1" x14ac:dyDescent="0.25">
      <c r="A961" s="1">
        <f t="shared" si="14"/>
        <v>73469</v>
      </c>
    </row>
    <row r="962" spans="1:1" x14ac:dyDescent="0.25">
      <c r="A962" s="1">
        <f t="shared" si="14"/>
        <v>73497</v>
      </c>
    </row>
    <row r="963" spans="1:1" x14ac:dyDescent="0.25">
      <c r="A963" s="1">
        <f t="shared" ref="A963:A1026" si="15">EDATE(A962,1)</f>
        <v>73528</v>
      </c>
    </row>
    <row r="964" spans="1:1" x14ac:dyDescent="0.25">
      <c r="A964" s="1">
        <f t="shared" si="15"/>
        <v>73558</v>
      </c>
    </row>
    <row r="965" spans="1:1" x14ac:dyDescent="0.25">
      <c r="A965" s="1">
        <f t="shared" si="15"/>
        <v>73589</v>
      </c>
    </row>
    <row r="966" spans="1:1" x14ac:dyDescent="0.25">
      <c r="A966" s="1">
        <f t="shared" si="15"/>
        <v>73619</v>
      </c>
    </row>
    <row r="967" spans="1:1" x14ac:dyDescent="0.25">
      <c r="A967" s="1">
        <f t="shared" si="15"/>
        <v>73650</v>
      </c>
    </row>
    <row r="968" spans="1:1" x14ac:dyDescent="0.25">
      <c r="A968" s="1">
        <f t="shared" si="15"/>
        <v>73681</v>
      </c>
    </row>
    <row r="969" spans="1:1" x14ac:dyDescent="0.25">
      <c r="A969" s="1">
        <f t="shared" si="15"/>
        <v>73711</v>
      </c>
    </row>
    <row r="970" spans="1:1" x14ac:dyDescent="0.25">
      <c r="A970" s="1">
        <f t="shared" si="15"/>
        <v>73742</v>
      </c>
    </row>
    <row r="971" spans="1:1" x14ac:dyDescent="0.25">
      <c r="A971" s="1">
        <f t="shared" si="15"/>
        <v>73772</v>
      </c>
    </row>
    <row r="972" spans="1:1" x14ac:dyDescent="0.25">
      <c r="A972" s="1">
        <f t="shared" si="15"/>
        <v>73803</v>
      </c>
    </row>
    <row r="973" spans="1:1" x14ac:dyDescent="0.25">
      <c r="A973" s="1">
        <f t="shared" si="15"/>
        <v>73834</v>
      </c>
    </row>
    <row r="974" spans="1:1" x14ac:dyDescent="0.25">
      <c r="A974" s="1">
        <f t="shared" si="15"/>
        <v>73862</v>
      </c>
    </row>
    <row r="975" spans="1:1" x14ac:dyDescent="0.25">
      <c r="A975" s="1">
        <f t="shared" si="15"/>
        <v>73893</v>
      </c>
    </row>
    <row r="976" spans="1:1" x14ac:dyDescent="0.25">
      <c r="A976" s="1">
        <f t="shared" si="15"/>
        <v>73923</v>
      </c>
    </row>
    <row r="977" spans="1:1" x14ac:dyDescent="0.25">
      <c r="A977" s="1">
        <f t="shared" si="15"/>
        <v>73954</v>
      </c>
    </row>
    <row r="978" spans="1:1" x14ac:dyDescent="0.25">
      <c r="A978" s="1">
        <f t="shared" si="15"/>
        <v>73984</v>
      </c>
    </row>
    <row r="979" spans="1:1" x14ac:dyDescent="0.25">
      <c r="A979" s="1">
        <f t="shared" si="15"/>
        <v>74015</v>
      </c>
    </row>
    <row r="980" spans="1:1" x14ac:dyDescent="0.25">
      <c r="A980" s="1">
        <f t="shared" si="15"/>
        <v>74046</v>
      </c>
    </row>
    <row r="981" spans="1:1" x14ac:dyDescent="0.25">
      <c r="A981" s="1">
        <f t="shared" si="15"/>
        <v>74076</v>
      </c>
    </row>
    <row r="982" spans="1:1" x14ac:dyDescent="0.25">
      <c r="A982" s="1">
        <f t="shared" si="15"/>
        <v>74107</v>
      </c>
    </row>
    <row r="983" spans="1:1" x14ac:dyDescent="0.25">
      <c r="A983" s="1">
        <f t="shared" si="15"/>
        <v>74137</v>
      </c>
    </row>
    <row r="984" spans="1:1" x14ac:dyDescent="0.25">
      <c r="A984" s="1">
        <f t="shared" si="15"/>
        <v>74168</v>
      </c>
    </row>
    <row r="985" spans="1:1" x14ac:dyDescent="0.25">
      <c r="A985" s="1">
        <f t="shared" si="15"/>
        <v>74199</v>
      </c>
    </row>
    <row r="986" spans="1:1" x14ac:dyDescent="0.25">
      <c r="A986" s="1">
        <f t="shared" si="15"/>
        <v>74227</v>
      </c>
    </row>
    <row r="987" spans="1:1" x14ac:dyDescent="0.25">
      <c r="A987" s="1">
        <f t="shared" si="15"/>
        <v>74258</v>
      </c>
    </row>
    <row r="988" spans="1:1" x14ac:dyDescent="0.25">
      <c r="A988" s="1">
        <f t="shared" si="15"/>
        <v>74288</v>
      </c>
    </row>
    <row r="989" spans="1:1" x14ac:dyDescent="0.25">
      <c r="A989" s="1">
        <f t="shared" si="15"/>
        <v>74319</v>
      </c>
    </row>
    <row r="990" spans="1:1" x14ac:dyDescent="0.25">
      <c r="A990" s="1">
        <f t="shared" si="15"/>
        <v>74349</v>
      </c>
    </row>
    <row r="991" spans="1:1" x14ac:dyDescent="0.25">
      <c r="A991" s="1">
        <f t="shared" si="15"/>
        <v>74380</v>
      </c>
    </row>
    <row r="992" spans="1:1" x14ac:dyDescent="0.25">
      <c r="A992" s="1">
        <f t="shared" si="15"/>
        <v>74411</v>
      </c>
    </row>
    <row r="993" spans="1:1" x14ac:dyDescent="0.25">
      <c r="A993" s="1">
        <f t="shared" si="15"/>
        <v>74441</v>
      </c>
    </row>
    <row r="994" spans="1:1" x14ac:dyDescent="0.25">
      <c r="A994" s="1">
        <f t="shared" si="15"/>
        <v>74472</v>
      </c>
    </row>
    <row r="995" spans="1:1" x14ac:dyDescent="0.25">
      <c r="A995" s="1">
        <f t="shared" si="15"/>
        <v>74502</v>
      </c>
    </row>
    <row r="996" spans="1:1" x14ac:dyDescent="0.25">
      <c r="A996" s="1">
        <f t="shared" si="15"/>
        <v>74533</v>
      </c>
    </row>
    <row r="997" spans="1:1" x14ac:dyDescent="0.25">
      <c r="A997" s="1">
        <f t="shared" si="15"/>
        <v>74564</v>
      </c>
    </row>
    <row r="998" spans="1:1" x14ac:dyDescent="0.25">
      <c r="A998" s="1">
        <f t="shared" si="15"/>
        <v>74593</v>
      </c>
    </row>
    <row r="999" spans="1:1" x14ac:dyDescent="0.25">
      <c r="A999" s="1">
        <f t="shared" si="15"/>
        <v>74624</v>
      </c>
    </row>
    <row r="1000" spans="1:1" x14ac:dyDescent="0.25">
      <c r="A1000" s="1">
        <f t="shared" si="15"/>
        <v>74654</v>
      </c>
    </row>
    <row r="1001" spans="1:1" x14ac:dyDescent="0.25">
      <c r="A1001" s="1">
        <f t="shared" si="15"/>
        <v>74685</v>
      </c>
    </row>
    <row r="1002" spans="1:1" x14ac:dyDescent="0.25">
      <c r="A1002" s="1">
        <f t="shared" si="15"/>
        <v>74715</v>
      </c>
    </row>
    <row r="1003" spans="1:1" x14ac:dyDescent="0.25">
      <c r="A1003" s="1">
        <f t="shared" si="15"/>
        <v>74746</v>
      </c>
    </row>
    <row r="1004" spans="1:1" x14ac:dyDescent="0.25">
      <c r="A1004" s="1">
        <f t="shared" si="15"/>
        <v>74777</v>
      </c>
    </row>
    <row r="1005" spans="1:1" x14ac:dyDescent="0.25">
      <c r="A1005" s="1">
        <f t="shared" si="15"/>
        <v>74807</v>
      </c>
    </row>
    <row r="1006" spans="1:1" x14ac:dyDescent="0.25">
      <c r="A1006" s="1">
        <f t="shared" si="15"/>
        <v>74838</v>
      </c>
    </row>
    <row r="1007" spans="1:1" x14ac:dyDescent="0.25">
      <c r="A1007" s="1">
        <f t="shared" si="15"/>
        <v>74868</v>
      </c>
    </row>
    <row r="1008" spans="1:1" x14ac:dyDescent="0.25">
      <c r="A1008" s="1">
        <f t="shared" si="15"/>
        <v>74899</v>
      </c>
    </row>
    <row r="1009" spans="1:1" x14ac:dyDescent="0.25">
      <c r="A1009" s="1">
        <f t="shared" si="15"/>
        <v>74930</v>
      </c>
    </row>
    <row r="1010" spans="1:1" x14ac:dyDescent="0.25">
      <c r="A1010" s="1">
        <f t="shared" si="15"/>
        <v>74958</v>
      </c>
    </row>
    <row r="1011" spans="1:1" x14ac:dyDescent="0.25">
      <c r="A1011" s="1">
        <f t="shared" si="15"/>
        <v>74989</v>
      </c>
    </row>
    <row r="1012" spans="1:1" x14ac:dyDescent="0.25">
      <c r="A1012" s="1">
        <f t="shared" si="15"/>
        <v>75019</v>
      </c>
    </row>
    <row r="1013" spans="1:1" x14ac:dyDescent="0.25">
      <c r="A1013" s="1">
        <f t="shared" si="15"/>
        <v>75050</v>
      </c>
    </row>
    <row r="1014" spans="1:1" x14ac:dyDescent="0.25">
      <c r="A1014" s="1">
        <f t="shared" si="15"/>
        <v>75080</v>
      </c>
    </row>
    <row r="1015" spans="1:1" x14ac:dyDescent="0.25">
      <c r="A1015" s="1">
        <f t="shared" si="15"/>
        <v>75111</v>
      </c>
    </row>
    <row r="1016" spans="1:1" x14ac:dyDescent="0.25">
      <c r="A1016" s="1">
        <f t="shared" si="15"/>
        <v>75142</v>
      </c>
    </row>
    <row r="1017" spans="1:1" x14ac:dyDescent="0.25">
      <c r="A1017" s="1">
        <f t="shared" si="15"/>
        <v>75172</v>
      </c>
    </row>
    <row r="1018" spans="1:1" x14ac:dyDescent="0.25">
      <c r="A1018" s="1">
        <f t="shared" si="15"/>
        <v>75203</v>
      </c>
    </row>
    <row r="1019" spans="1:1" x14ac:dyDescent="0.25">
      <c r="A1019" s="1">
        <f t="shared" si="15"/>
        <v>75233</v>
      </c>
    </row>
    <row r="1020" spans="1:1" x14ac:dyDescent="0.25">
      <c r="A1020" s="1">
        <f t="shared" si="15"/>
        <v>75264</v>
      </c>
    </row>
    <row r="1021" spans="1:1" x14ac:dyDescent="0.25">
      <c r="A1021" s="1">
        <f t="shared" si="15"/>
        <v>75295</v>
      </c>
    </row>
    <row r="1022" spans="1:1" x14ac:dyDescent="0.25">
      <c r="A1022" s="1">
        <f t="shared" si="15"/>
        <v>75323</v>
      </c>
    </row>
    <row r="1023" spans="1:1" x14ac:dyDescent="0.25">
      <c r="A1023" s="1">
        <f t="shared" si="15"/>
        <v>75354</v>
      </c>
    </row>
    <row r="1024" spans="1:1" x14ac:dyDescent="0.25">
      <c r="A1024" s="1">
        <f t="shared" si="15"/>
        <v>75384</v>
      </c>
    </row>
    <row r="1025" spans="1:1" x14ac:dyDescent="0.25">
      <c r="A1025" s="1">
        <f t="shared" si="15"/>
        <v>75415</v>
      </c>
    </row>
    <row r="1026" spans="1:1" x14ac:dyDescent="0.25">
      <c r="A1026" s="1">
        <f t="shared" si="15"/>
        <v>75445</v>
      </c>
    </row>
    <row r="1027" spans="1:1" x14ac:dyDescent="0.25">
      <c r="A1027" s="1">
        <f t="shared" ref="A1027:A1090" si="16">EDATE(A1026,1)</f>
        <v>75476</v>
      </c>
    </row>
    <row r="1028" spans="1:1" x14ac:dyDescent="0.25">
      <c r="A1028" s="1">
        <f t="shared" si="16"/>
        <v>75507</v>
      </c>
    </row>
    <row r="1029" spans="1:1" x14ac:dyDescent="0.25">
      <c r="A1029" s="1">
        <f t="shared" si="16"/>
        <v>75537</v>
      </c>
    </row>
    <row r="1030" spans="1:1" x14ac:dyDescent="0.25">
      <c r="A1030" s="1">
        <f t="shared" si="16"/>
        <v>75568</v>
      </c>
    </row>
    <row r="1031" spans="1:1" x14ac:dyDescent="0.25">
      <c r="A1031" s="1">
        <f t="shared" si="16"/>
        <v>75598</v>
      </c>
    </row>
    <row r="1032" spans="1:1" x14ac:dyDescent="0.25">
      <c r="A1032" s="1">
        <f t="shared" si="16"/>
        <v>75629</v>
      </c>
    </row>
    <row r="1033" spans="1:1" x14ac:dyDescent="0.25">
      <c r="A1033" s="1">
        <f t="shared" si="16"/>
        <v>75660</v>
      </c>
    </row>
    <row r="1034" spans="1:1" x14ac:dyDescent="0.25">
      <c r="A1034" s="1">
        <f t="shared" si="16"/>
        <v>75688</v>
      </c>
    </row>
    <row r="1035" spans="1:1" x14ac:dyDescent="0.25">
      <c r="A1035" s="1">
        <f t="shared" si="16"/>
        <v>75719</v>
      </c>
    </row>
    <row r="1036" spans="1:1" x14ac:dyDescent="0.25">
      <c r="A1036" s="1">
        <f t="shared" si="16"/>
        <v>75749</v>
      </c>
    </row>
    <row r="1037" spans="1:1" x14ac:dyDescent="0.25">
      <c r="A1037" s="1">
        <f t="shared" si="16"/>
        <v>75780</v>
      </c>
    </row>
    <row r="1038" spans="1:1" x14ac:dyDescent="0.25">
      <c r="A1038" s="1">
        <f t="shared" si="16"/>
        <v>75810</v>
      </c>
    </row>
    <row r="1039" spans="1:1" x14ac:dyDescent="0.25">
      <c r="A1039" s="1">
        <f t="shared" si="16"/>
        <v>75841</v>
      </c>
    </row>
    <row r="1040" spans="1:1" x14ac:dyDescent="0.25">
      <c r="A1040" s="1">
        <f t="shared" si="16"/>
        <v>75872</v>
      </c>
    </row>
    <row r="1041" spans="1:1" x14ac:dyDescent="0.25">
      <c r="A1041" s="1">
        <f t="shared" si="16"/>
        <v>75902</v>
      </c>
    </row>
    <row r="1042" spans="1:1" x14ac:dyDescent="0.25">
      <c r="A1042" s="1">
        <f t="shared" si="16"/>
        <v>75933</v>
      </c>
    </row>
    <row r="1043" spans="1:1" x14ac:dyDescent="0.25">
      <c r="A1043" s="1">
        <f t="shared" si="16"/>
        <v>75963</v>
      </c>
    </row>
    <row r="1044" spans="1:1" x14ac:dyDescent="0.25">
      <c r="A1044" s="1">
        <f t="shared" si="16"/>
        <v>75994</v>
      </c>
    </row>
    <row r="1045" spans="1:1" x14ac:dyDescent="0.25">
      <c r="A1045" s="1">
        <f t="shared" si="16"/>
        <v>76025</v>
      </c>
    </row>
    <row r="1046" spans="1:1" x14ac:dyDescent="0.25">
      <c r="A1046" s="1">
        <f t="shared" si="16"/>
        <v>76054</v>
      </c>
    </row>
    <row r="1047" spans="1:1" x14ac:dyDescent="0.25">
      <c r="A1047" s="1">
        <f t="shared" si="16"/>
        <v>76085</v>
      </c>
    </row>
    <row r="1048" spans="1:1" x14ac:dyDescent="0.25">
      <c r="A1048" s="1">
        <f t="shared" si="16"/>
        <v>76115</v>
      </c>
    </row>
    <row r="1049" spans="1:1" x14ac:dyDescent="0.25">
      <c r="A1049" s="1">
        <f t="shared" si="16"/>
        <v>76146</v>
      </c>
    </row>
    <row r="1050" spans="1:1" x14ac:dyDescent="0.25">
      <c r="A1050" s="1">
        <f t="shared" si="16"/>
        <v>76176</v>
      </c>
    </row>
    <row r="1051" spans="1:1" x14ac:dyDescent="0.25">
      <c r="A1051" s="1">
        <f t="shared" si="16"/>
        <v>76207</v>
      </c>
    </row>
    <row r="1052" spans="1:1" x14ac:dyDescent="0.25">
      <c r="A1052" s="1">
        <f t="shared" si="16"/>
        <v>76238</v>
      </c>
    </row>
    <row r="1053" spans="1:1" x14ac:dyDescent="0.25">
      <c r="A1053" s="1">
        <f t="shared" si="16"/>
        <v>76268</v>
      </c>
    </row>
    <row r="1054" spans="1:1" x14ac:dyDescent="0.25">
      <c r="A1054" s="1">
        <f t="shared" si="16"/>
        <v>76299</v>
      </c>
    </row>
    <row r="1055" spans="1:1" x14ac:dyDescent="0.25">
      <c r="A1055" s="1">
        <f t="shared" si="16"/>
        <v>76329</v>
      </c>
    </row>
    <row r="1056" spans="1:1" x14ac:dyDescent="0.25">
      <c r="A1056" s="1">
        <f t="shared" si="16"/>
        <v>76360</v>
      </c>
    </row>
    <row r="1057" spans="1:1" x14ac:dyDescent="0.25">
      <c r="A1057" s="1">
        <f t="shared" si="16"/>
        <v>76391</v>
      </c>
    </row>
    <row r="1058" spans="1:1" x14ac:dyDescent="0.25">
      <c r="A1058" s="1">
        <f t="shared" si="16"/>
        <v>76419</v>
      </c>
    </row>
    <row r="1059" spans="1:1" x14ac:dyDescent="0.25">
      <c r="A1059" s="1">
        <f t="shared" si="16"/>
        <v>76450</v>
      </c>
    </row>
    <row r="1060" spans="1:1" x14ac:dyDescent="0.25">
      <c r="A1060" s="1">
        <f t="shared" si="16"/>
        <v>76480</v>
      </c>
    </row>
    <row r="1061" spans="1:1" x14ac:dyDescent="0.25">
      <c r="A1061" s="1">
        <f t="shared" si="16"/>
        <v>76511</v>
      </c>
    </row>
    <row r="1062" spans="1:1" x14ac:dyDescent="0.25">
      <c r="A1062" s="1">
        <f t="shared" si="16"/>
        <v>76541</v>
      </c>
    </row>
    <row r="1063" spans="1:1" x14ac:dyDescent="0.25">
      <c r="A1063" s="1">
        <f t="shared" si="16"/>
        <v>76572</v>
      </c>
    </row>
    <row r="1064" spans="1:1" x14ac:dyDescent="0.25">
      <c r="A1064" s="1">
        <f t="shared" si="16"/>
        <v>76603</v>
      </c>
    </row>
    <row r="1065" spans="1:1" x14ac:dyDescent="0.25">
      <c r="A1065" s="1">
        <f t="shared" si="16"/>
        <v>76633</v>
      </c>
    </row>
    <row r="1066" spans="1:1" x14ac:dyDescent="0.25">
      <c r="A1066" s="1">
        <f t="shared" si="16"/>
        <v>76664</v>
      </c>
    </row>
    <row r="1067" spans="1:1" x14ac:dyDescent="0.25">
      <c r="A1067" s="1">
        <f t="shared" si="16"/>
        <v>76694</v>
      </c>
    </row>
    <row r="1068" spans="1:1" x14ac:dyDescent="0.25">
      <c r="A1068" s="1">
        <f t="shared" si="16"/>
        <v>76725</v>
      </c>
    </row>
    <row r="1069" spans="1:1" x14ac:dyDescent="0.25">
      <c r="A1069" s="1">
        <f t="shared" si="16"/>
        <v>76756</v>
      </c>
    </row>
    <row r="1070" spans="1:1" x14ac:dyDescent="0.25">
      <c r="A1070" s="1">
        <f t="shared" si="16"/>
        <v>76784</v>
      </c>
    </row>
    <row r="1071" spans="1:1" x14ac:dyDescent="0.25">
      <c r="A1071" s="1">
        <f t="shared" si="16"/>
        <v>76815</v>
      </c>
    </row>
    <row r="1072" spans="1:1" x14ac:dyDescent="0.25">
      <c r="A1072" s="1">
        <f t="shared" si="16"/>
        <v>76845</v>
      </c>
    </row>
    <row r="1073" spans="1:1" x14ac:dyDescent="0.25">
      <c r="A1073" s="1">
        <f t="shared" si="16"/>
        <v>76876</v>
      </c>
    </row>
    <row r="1074" spans="1:1" x14ac:dyDescent="0.25">
      <c r="A1074" s="1">
        <f t="shared" si="16"/>
        <v>76906</v>
      </c>
    </row>
    <row r="1075" spans="1:1" x14ac:dyDescent="0.25">
      <c r="A1075" s="1">
        <f t="shared" si="16"/>
        <v>76937</v>
      </c>
    </row>
    <row r="1076" spans="1:1" x14ac:dyDescent="0.25">
      <c r="A1076" s="1">
        <f t="shared" si="16"/>
        <v>76968</v>
      </c>
    </row>
    <row r="1077" spans="1:1" x14ac:dyDescent="0.25">
      <c r="A1077" s="1">
        <f t="shared" si="16"/>
        <v>76998</v>
      </c>
    </row>
    <row r="1078" spans="1:1" x14ac:dyDescent="0.25">
      <c r="A1078" s="1">
        <f t="shared" si="16"/>
        <v>77029</v>
      </c>
    </row>
    <row r="1079" spans="1:1" x14ac:dyDescent="0.25">
      <c r="A1079" s="1">
        <f t="shared" si="16"/>
        <v>77059</v>
      </c>
    </row>
    <row r="1080" spans="1:1" x14ac:dyDescent="0.25">
      <c r="A1080" s="1">
        <f t="shared" si="16"/>
        <v>77090</v>
      </c>
    </row>
    <row r="1081" spans="1:1" x14ac:dyDescent="0.25">
      <c r="A1081" s="1">
        <f t="shared" si="16"/>
        <v>77121</v>
      </c>
    </row>
    <row r="1082" spans="1:1" x14ac:dyDescent="0.25">
      <c r="A1082" s="1">
        <f t="shared" si="16"/>
        <v>77149</v>
      </c>
    </row>
    <row r="1083" spans="1:1" x14ac:dyDescent="0.25">
      <c r="A1083" s="1">
        <f t="shared" si="16"/>
        <v>77180</v>
      </c>
    </row>
    <row r="1084" spans="1:1" x14ac:dyDescent="0.25">
      <c r="A1084" s="1">
        <f t="shared" si="16"/>
        <v>77210</v>
      </c>
    </row>
    <row r="1085" spans="1:1" x14ac:dyDescent="0.25">
      <c r="A1085" s="1">
        <f t="shared" si="16"/>
        <v>77241</v>
      </c>
    </row>
    <row r="1086" spans="1:1" x14ac:dyDescent="0.25">
      <c r="A1086" s="1">
        <f t="shared" si="16"/>
        <v>77271</v>
      </c>
    </row>
    <row r="1087" spans="1:1" x14ac:dyDescent="0.25">
      <c r="A1087" s="1">
        <f t="shared" si="16"/>
        <v>77302</v>
      </c>
    </row>
    <row r="1088" spans="1:1" x14ac:dyDescent="0.25">
      <c r="A1088" s="1">
        <f t="shared" si="16"/>
        <v>77333</v>
      </c>
    </row>
    <row r="1089" spans="1:1" x14ac:dyDescent="0.25">
      <c r="A1089" s="1">
        <f t="shared" si="16"/>
        <v>77363</v>
      </c>
    </row>
    <row r="1090" spans="1:1" x14ac:dyDescent="0.25">
      <c r="A1090" s="1">
        <f t="shared" si="16"/>
        <v>77394</v>
      </c>
    </row>
    <row r="1091" spans="1:1" x14ac:dyDescent="0.25">
      <c r="A1091" s="1">
        <f t="shared" ref="A1091:A1144" si="17">EDATE(A1090,1)</f>
        <v>77424</v>
      </c>
    </row>
    <row r="1092" spans="1:1" x14ac:dyDescent="0.25">
      <c r="A1092" s="1">
        <f t="shared" si="17"/>
        <v>77455</v>
      </c>
    </row>
    <row r="1093" spans="1:1" x14ac:dyDescent="0.25">
      <c r="A1093" s="1">
        <f t="shared" si="17"/>
        <v>77486</v>
      </c>
    </row>
    <row r="1094" spans="1:1" x14ac:dyDescent="0.25">
      <c r="A1094" s="1">
        <f t="shared" si="17"/>
        <v>77515</v>
      </c>
    </row>
    <row r="1095" spans="1:1" x14ac:dyDescent="0.25">
      <c r="A1095" s="1">
        <f t="shared" si="17"/>
        <v>77546</v>
      </c>
    </row>
    <row r="1096" spans="1:1" x14ac:dyDescent="0.25">
      <c r="A1096" s="1">
        <f t="shared" si="17"/>
        <v>77576</v>
      </c>
    </row>
    <row r="1097" spans="1:1" x14ac:dyDescent="0.25">
      <c r="A1097" s="1">
        <f t="shared" si="17"/>
        <v>77607</v>
      </c>
    </row>
    <row r="1098" spans="1:1" x14ac:dyDescent="0.25">
      <c r="A1098" s="1">
        <f t="shared" si="17"/>
        <v>77637</v>
      </c>
    </row>
    <row r="1099" spans="1:1" x14ac:dyDescent="0.25">
      <c r="A1099" s="1">
        <f t="shared" si="17"/>
        <v>77668</v>
      </c>
    </row>
    <row r="1100" spans="1:1" x14ac:dyDescent="0.25">
      <c r="A1100" s="1">
        <f t="shared" si="17"/>
        <v>77699</v>
      </c>
    </row>
    <row r="1101" spans="1:1" x14ac:dyDescent="0.25">
      <c r="A1101" s="1">
        <f t="shared" si="17"/>
        <v>77729</v>
      </c>
    </row>
    <row r="1102" spans="1:1" x14ac:dyDescent="0.25">
      <c r="A1102" s="1">
        <f t="shared" si="17"/>
        <v>77760</v>
      </c>
    </row>
    <row r="1103" spans="1:1" x14ac:dyDescent="0.25">
      <c r="A1103" s="1">
        <f t="shared" si="17"/>
        <v>77790</v>
      </c>
    </row>
    <row r="1104" spans="1:1" x14ac:dyDescent="0.25">
      <c r="A1104" s="1">
        <f t="shared" si="17"/>
        <v>77821</v>
      </c>
    </row>
    <row r="1105" spans="1:1" x14ac:dyDescent="0.25">
      <c r="A1105" s="1">
        <f t="shared" si="17"/>
        <v>77852</v>
      </c>
    </row>
    <row r="1106" spans="1:1" x14ac:dyDescent="0.25">
      <c r="A1106" s="1">
        <f t="shared" si="17"/>
        <v>77880</v>
      </c>
    </row>
    <row r="1107" spans="1:1" x14ac:dyDescent="0.25">
      <c r="A1107" s="1">
        <f t="shared" si="17"/>
        <v>77911</v>
      </c>
    </row>
    <row r="1108" spans="1:1" x14ac:dyDescent="0.25">
      <c r="A1108" s="1">
        <f t="shared" si="17"/>
        <v>77941</v>
      </c>
    </row>
    <row r="1109" spans="1:1" x14ac:dyDescent="0.25">
      <c r="A1109" s="1">
        <f t="shared" si="17"/>
        <v>77972</v>
      </c>
    </row>
    <row r="1110" spans="1:1" x14ac:dyDescent="0.25">
      <c r="A1110" s="1">
        <f t="shared" si="17"/>
        <v>78002</v>
      </c>
    </row>
    <row r="1111" spans="1:1" x14ac:dyDescent="0.25">
      <c r="A1111" s="1">
        <f t="shared" si="17"/>
        <v>78033</v>
      </c>
    </row>
    <row r="1112" spans="1:1" x14ac:dyDescent="0.25">
      <c r="A1112" s="1">
        <f t="shared" si="17"/>
        <v>78064</v>
      </c>
    </row>
    <row r="1113" spans="1:1" x14ac:dyDescent="0.25">
      <c r="A1113" s="1">
        <f t="shared" si="17"/>
        <v>78094</v>
      </c>
    </row>
    <row r="1114" spans="1:1" x14ac:dyDescent="0.25">
      <c r="A1114" s="1">
        <f t="shared" si="17"/>
        <v>78125</v>
      </c>
    </row>
    <row r="1115" spans="1:1" x14ac:dyDescent="0.25">
      <c r="A1115" s="1">
        <f t="shared" si="17"/>
        <v>78155</v>
      </c>
    </row>
    <row r="1116" spans="1:1" x14ac:dyDescent="0.25">
      <c r="A1116" s="1">
        <f t="shared" si="17"/>
        <v>78186</v>
      </c>
    </row>
    <row r="1117" spans="1:1" x14ac:dyDescent="0.25">
      <c r="A1117" s="1">
        <f t="shared" si="17"/>
        <v>78217</v>
      </c>
    </row>
    <row r="1118" spans="1:1" x14ac:dyDescent="0.25">
      <c r="A1118" s="1">
        <f t="shared" si="17"/>
        <v>78245</v>
      </c>
    </row>
    <row r="1119" spans="1:1" x14ac:dyDescent="0.25">
      <c r="A1119" s="1">
        <f t="shared" si="17"/>
        <v>78276</v>
      </c>
    </row>
    <row r="1120" spans="1:1" x14ac:dyDescent="0.25">
      <c r="A1120" s="1">
        <f t="shared" si="17"/>
        <v>78306</v>
      </c>
    </row>
    <row r="1121" spans="1:1" x14ac:dyDescent="0.25">
      <c r="A1121" s="1">
        <f t="shared" si="17"/>
        <v>78337</v>
      </c>
    </row>
    <row r="1122" spans="1:1" x14ac:dyDescent="0.25">
      <c r="A1122" s="1">
        <f t="shared" si="17"/>
        <v>78367</v>
      </c>
    </row>
    <row r="1123" spans="1:1" x14ac:dyDescent="0.25">
      <c r="A1123" s="1">
        <f t="shared" si="17"/>
        <v>78398</v>
      </c>
    </row>
    <row r="1124" spans="1:1" x14ac:dyDescent="0.25">
      <c r="A1124" s="1">
        <f t="shared" si="17"/>
        <v>78429</v>
      </c>
    </row>
    <row r="1125" spans="1:1" x14ac:dyDescent="0.25">
      <c r="A1125" s="1">
        <f t="shared" si="17"/>
        <v>78459</v>
      </c>
    </row>
    <row r="1126" spans="1:1" x14ac:dyDescent="0.25">
      <c r="A1126" s="1">
        <f t="shared" si="17"/>
        <v>78490</v>
      </c>
    </row>
    <row r="1127" spans="1:1" x14ac:dyDescent="0.25">
      <c r="A1127" s="1">
        <f t="shared" si="17"/>
        <v>78520</v>
      </c>
    </row>
    <row r="1128" spans="1:1" x14ac:dyDescent="0.25">
      <c r="A1128" s="1">
        <f t="shared" si="17"/>
        <v>78551</v>
      </c>
    </row>
    <row r="1129" spans="1:1" x14ac:dyDescent="0.25">
      <c r="A1129" s="1">
        <f t="shared" si="17"/>
        <v>78582</v>
      </c>
    </row>
    <row r="1130" spans="1:1" x14ac:dyDescent="0.25">
      <c r="A1130" s="1">
        <f t="shared" si="17"/>
        <v>78610</v>
      </c>
    </row>
    <row r="1131" spans="1:1" x14ac:dyDescent="0.25">
      <c r="A1131" s="1">
        <f t="shared" si="17"/>
        <v>78641</v>
      </c>
    </row>
    <row r="1132" spans="1:1" x14ac:dyDescent="0.25">
      <c r="A1132" s="1">
        <f t="shared" si="17"/>
        <v>78671</v>
      </c>
    </row>
    <row r="1133" spans="1:1" x14ac:dyDescent="0.25">
      <c r="A1133" s="1">
        <f t="shared" si="17"/>
        <v>78702</v>
      </c>
    </row>
    <row r="1134" spans="1:1" x14ac:dyDescent="0.25">
      <c r="A1134" s="1">
        <f t="shared" si="17"/>
        <v>78732</v>
      </c>
    </row>
    <row r="1135" spans="1:1" x14ac:dyDescent="0.25">
      <c r="A1135" s="1">
        <f t="shared" si="17"/>
        <v>78763</v>
      </c>
    </row>
    <row r="1136" spans="1:1" x14ac:dyDescent="0.25">
      <c r="A1136" s="1">
        <f t="shared" si="17"/>
        <v>78794</v>
      </c>
    </row>
    <row r="1137" spans="1:1" x14ac:dyDescent="0.25">
      <c r="A1137" s="1">
        <f t="shared" si="17"/>
        <v>78824</v>
      </c>
    </row>
    <row r="1138" spans="1:1" x14ac:dyDescent="0.25">
      <c r="A1138" s="1">
        <f t="shared" si="17"/>
        <v>78855</v>
      </c>
    </row>
    <row r="1139" spans="1:1" x14ac:dyDescent="0.25">
      <c r="A1139" s="1">
        <f t="shared" si="17"/>
        <v>78885</v>
      </c>
    </row>
    <row r="1140" spans="1:1" x14ac:dyDescent="0.25">
      <c r="A1140" s="1">
        <f t="shared" si="17"/>
        <v>78916</v>
      </c>
    </row>
    <row r="1141" spans="1:1" x14ac:dyDescent="0.25">
      <c r="A1141" s="1">
        <f t="shared" si="17"/>
        <v>78947</v>
      </c>
    </row>
    <row r="1142" spans="1:1" x14ac:dyDescent="0.25">
      <c r="A1142" s="1">
        <f t="shared" si="17"/>
        <v>78976</v>
      </c>
    </row>
    <row r="1143" spans="1:1" x14ac:dyDescent="0.25">
      <c r="A1143" s="1">
        <f t="shared" si="17"/>
        <v>79007</v>
      </c>
    </row>
    <row r="1144" spans="1:1" x14ac:dyDescent="0.25">
      <c r="A1144" s="1">
        <f t="shared" si="17"/>
        <v>79037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2023-12-23T03:35:51Z</dcterms:modified>
</cp:coreProperties>
</file>