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Variables and Cita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<sst xmlns="http://schemas.openxmlformats.org/spreadsheetml/2006/main" count="3555" uniqueCount="1934">
  <si>
    <t xml:space="preserve">ID</t>
  </si>
  <si>
    <t xml:space="preserve">Citation</t>
  </si>
  <si>
    <t xml:space="preserve">Site_Name</t>
  </si>
  <si>
    <t xml:space="preserve">Drainage area (km^2)</t>
  </si>
  <si>
    <t xml:space="preserve">tau_*bf</t>
  </si>
  <si>
    <t xml:space="preserve">Slope</t>
  </si>
  <si>
    <t xml:space="preserve">D50 (m)</t>
  </si>
  <si>
    <t xml:space="preserve">Width (m)</t>
  </si>
  <si>
    <t xml:space="preserve">Depth (m)</t>
  </si>
  <si>
    <t xml:space="preserve">Discharge (m3/s)</t>
  </si>
  <si>
    <t xml:space="preserve">Agouridis et al., 2011 and Brockman, 2010</t>
  </si>
  <si>
    <t xml:space="preserve">Banklick Creek at Hwy 1829</t>
  </si>
  <si>
    <t xml:space="preserve">Cave Creek near Fort Springs</t>
  </si>
  <si>
    <t xml:space="preserve">Cedar Creek at Hwy 1442</t>
  </si>
  <si>
    <t xml:space="preserve">Chenoweth Run at Ruckriegel Pky.</t>
  </si>
  <si>
    <t xml:space="preserve">Cruises Creek at Hwy 17</t>
  </si>
  <si>
    <t xml:space="preserve">Eagle Creek at Sadieville</t>
  </si>
  <si>
    <t xml:space="preserve">East Hickman Creek at Andover</t>
  </si>
  <si>
    <t xml:space="preserve">East Hickman Creek at Delong Rd.</t>
  </si>
  <si>
    <t xml:space="preserve">Fourmile Creek at Polar Bridge</t>
  </si>
  <si>
    <t xml:space="preserve">Goose Creek at Old Westport Rd.</t>
  </si>
  <si>
    <t xml:space="preserve">Gunpowder Creek at Camp Ernst Rd.</t>
  </si>
  <si>
    <t xml:space="preserve">Little Goose Creek near Harrods Creek</t>
  </si>
  <si>
    <t xml:space="preserve">Middle Fork Beargrass Creek at Old Cannons Ln.</t>
  </si>
  <si>
    <t xml:space="preserve">Mud Lick Creek at Hwy 42</t>
  </si>
  <si>
    <t xml:space="preserve">North Elkhorn Creek at Bryan Station Rd.</t>
  </si>
  <si>
    <t xml:space="preserve">North Elkhorn Creek at Man O War Rd.</t>
  </si>
  <si>
    <t xml:space="preserve">North Elkhorn Creek at Winchester Rd.</t>
  </si>
  <si>
    <t xml:space="preserve">South Elkhorn Creek at Fort Springs</t>
  </si>
  <si>
    <t xml:space="preserve">Town Branch at Yarnallton Rd.</t>
  </si>
  <si>
    <t xml:space="preserve">Twelvemile Creek at Hwy 1997</t>
  </si>
  <si>
    <t xml:space="preserve">UT to East Hickman Creek at Chilesburg</t>
  </si>
  <si>
    <t xml:space="preserve">West Hickman Creek at Ash Grove Pk.</t>
  </si>
  <si>
    <t xml:space="preserve">Wolf Run at Old Frankfort Pk.</t>
  </si>
  <si>
    <t xml:space="preserve">Woolper Creek at Woolper Rd.</t>
  </si>
  <si>
    <t xml:space="preserve">Albert, 2004</t>
  </si>
  <si>
    <t xml:space="preserve">Rio Grande at Albuquerque, NM</t>
  </si>
  <si>
    <t xml:space="preserve">Andrews 1984</t>
  </si>
  <si>
    <t xml:space="preserve">East River at Almont, CO</t>
  </si>
  <si>
    <t xml:space="preserve">Elk River near Milner, CO</t>
  </si>
  <si>
    <t xml:space="preserve">Fraser River at Upper STA, near Winter Park, CO</t>
  </si>
  <si>
    <t xml:space="preserve">Lake Fork at Gateview, CO</t>
  </si>
  <si>
    <t xml:space="preserve">Little Grizzly Creek above Hebron, CO</t>
  </si>
  <si>
    <t xml:space="preserve">little muddy creek near parshall</t>
  </si>
  <si>
    <t xml:space="preserve">North Platte River near Northgate, CO</t>
  </si>
  <si>
    <t xml:space="preserve">South Fork of Williams Fork near Leal, CO</t>
  </si>
  <si>
    <t xml:space="preserve">Castle Creek near Aspen</t>
  </si>
  <si>
    <t xml:space="preserve">Chalk Creek near Nathrop</t>
  </si>
  <si>
    <t xml:space="preserve">Crystal River above Avalanche Creek, near Redstone, CO</t>
  </si>
  <si>
    <t xml:space="preserve">Cunningham Creek near Norrie</t>
  </si>
  <si>
    <t xml:space="preserve">East Inlet Creek near Grand Lake</t>
  </si>
  <si>
    <t xml:space="preserve">Frazer River near Winter Park</t>
  </si>
  <si>
    <t xml:space="preserve">Little Snake River near Dixon</t>
  </si>
  <si>
    <t xml:space="preserve">Little Snake river near Slater</t>
  </si>
  <si>
    <t xml:space="preserve">Michigan River near Cameron Pass</t>
  </si>
  <si>
    <t xml:space="preserve">North Fork Fryingpan River above Cunningham</t>
  </si>
  <si>
    <t xml:space="preserve">South Fork Williams Fork near Leal</t>
  </si>
  <si>
    <t xml:space="preserve">Stillwater Creek above Granby Res.</t>
  </si>
  <si>
    <t xml:space="preserve">Tomichi Creek at Sargents</t>
  </si>
  <si>
    <t xml:space="preserve">Williams Fork at mouth near Hamilton</t>
  </si>
  <si>
    <t xml:space="preserve">Williams Fork near Leal</t>
  </si>
  <si>
    <t xml:space="preserve">Andrews, 1984</t>
  </si>
  <si>
    <t xml:space="preserve">Little Snake River near Dixon, WY</t>
  </si>
  <si>
    <t xml:space="preserve">Yampa River below Diversion, near Hayden, CO</t>
  </si>
  <si>
    <t xml:space="preserve">Yampa River near Maybell, CO</t>
  </si>
  <si>
    <t xml:space="preserve">Andrews, 1994</t>
  </si>
  <si>
    <t xml:space="preserve">Sagehen Creek near Truckee, CA</t>
  </si>
  <si>
    <t xml:space="preserve">Andrews, 2000</t>
  </si>
  <si>
    <t xml:space="preserve">East Fork Virgin River near Springdale, UT</t>
  </si>
  <si>
    <t xml:space="preserve">Annable, 1996; Li et. Al., 2015</t>
  </si>
  <si>
    <t xml:space="preserve">Bear Creek below Brigden, Ontario, Canada</t>
  </si>
  <si>
    <t xml:space="preserve">McKenzie Creek near Caledonia, Ontario, Canada</t>
  </si>
  <si>
    <t xml:space="preserve">Willow Creek above Little Lake, Ontario, Canada</t>
  </si>
  <si>
    <t xml:space="preserve">Bartholdy and Kisling-Moller, (1996), Kleinhans and van den Berg, (2011)</t>
  </si>
  <si>
    <t xml:space="preserve">Gels Aa</t>
  </si>
  <si>
    <t xml:space="preserve">BC Hydro and Power Authority, 1975</t>
  </si>
  <si>
    <t xml:space="preserve">Beatton River near confluence with Peace River</t>
  </si>
  <si>
    <t xml:space="preserve">Halfway River BC near confluence with Peace River</t>
  </si>
  <si>
    <t xml:space="preserve">Halfway River BC upstream of lower section</t>
  </si>
  <si>
    <t xml:space="preserve">Pine River BC near confluence with Peace River</t>
  </si>
  <si>
    <t xml:space="preserve">Bent and Waite, 2013</t>
  </si>
  <si>
    <t xml:space="preserve">BRANCH RIVER AT FORESTDALE, RI</t>
  </si>
  <si>
    <t xml:space="preserve">CHARLES RIVER AT DOVER, MA</t>
  </si>
  <si>
    <t xml:space="preserve">Green River at Williamstown, MA</t>
  </si>
  <si>
    <t xml:space="preserve">GREEN RIVER NEAR COLRAIN, MA</t>
  </si>
  <si>
    <t xml:space="preserve">Hubbard River near West Hartland, CT</t>
  </si>
  <si>
    <t xml:space="preserve">Mill River at Northhampton, MA</t>
  </si>
  <si>
    <t xml:space="preserve">Nipmuc River near Harrisville, RI</t>
  </si>
  <si>
    <t xml:space="preserve">NORTH RIVER AT SHATTUCKVILLE, MA</t>
  </si>
  <si>
    <t xml:space="preserve">Old Swamp River near South Weymouth, MA</t>
  </si>
  <si>
    <t xml:space="preserve">Otter River at Otter River, MA</t>
  </si>
  <si>
    <t xml:space="preserve">Priest Brook near Winchendon, MA</t>
  </si>
  <si>
    <t xml:space="preserve">Quaboag River at West Brimfield, MA</t>
  </si>
  <si>
    <t xml:space="preserve">Salmon Creek at Lime Rock, CT</t>
  </si>
  <si>
    <t xml:space="preserve">Segreganset River at Dighton, MA</t>
  </si>
  <si>
    <t xml:space="preserve">Sevenmile River near Spencer, MA</t>
  </si>
  <si>
    <t xml:space="preserve">SOUTH RIVER NEAR CONWAY, MA</t>
  </si>
  <si>
    <t xml:space="preserve">Squannacook River near West Groton, MA</t>
  </si>
  <si>
    <t xml:space="preserve">STONY BROOK NEAR WEST SUFFIELD, CT</t>
  </si>
  <si>
    <t xml:space="preserve">Wading River near Norton, MA</t>
  </si>
  <si>
    <t xml:space="preserve">West Branch Westfield River at Huntington, MA</t>
  </si>
  <si>
    <t xml:space="preserve">Brockman, 2010</t>
  </si>
  <si>
    <t xml:space="preserve">FLOYDS FORK AT FISHERVILLE, KY</t>
  </si>
  <si>
    <t xml:space="preserve">California Water Board, 2012; ASCE report by Mussetter Eng. And Jones &amp; Stokes Assoc. 2000</t>
  </si>
  <si>
    <t xml:space="preserve">SAN JOAQUIN R NR VERNALIS CA</t>
  </si>
  <si>
    <t xml:space="preserve">Castro and Jackson, 2001</t>
  </si>
  <si>
    <t xml:space="preserve">CHEHALIS RIVER AT PORTER, WA</t>
  </si>
  <si>
    <t xml:space="preserve">JOHN DAY RIVER AT MCDONALD FERRY, OR</t>
  </si>
  <si>
    <t xml:space="preserve">SKAGIT RIVER NEAR MOUNT VERNON, WA</t>
  </si>
  <si>
    <t xml:space="preserve">TUALATIN RIVER AT WEST LINN, OR</t>
  </si>
  <si>
    <t xml:space="preserve">YAKIMA RIVER ABOVE AHTANUM CREEK AT UNION GAP, WA</t>
  </si>
  <si>
    <t xml:space="preserve">YAKIMA RIVER AT KIONA, WA</t>
  </si>
  <si>
    <t xml:space="preserve">Castro and Jackson, 2001; O'Connor et al., 2014</t>
  </si>
  <si>
    <t xml:space="preserve">ROGUE RIVER NEAR AGNESS, OR</t>
  </si>
  <si>
    <t xml:space="preserve">South Umpqua River nr Brockway, OR</t>
  </si>
  <si>
    <t xml:space="preserve">Chaplin, 2005</t>
  </si>
  <si>
    <t xml:space="preserve">Aquashicola Creek at Palmerton Pa.</t>
  </si>
  <si>
    <t xml:space="preserve">Bixler Run near Loysville Pa.</t>
  </si>
  <si>
    <t xml:space="preserve">Blockhouse Creek near English Center Pa.</t>
  </si>
  <si>
    <t xml:space="preserve">Brandy Run near Girard Pa.</t>
  </si>
  <si>
    <t xml:space="preserve">Browns Creek near Nineveh Pa.</t>
  </si>
  <si>
    <t xml:space="preserve">Buffalo Creek near Freeport Pa.</t>
  </si>
  <si>
    <t xml:space="preserve">Chillisquaque Creek at Washingtonville Pa.</t>
  </si>
  <si>
    <t xml:space="preserve">Corey Creek near Mainesburg Pa.</t>
  </si>
  <si>
    <t xml:space="preserve">Crooked Creek below Catlin Hollow at Middlebury Center Pa.</t>
  </si>
  <si>
    <t xml:space="preserve">East Mahantango Creek near Dalmatia Pa.</t>
  </si>
  <si>
    <t xml:space="preserve">First Fork Sinnemahoning Creek at Wharton Pa.</t>
  </si>
  <si>
    <t xml:space="preserve">Jordan Creek at Allentown Pa.</t>
  </si>
  <si>
    <t xml:space="preserve">Kettle Creek at Cross Fork Pa.</t>
  </si>
  <si>
    <t xml:space="preserve">Kinzua Creek near Guffey Pa.</t>
  </si>
  <si>
    <t xml:space="preserve">Kishacoquillas Creek at Reedsville Pa.</t>
  </si>
  <si>
    <t xml:space="preserve">Laurel Hill Creek at Ursina Pa.</t>
  </si>
  <si>
    <t xml:space="preserve">Little Mahoning Creek at McCormick Pa.</t>
  </si>
  <si>
    <t xml:space="preserve">Little Pine Creek near Etna Pa.</t>
  </si>
  <si>
    <t xml:space="preserve">Little Schuylkill River at Tamaqua Pa.</t>
  </si>
  <si>
    <t xml:space="preserve">Little Shenango River at Greenville Pa.</t>
  </si>
  <si>
    <t xml:space="preserve">Lycoming Creek near Trout Run Pa.</t>
  </si>
  <si>
    <t xml:space="preserve">Maiden Creek at Virginville Pa.</t>
  </si>
  <si>
    <t xml:space="preserve">Marsh Creek at Blanchard Pa.</t>
  </si>
  <si>
    <t xml:space="preserve">Muncy Creek near Sonestown Pa.</t>
  </si>
  <si>
    <t xml:space="preserve">Newburg Run at Newburg Pa.</t>
  </si>
  <si>
    <t xml:space="preserve">North Fork Bens Creek at North Fork Pa.</t>
  </si>
  <si>
    <t xml:space="preserve">Pohopoco Creek at Kresgeville Pa.</t>
  </si>
  <si>
    <t xml:space="preserve">Schuylkill River at Landingville Pa.</t>
  </si>
  <si>
    <t xml:space="preserve">Sevenmile Run near Rasselas Pa.</t>
  </si>
  <si>
    <t xml:space="preserve">SHERMAN CREEK AT SHERMANS DALE, PA</t>
  </si>
  <si>
    <t xml:space="preserve">Toby Creek at Luzerne Pa.</t>
  </si>
  <si>
    <t xml:space="preserve">Tonoloway Creek near Needmore Pa.</t>
  </si>
  <si>
    <t xml:space="preserve">Tuscarora Creek near Port Royal Pa.</t>
  </si>
  <si>
    <t xml:space="preserve">Tuscarora Creek near Silvara Pa.</t>
  </si>
  <si>
    <t xml:space="preserve">Waldy Run near Emporium Pa.</t>
  </si>
  <si>
    <t xml:space="preserve">Wapwallopen Creek near Wapwallopen Pa.</t>
  </si>
  <si>
    <t xml:space="preserve">West Branch Clarion River at Wilcox Pa.</t>
  </si>
  <si>
    <t xml:space="preserve">West Branch French Creek near Lowville Pa.</t>
  </si>
  <si>
    <t xml:space="preserve">Wilson Run at Penfield Pa.</t>
  </si>
  <si>
    <t xml:space="preserve">Woodcock Creek at Blooming Valley Pa.</t>
  </si>
  <si>
    <t xml:space="preserve">Young Womans Creek near Renovo Pa.</t>
  </si>
  <si>
    <t xml:space="preserve">Chaplin, 2005; Krstolic and Chaplin, 2007</t>
  </si>
  <si>
    <t xml:space="preserve">CHOPTANK RIVER NEAR GREENSBORO, MD</t>
  </si>
  <si>
    <t xml:space="preserve">JORDAN CREEK NEAR SCHNECKSVILLE, PA</t>
  </si>
  <si>
    <t xml:space="preserve">Little Lehigh Creek near Allentown, PA</t>
  </si>
  <si>
    <t xml:space="preserve">Monocacy Creek at Bethlehem, PA</t>
  </si>
  <si>
    <t xml:space="preserve">Quittapahilla Creek near Bellegrove, PA</t>
  </si>
  <si>
    <t xml:space="preserve">SPRING CREEK NEAR AXEMANN, PA</t>
  </si>
  <si>
    <t xml:space="preserve">Spring Creek near Houserville, PA</t>
  </si>
  <si>
    <t xml:space="preserve">Spring Creek near Milesburg, PA</t>
  </si>
  <si>
    <t xml:space="preserve">TULPEHOCKEN CREEK NEAR BERNVILLE, PA</t>
  </si>
  <si>
    <t xml:space="preserve">Yellow Breeches Creek near Camp Hill, PA</t>
  </si>
  <si>
    <t xml:space="preserve">Charlton et al., 1978</t>
  </si>
  <si>
    <t xml:space="preserve">Ceiriog 4-7, Chirk</t>
  </si>
  <si>
    <t xml:space="preserve">Exe, Thorventon</t>
  </si>
  <si>
    <t xml:space="preserve">Irfon A, Abernant</t>
  </si>
  <si>
    <t xml:space="preserve">Afon Lwyd</t>
  </si>
  <si>
    <t xml:space="preserve">Alwen 1-5</t>
  </si>
  <si>
    <t xml:space="preserve">Alwen 5-9</t>
  </si>
  <si>
    <t xml:space="preserve">Arrow</t>
  </si>
  <si>
    <t xml:space="preserve">Ceiriog 1-3</t>
  </si>
  <si>
    <t xml:space="preserve">Derwent</t>
  </si>
  <si>
    <t xml:space="preserve">Eachaig</t>
  </si>
  <si>
    <t xml:space="preserve">Glen</t>
  </si>
  <si>
    <t xml:space="preserve">Irfon A</t>
  </si>
  <si>
    <t xml:space="preserve">Irfon C</t>
  </si>
  <si>
    <t xml:space="preserve">Kent</t>
  </si>
  <si>
    <t xml:space="preserve">Lune</t>
  </si>
  <si>
    <t xml:space="preserve">N Tyne</t>
  </si>
  <si>
    <t xml:space="preserve">Otter</t>
  </si>
  <si>
    <t xml:space="preserve">Rookhope</t>
  </si>
  <si>
    <t xml:space="preserve">Tees</t>
  </si>
  <si>
    <t xml:space="preserve">Teign</t>
  </si>
  <si>
    <t xml:space="preserve">Trent</t>
  </si>
  <si>
    <t xml:space="preserve">Usk</t>
  </si>
  <si>
    <t xml:space="preserve">Wye</t>
  </si>
  <si>
    <t xml:space="preserve">Wyre</t>
  </si>
  <si>
    <t xml:space="preserve">Chase, 2004</t>
  </si>
  <si>
    <t xml:space="preserve">Hanging Woman Creek near Birney, MT</t>
  </si>
  <si>
    <t xml:space="preserve">Otter Creek At Ashland, MT</t>
  </si>
  <si>
    <t xml:space="preserve">Prairie Dog Creek near Birney, MT</t>
  </si>
  <si>
    <t xml:space="preserve">Tongue River at Miles City, MT</t>
  </si>
  <si>
    <t xml:space="preserve">Tongue River at State Line near Decker, MT</t>
  </si>
  <si>
    <t xml:space="preserve">Tongue River at Tongue River dam near Decker, MT</t>
  </si>
  <si>
    <t xml:space="preserve">Tongue River below Brandenberg Bridge near Ashland, MT</t>
  </si>
  <si>
    <t xml:space="preserve">Chitale, 1970; Li et al., 2015</t>
  </si>
  <si>
    <t xml:space="preserve">Banas (at Abu Road Gujrat state) India</t>
  </si>
  <si>
    <t xml:space="preserve">Beaver (Alberta) Canada</t>
  </si>
  <si>
    <t xml:space="preserve">Bennihalla (above Railway Bridge, Gadag Hubli line) India</t>
  </si>
  <si>
    <t xml:space="preserve">Bhagirathi (in West Bengal state) India</t>
  </si>
  <si>
    <t xml:space="preserve">Burhi Gandak (at Muzaffarpur, Bihar state) India</t>
  </si>
  <si>
    <t xml:space="preserve">Indus (at Hajipur) Pakistan</t>
  </si>
  <si>
    <t xml:space="preserve">Jhelum (at Shrinager, J. and K. state)  India</t>
  </si>
  <si>
    <t xml:space="preserve">Jhelum out-fall channel (J. and K. state) India</t>
  </si>
  <si>
    <t xml:space="preserve">Mississippi (Cairo to Memphis) U.S.</t>
  </si>
  <si>
    <t xml:space="preserve">Mississippi (Vicksurg to Angola) U.S.</t>
  </si>
  <si>
    <t xml:space="preserve">Mohor (at Kapadgan Gujrat state) India</t>
  </si>
  <si>
    <t xml:space="preserve">Mutha (at Poona, Maharashtra state) India</t>
  </si>
  <si>
    <t xml:space="preserve">Orsong (near Bhadeli, Gujrat state) India</t>
  </si>
  <si>
    <t xml:space="preserve">Purna (in Surat District Gujrat state) India</t>
  </si>
  <si>
    <t xml:space="preserve">Ramganga (in U.P. state) India</t>
  </si>
  <si>
    <t xml:space="preserve">Redihalla (above Railway Bridge, Gadag Hubliline)</t>
  </si>
  <si>
    <t xml:space="preserve">Salandi (at Bidhyadharpur below Salandi dam, Orissa state) India</t>
  </si>
  <si>
    <t xml:space="preserve">Saraswati (at Sidhpur, Gujrat state) India</t>
  </si>
  <si>
    <t xml:space="preserve">Savannah (in Georgia) U.S.</t>
  </si>
  <si>
    <t xml:space="preserve">Tapi (at Nanavaracha, Gujrat state) India</t>
  </si>
  <si>
    <t xml:space="preserve">Tapi (at Ukai Gujrat state) India</t>
  </si>
  <si>
    <t xml:space="preserve">Vatrak (at Kaira, Gujrat state) India</t>
  </si>
  <si>
    <t xml:space="preserve">Vatrak (at Mehmadabad, Gujrat state) India</t>
  </si>
  <si>
    <t xml:space="preserve">Yamuna (at Delhi) India</t>
  </si>
  <si>
    <t xml:space="preserve">Yamuna (at Hamirpur, U.P. state) India</t>
  </si>
  <si>
    <t xml:space="preserve">Yashwantpur (at railway bridge A.P. state) India</t>
  </si>
  <si>
    <t xml:space="preserve">Chitale, 1973</t>
  </si>
  <si>
    <t xml:space="preserve">Khipra (at Ujjain in M.P. state) India</t>
  </si>
  <si>
    <t xml:space="preserve">Chitale, 1973; Li et al., 2015</t>
  </si>
  <si>
    <t xml:space="preserve">Tonle Sap (at Kompong Chhnang) Cambodia</t>
  </si>
  <si>
    <t xml:space="preserve">Church and Rood, 1983; Li et al., 2015</t>
  </si>
  <si>
    <t xml:space="preserve">McClintock River near Whitehorse (p. 66)</t>
  </si>
  <si>
    <t xml:space="preserve">Mekong River at Nong Khai (No: 00249; p. 71)</t>
  </si>
  <si>
    <t xml:space="preserve">Mekong River at Wat Sop  (No: 00248; p. 71)</t>
  </si>
  <si>
    <t xml:space="preserve">Niger River at Jebba, Nigeria (p. 72)</t>
  </si>
  <si>
    <t xml:space="preserve">Red Deer River near Buffalo Bridge (No: 00255; p. 72)</t>
  </si>
  <si>
    <t xml:space="preserve">Red Deer River near Dutchess Bridge (No: 00253; p. 72)</t>
  </si>
  <si>
    <t xml:space="preserve">Red Deer River near Jenner Ferry (p. 72)</t>
  </si>
  <si>
    <t xml:space="preserve">River Bollin at Castle Mill, UK (No: 00234; p. 69)</t>
  </si>
  <si>
    <t xml:space="preserve">Cinotto, 2003</t>
  </si>
  <si>
    <t xml:space="preserve">Chester Creek near Chester Pa.</t>
  </si>
  <si>
    <t xml:space="preserve">Conowingo Creek near Buck Pa. </t>
  </si>
  <si>
    <t xml:space="preserve">Crum Creek near Newtown Square Pa. </t>
  </si>
  <si>
    <t xml:space="preserve">Manatawny Creek near Pottstown Pa. </t>
  </si>
  <si>
    <t xml:space="preserve">Perkiomen Creek at East Greenville Pa. </t>
  </si>
  <si>
    <t xml:space="preserve">Sucker Run near Coatesville Pa. </t>
  </si>
  <si>
    <t xml:space="preserve">West Branch Brandywine Creek at Coatesville Pa.</t>
  </si>
  <si>
    <t xml:space="preserve">West Branch Brandywine Creek at Modena Pa.</t>
  </si>
  <si>
    <t xml:space="preserve">West Branch Perkiomen Creek at Hillegas Pa.</t>
  </si>
  <si>
    <t xml:space="preserve">Cinotto, 2003; Li et al., 2015</t>
  </si>
  <si>
    <t xml:space="preserve">West Branch Brandywine Creek near Honey Brook, PA</t>
  </si>
  <si>
    <t xml:space="preserve">FRENCH CREEK NEAR PHOENIXVILLE, PA</t>
  </si>
  <si>
    <t xml:space="preserve">Morgan Run near Louisville, MD</t>
  </si>
  <si>
    <t xml:space="preserve">Collins and Leventhal, 2013</t>
  </si>
  <si>
    <t xml:space="preserve">Bear Valley</t>
  </si>
  <si>
    <t xml:space="preserve">Blackstone 1</t>
  </si>
  <si>
    <t xml:space="preserve">Blackstone 2</t>
  </si>
  <si>
    <t xml:space="preserve">Cacade Creek (Fairfax)</t>
  </si>
  <si>
    <t xml:space="preserve">Carriger Creek lower fan</t>
  </si>
  <si>
    <t xml:space="preserve">Carriger Creek Upstream of Grove</t>
  </si>
  <si>
    <t xml:space="preserve">Carriger upper fan</t>
  </si>
  <si>
    <t xml:space="preserve">Cascade Trib</t>
  </si>
  <si>
    <t xml:space="preserve">Cheda Creek 1</t>
  </si>
  <si>
    <t xml:space="preserve">Cheda Creek 2</t>
  </si>
  <si>
    <t xml:space="preserve">China Camp Creek 1</t>
  </si>
  <si>
    <t xml:space="preserve">China Camp Creek 2</t>
  </si>
  <si>
    <t xml:space="preserve">China Camp Miwok Meadow</t>
  </si>
  <si>
    <t xml:space="preserve">CORTE MADERA C A ROSS CA</t>
  </si>
  <si>
    <t xml:space="preserve">Corte Madera Creek at Ross</t>
  </si>
  <si>
    <t xml:space="preserve">Crane Creek at Regional Park</t>
  </si>
  <si>
    <t xml:space="preserve">Deer Creeak Middle</t>
  </si>
  <si>
    <t xml:space="preserve">Deer Creek Lower</t>
  </si>
  <si>
    <t xml:space="preserve">Deer Creek Upper</t>
  </si>
  <si>
    <t xml:space="preserve">East Fork Olema Creek</t>
  </si>
  <si>
    <t xml:space="preserve">Emu Trib of San Antonio Creek</t>
  </si>
  <si>
    <t xml:space="preserve">Giacomini Trib</t>
  </si>
  <si>
    <t xml:space="preserve">Graham Creek</t>
  </si>
  <si>
    <t xml:space="preserve">Halleck Creek</t>
  </si>
  <si>
    <t xml:space="preserve">Larkspur Creek</t>
  </si>
  <si>
    <t xml:space="preserve">Miller Creek</t>
  </si>
  <si>
    <t xml:space="preserve">Miller Lucas Site</t>
  </si>
  <si>
    <t xml:space="preserve">Miller North Fork</t>
  </si>
  <si>
    <t xml:space="preserve">Olema Creek John West Fork</t>
  </si>
  <si>
    <t xml:space="preserve">San Antonio Creek near Hwy 101 1</t>
  </si>
  <si>
    <t xml:space="preserve">San Antonio Creek near Hwy 101 2</t>
  </si>
  <si>
    <t xml:space="preserve">Sausal Creek 1</t>
  </si>
  <si>
    <t xml:space="preserve">Sausal Creek 2</t>
  </si>
  <si>
    <t xml:space="preserve">Sleepy Hollow Creek Mainstem</t>
  </si>
  <si>
    <t xml:space="preserve">Sleepy Hollow Creek Tributary</t>
  </si>
  <si>
    <t xml:space="preserve">Sleepy Hollow Creek, San Anselmo</t>
  </si>
  <si>
    <t xml:space="preserve">Sonoma Creek Agua Caliente</t>
  </si>
  <si>
    <t xml:space="preserve">Sonoma Creek Apex</t>
  </si>
  <si>
    <t xml:space="preserve">Sonoma Creek Fan</t>
  </si>
  <si>
    <t xml:space="preserve">Sonoma Creek Lower Fan</t>
  </si>
  <si>
    <t xml:space="preserve">Sonoma Sugerloaf 1</t>
  </si>
  <si>
    <t xml:space="preserve">Sonoma Sugerloaf 2</t>
  </si>
  <si>
    <t xml:space="preserve">Sonoma Sugerloaf 3</t>
  </si>
  <si>
    <t xml:space="preserve">Steep Ravine Creek</t>
  </si>
  <si>
    <t xml:space="preserve">Tributary into Lagunitas Creek</t>
  </si>
  <si>
    <t xml:space="preserve">Devauchelle et al., 2011</t>
  </si>
  <si>
    <t xml:space="preserve">Tributary to Apalachicola 1</t>
  </si>
  <si>
    <t xml:space="preserve">Tributary to Apalachicola 10</t>
  </si>
  <si>
    <t xml:space="preserve">Tributary to Apalachicola 100</t>
  </si>
  <si>
    <t xml:space="preserve">Tributary to Apalachicola 101</t>
  </si>
  <si>
    <t xml:space="preserve">Tributary to Apalachicola 102</t>
  </si>
  <si>
    <t xml:space="preserve">Tributary to Apalachicola 103</t>
  </si>
  <si>
    <t xml:space="preserve">Tributary to Apalachicola 104</t>
  </si>
  <si>
    <t xml:space="preserve">Tributary to Apalachicola 105</t>
  </si>
  <si>
    <t xml:space="preserve">Tributary to Apalachicola 106</t>
  </si>
  <si>
    <t xml:space="preserve">Tributary to Apalachicola 107</t>
  </si>
  <si>
    <t xml:space="preserve">Tributary to Apalachicola 108</t>
  </si>
  <si>
    <t xml:space="preserve">Tributary to Apalachicola 109</t>
  </si>
  <si>
    <t xml:space="preserve">Tributary to Apalachicola 11</t>
  </si>
  <si>
    <t xml:space="preserve">Tributary to Apalachicola 110</t>
  </si>
  <si>
    <t xml:space="preserve">Tributary to Apalachicola 111</t>
  </si>
  <si>
    <t xml:space="preserve">Tributary to Apalachicola 112</t>
  </si>
  <si>
    <t xml:space="preserve">Tributary to Apalachicola 113</t>
  </si>
  <si>
    <t xml:space="preserve">Tributary to Apalachicola 114</t>
  </si>
  <si>
    <t xml:space="preserve">Tributary to Apalachicola 115</t>
  </si>
  <si>
    <t xml:space="preserve">Tributary to Apalachicola 116</t>
  </si>
  <si>
    <t xml:space="preserve">Tributary to Apalachicola 117</t>
  </si>
  <si>
    <t xml:space="preserve">Tributary to Apalachicola 118</t>
  </si>
  <si>
    <t xml:space="preserve">Tributary to Apalachicola 119</t>
  </si>
  <si>
    <t xml:space="preserve">Tributary to Apalachicola 12</t>
  </si>
  <si>
    <t xml:space="preserve">Tributary to Apalachicola 120</t>
  </si>
  <si>
    <t xml:space="preserve">Tributary to Apalachicola 121</t>
  </si>
  <si>
    <t xml:space="preserve">Tributary to Apalachicola 122</t>
  </si>
  <si>
    <t xml:space="preserve">Tributary to Apalachicola 123</t>
  </si>
  <si>
    <t xml:space="preserve">Tributary to Apalachicola 124</t>
  </si>
  <si>
    <t xml:space="preserve">Tributary to Apalachicola 125</t>
  </si>
  <si>
    <t xml:space="preserve">Tributary to Apalachicola 126</t>
  </si>
  <si>
    <t xml:space="preserve">Tributary to Apalachicola 127</t>
  </si>
  <si>
    <t xml:space="preserve">Tributary to Apalachicola 128</t>
  </si>
  <si>
    <t xml:space="preserve">Tributary to Apalachicola 129</t>
  </si>
  <si>
    <t xml:space="preserve">Tributary to Apalachicola 13</t>
  </si>
  <si>
    <t xml:space="preserve">Tributary to Apalachicola 130</t>
  </si>
  <si>
    <t xml:space="preserve">Tributary to Apalachicola 131</t>
  </si>
  <si>
    <t xml:space="preserve">Tributary to Apalachicola 132</t>
  </si>
  <si>
    <t xml:space="preserve">Tributary to Apalachicola 133</t>
  </si>
  <si>
    <t xml:space="preserve">Tributary to Apalachicola 134</t>
  </si>
  <si>
    <t xml:space="preserve">Tributary to Apalachicola 135</t>
  </si>
  <si>
    <t xml:space="preserve">Tributary to Apalachicola 136</t>
  </si>
  <si>
    <t xml:space="preserve">Tributary to Apalachicola 137</t>
  </si>
  <si>
    <t xml:space="preserve">Tributary to Apalachicola 138</t>
  </si>
  <si>
    <t xml:space="preserve">Tributary to Apalachicola 139</t>
  </si>
  <si>
    <t xml:space="preserve">Tributary to Apalachicola 14</t>
  </si>
  <si>
    <t xml:space="preserve">Tributary to Apalachicola 140</t>
  </si>
  <si>
    <t xml:space="preserve">Tributary to Apalachicola 141</t>
  </si>
  <si>
    <t xml:space="preserve">Tributary to Apalachicola 142</t>
  </si>
  <si>
    <t xml:space="preserve">Tributary to Apalachicola 143</t>
  </si>
  <si>
    <t xml:space="preserve">Tributary to Apalachicola 144</t>
  </si>
  <si>
    <t xml:space="preserve">Tributary to Apalachicola 145</t>
  </si>
  <si>
    <t xml:space="preserve">Tributary to Apalachicola 146</t>
  </si>
  <si>
    <t xml:space="preserve">Tributary to Apalachicola 147</t>
  </si>
  <si>
    <t xml:space="preserve">Tributary to Apalachicola 148</t>
  </si>
  <si>
    <t xml:space="preserve">Tributary to Apalachicola 149</t>
  </si>
  <si>
    <t xml:space="preserve">Tributary to Apalachicola 15</t>
  </si>
  <si>
    <t xml:space="preserve">Tributary to Apalachicola 150</t>
  </si>
  <si>
    <t xml:space="preserve">Tributary to Apalachicola 151</t>
  </si>
  <si>
    <t xml:space="preserve">Tributary to Apalachicola 152</t>
  </si>
  <si>
    <t xml:space="preserve">Tributary to Apalachicola 153</t>
  </si>
  <si>
    <t xml:space="preserve">Tributary to Apalachicola 154</t>
  </si>
  <si>
    <t xml:space="preserve">Tributary to Apalachicola 155</t>
  </si>
  <si>
    <t xml:space="preserve">Tributary to Apalachicola 156</t>
  </si>
  <si>
    <t xml:space="preserve">Tributary to Apalachicola 157</t>
  </si>
  <si>
    <t xml:space="preserve">Tributary to Apalachicola 158</t>
  </si>
  <si>
    <t xml:space="preserve">Tributary to Apalachicola 159</t>
  </si>
  <si>
    <t xml:space="preserve">Tributary to Apalachicola 16</t>
  </si>
  <si>
    <t xml:space="preserve">Tributary to Apalachicola 160</t>
  </si>
  <si>
    <t xml:space="preserve">Tributary to Apalachicola 161</t>
  </si>
  <si>
    <t xml:space="preserve">Tributary to Apalachicola 162</t>
  </si>
  <si>
    <t xml:space="preserve">Tributary to Apalachicola 163</t>
  </si>
  <si>
    <t xml:space="preserve">Tributary to Apalachicola 164</t>
  </si>
  <si>
    <t xml:space="preserve">Tributary to Apalachicola 165</t>
  </si>
  <si>
    <t xml:space="preserve">Tributary to Apalachicola 166</t>
  </si>
  <si>
    <t xml:space="preserve">Tributary to Apalachicola 167</t>
  </si>
  <si>
    <t xml:space="preserve">Tributary to Apalachicola 168</t>
  </si>
  <si>
    <t xml:space="preserve">Tributary to Apalachicola 169</t>
  </si>
  <si>
    <t xml:space="preserve">Tributary to Apalachicola 17</t>
  </si>
  <si>
    <t xml:space="preserve">Tributary to Apalachicola 170</t>
  </si>
  <si>
    <t xml:space="preserve">Tributary to Apalachicola 171</t>
  </si>
  <si>
    <t xml:space="preserve">Tributary to Apalachicola 172</t>
  </si>
  <si>
    <t xml:space="preserve">Tributary to Apalachicola 173</t>
  </si>
  <si>
    <t xml:space="preserve">Tributary to Apalachicola 174</t>
  </si>
  <si>
    <t xml:space="preserve">Tributary to Apalachicola 175</t>
  </si>
  <si>
    <t xml:space="preserve">Tributary to Apalachicola 176</t>
  </si>
  <si>
    <t xml:space="preserve">Tributary to Apalachicola 177</t>
  </si>
  <si>
    <t xml:space="preserve">Tributary to Apalachicola 178</t>
  </si>
  <si>
    <t xml:space="preserve">Tributary to Apalachicola 179</t>
  </si>
  <si>
    <t xml:space="preserve">Tributary to Apalachicola 18</t>
  </si>
  <si>
    <t xml:space="preserve">Tributary to Apalachicola 180</t>
  </si>
  <si>
    <t xml:space="preserve">Tributary to Apalachicola 181</t>
  </si>
  <si>
    <t xml:space="preserve">Tributary to Apalachicola 182</t>
  </si>
  <si>
    <t xml:space="preserve">Tributary to Apalachicola 183</t>
  </si>
  <si>
    <t xml:space="preserve">Tributary to Apalachicola 184</t>
  </si>
  <si>
    <t xml:space="preserve">Tributary to Apalachicola 185</t>
  </si>
  <si>
    <t xml:space="preserve">Tributary to Apalachicola 186</t>
  </si>
  <si>
    <t xml:space="preserve">Tributary to Apalachicola 187</t>
  </si>
  <si>
    <t xml:space="preserve">Tributary to Apalachicola 188</t>
  </si>
  <si>
    <t xml:space="preserve">Tributary to Apalachicola 189</t>
  </si>
  <si>
    <t xml:space="preserve">Tributary to Apalachicola 19</t>
  </si>
  <si>
    <t xml:space="preserve">Tributary to Apalachicola 190</t>
  </si>
  <si>
    <t xml:space="preserve">Tributary to Apalachicola 191</t>
  </si>
  <si>
    <t xml:space="preserve">Tributary to Apalachicola 192</t>
  </si>
  <si>
    <t xml:space="preserve">Tributary to Apalachicola 193</t>
  </si>
  <si>
    <t xml:space="preserve">Tributary to Apalachicola 194</t>
  </si>
  <si>
    <t xml:space="preserve">Tributary to Apalachicola 195</t>
  </si>
  <si>
    <t xml:space="preserve">Tributary to Apalachicola 196</t>
  </si>
  <si>
    <t xml:space="preserve">Tributary to Apalachicola 197</t>
  </si>
  <si>
    <t xml:space="preserve">Tributary to Apalachicola 198</t>
  </si>
  <si>
    <t xml:space="preserve">Tributary to Apalachicola 199</t>
  </si>
  <si>
    <t xml:space="preserve">Tributary to Apalachicola 2</t>
  </si>
  <si>
    <t xml:space="preserve">Tributary to Apalachicola 20</t>
  </si>
  <si>
    <t xml:space="preserve">Tributary to Apalachicola 200</t>
  </si>
  <si>
    <t xml:space="preserve">Tributary to Apalachicola 201</t>
  </si>
  <si>
    <t xml:space="preserve">Tributary to Apalachicola 202</t>
  </si>
  <si>
    <t xml:space="preserve">Tributary to Apalachicola 203</t>
  </si>
  <si>
    <t xml:space="preserve">Tributary to Apalachicola 204</t>
  </si>
  <si>
    <t xml:space="preserve">Tributary to Apalachicola 205</t>
  </si>
  <si>
    <t xml:space="preserve">Tributary to Apalachicola 206</t>
  </si>
  <si>
    <t xml:space="preserve">Tributary to Apalachicola 207</t>
  </si>
  <si>
    <t xml:space="preserve">Tributary to Apalachicola 208</t>
  </si>
  <si>
    <t xml:space="preserve">Tributary to Apalachicola 209</t>
  </si>
  <si>
    <t xml:space="preserve">Tributary to Apalachicola 21</t>
  </si>
  <si>
    <t xml:space="preserve">Tributary to Apalachicola 210</t>
  </si>
  <si>
    <t xml:space="preserve">Tributary to Apalachicola 211</t>
  </si>
  <si>
    <t xml:space="preserve">Tributary to Apalachicola 212</t>
  </si>
  <si>
    <t xml:space="preserve">Tributary to Apalachicola 213</t>
  </si>
  <si>
    <t xml:space="preserve">Tributary to Apalachicola 214</t>
  </si>
  <si>
    <t xml:space="preserve">Tributary to Apalachicola 215</t>
  </si>
  <si>
    <t xml:space="preserve">Tributary to Apalachicola 216</t>
  </si>
  <si>
    <t xml:space="preserve">Tributary to Apalachicola 217</t>
  </si>
  <si>
    <t xml:space="preserve">Tributary to Apalachicola 218</t>
  </si>
  <si>
    <t xml:space="preserve">Tributary to Apalachicola 219</t>
  </si>
  <si>
    <t xml:space="preserve">Tributary to Apalachicola 22</t>
  </si>
  <si>
    <t xml:space="preserve">Tributary to Apalachicola 220</t>
  </si>
  <si>
    <t xml:space="preserve">Tributary to Apalachicola 221</t>
  </si>
  <si>
    <t xml:space="preserve">Tributary to Apalachicola 222</t>
  </si>
  <si>
    <t xml:space="preserve">Tributary to Apalachicola 223</t>
  </si>
  <si>
    <t xml:space="preserve">Tributary to Apalachicola 224</t>
  </si>
  <si>
    <t xml:space="preserve">Tributary to Apalachicola 225</t>
  </si>
  <si>
    <t xml:space="preserve">Tributary to Apalachicola 226</t>
  </si>
  <si>
    <t xml:space="preserve">Tributary to Apalachicola 227</t>
  </si>
  <si>
    <t xml:space="preserve">Tributary to Apalachicola 228</t>
  </si>
  <si>
    <t xml:space="preserve">Tributary to Apalachicola 229</t>
  </si>
  <si>
    <t xml:space="preserve">Tributary to Apalachicola 23</t>
  </si>
  <si>
    <t xml:space="preserve">Tributary to Apalachicola 230</t>
  </si>
  <si>
    <t xml:space="preserve">Tributary to Apalachicola 231</t>
  </si>
  <si>
    <t xml:space="preserve">Tributary to Apalachicola 232</t>
  </si>
  <si>
    <t xml:space="preserve">Tributary to Apalachicola 233</t>
  </si>
  <si>
    <t xml:space="preserve">Tributary to Apalachicola 234</t>
  </si>
  <si>
    <t xml:space="preserve">Tributary to Apalachicola 235</t>
  </si>
  <si>
    <t xml:space="preserve">Tributary to Apalachicola 236</t>
  </si>
  <si>
    <t xml:space="preserve">Tributary to Apalachicola 237</t>
  </si>
  <si>
    <t xml:space="preserve">Tributary to Apalachicola 238</t>
  </si>
  <si>
    <t xml:space="preserve">Tributary to Apalachicola 239</t>
  </si>
  <si>
    <t xml:space="preserve">Tributary to Apalachicola 24</t>
  </si>
  <si>
    <t xml:space="preserve">Tributary to Apalachicola 240</t>
  </si>
  <si>
    <t xml:space="preserve">Tributary to Apalachicola 241</t>
  </si>
  <si>
    <t xml:space="preserve">Tributary to Apalachicola 242</t>
  </si>
  <si>
    <t xml:space="preserve">Tributary to Apalachicola 243</t>
  </si>
  <si>
    <t xml:space="preserve">Tributary to Apalachicola 244</t>
  </si>
  <si>
    <t xml:space="preserve">Tributary to Apalachicola 245</t>
  </si>
  <si>
    <t xml:space="preserve">Tributary to Apalachicola 246</t>
  </si>
  <si>
    <t xml:space="preserve">Tributary to Apalachicola 247</t>
  </si>
  <si>
    <t xml:space="preserve">Tributary to Apalachicola 248</t>
  </si>
  <si>
    <t xml:space="preserve">Tributary to Apalachicola 249</t>
  </si>
  <si>
    <t xml:space="preserve">Tributary to Apalachicola 25</t>
  </si>
  <si>
    <t xml:space="preserve">Tributary to Apalachicola 250</t>
  </si>
  <si>
    <t xml:space="preserve">Tributary to Apalachicola 251</t>
  </si>
  <si>
    <t xml:space="preserve">Tributary to Apalachicola 252</t>
  </si>
  <si>
    <t xml:space="preserve">Tributary to Apalachicola 253</t>
  </si>
  <si>
    <t xml:space="preserve">Tributary to Apalachicola 254</t>
  </si>
  <si>
    <t xml:space="preserve">Tributary to Apalachicola 255</t>
  </si>
  <si>
    <t xml:space="preserve">Tributary to Apalachicola 256</t>
  </si>
  <si>
    <t xml:space="preserve">Tributary to Apalachicola 257</t>
  </si>
  <si>
    <t xml:space="preserve">Tributary to Apalachicola 258</t>
  </si>
  <si>
    <t xml:space="preserve">Tributary to Apalachicola 259</t>
  </si>
  <si>
    <t xml:space="preserve">Tributary to Apalachicola 26</t>
  </si>
  <si>
    <t xml:space="preserve">Tributary to Apalachicola 260</t>
  </si>
  <si>
    <t xml:space="preserve">Tributary to Apalachicola 261</t>
  </si>
  <si>
    <t xml:space="preserve">Tributary to Apalachicola 262</t>
  </si>
  <si>
    <t xml:space="preserve">Tributary to Apalachicola 263</t>
  </si>
  <si>
    <t xml:space="preserve">Tributary to Apalachicola 264</t>
  </si>
  <si>
    <t xml:space="preserve">Tributary to Apalachicola 265</t>
  </si>
  <si>
    <t xml:space="preserve">Tributary to Apalachicola 266</t>
  </si>
  <si>
    <t xml:space="preserve">Tributary to Apalachicola 267</t>
  </si>
  <si>
    <t xml:space="preserve">Tributary to Apalachicola 268</t>
  </si>
  <si>
    <t xml:space="preserve">Tributary to Apalachicola 269</t>
  </si>
  <si>
    <t xml:space="preserve">Tributary to Apalachicola 27</t>
  </si>
  <si>
    <t xml:space="preserve">Tributary to Apalachicola 270</t>
  </si>
  <si>
    <t xml:space="preserve">Tributary to Apalachicola 271</t>
  </si>
  <si>
    <t xml:space="preserve">Tributary to Apalachicola 272</t>
  </si>
  <si>
    <t xml:space="preserve">Tributary to Apalachicola 273</t>
  </si>
  <si>
    <t xml:space="preserve">Tributary to Apalachicola 274</t>
  </si>
  <si>
    <t xml:space="preserve">Tributary to Apalachicola 275</t>
  </si>
  <si>
    <t xml:space="preserve">Tributary to Apalachicola 276</t>
  </si>
  <si>
    <t xml:space="preserve">Tributary to Apalachicola 277</t>
  </si>
  <si>
    <t xml:space="preserve">Tributary to Apalachicola 278</t>
  </si>
  <si>
    <t xml:space="preserve">Tributary to Apalachicola 279</t>
  </si>
  <si>
    <t xml:space="preserve">Tributary to Apalachicola 28</t>
  </si>
  <si>
    <t xml:space="preserve">Tributary to Apalachicola 280</t>
  </si>
  <si>
    <t xml:space="preserve">Tributary to Apalachicola 281</t>
  </si>
  <si>
    <t xml:space="preserve">Tributary to Apalachicola 282</t>
  </si>
  <si>
    <t xml:space="preserve">Tributary to Apalachicola 283</t>
  </si>
  <si>
    <t xml:space="preserve">Tributary to Apalachicola 284</t>
  </si>
  <si>
    <t xml:space="preserve">Tributary to Apalachicola 285</t>
  </si>
  <si>
    <t xml:space="preserve">Tributary to Apalachicola 286</t>
  </si>
  <si>
    <t xml:space="preserve">Tributary to Apalachicola 287</t>
  </si>
  <si>
    <t xml:space="preserve">Tributary to Apalachicola 288</t>
  </si>
  <si>
    <t xml:space="preserve">Tributary to Apalachicola 289</t>
  </si>
  <si>
    <t xml:space="preserve">Tributary to Apalachicola 29</t>
  </si>
  <si>
    <t xml:space="preserve">Tributary to Apalachicola 290</t>
  </si>
  <si>
    <t xml:space="preserve">Tributary to Apalachicola 291</t>
  </si>
  <si>
    <t xml:space="preserve">Tributary to Apalachicola 292</t>
  </si>
  <si>
    <t xml:space="preserve">Tributary to Apalachicola 293</t>
  </si>
  <si>
    <t xml:space="preserve">Tributary to Apalachicola 294</t>
  </si>
  <si>
    <t xml:space="preserve">Tributary to Apalachicola 295</t>
  </si>
  <si>
    <t xml:space="preserve">Tributary to Apalachicola 296</t>
  </si>
  <si>
    <t xml:space="preserve">Tributary to Apalachicola 297</t>
  </si>
  <si>
    <t xml:space="preserve">Tributary to Apalachicola 298</t>
  </si>
  <si>
    <t xml:space="preserve">Tributary to Apalachicola 299</t>
  </si>
  <si>
    <t xml:space="preserve">Tributary to Apalachicola 3</t>
  </si>
  <si>
    <t xml:space="preserve">Tributary to Apalachicola 30</t>
  </si>
  <si>
    <t xml:space="preserve">Tributary to Apalachicola 300</t>
  </si>
  <si>
    <t xml:space="preserve">Tributary to Apalachicola 301</t>
  </si>
  <si>
    <t xml:space="preserve">Tributary to Apalachicola 302</t>
  </si>
  <si>
    <t xml:space="preserve">Tributary to Apalachicola 303</t>
  </si>
  <si>
    <t xml:space="preserve">Tributary to Apalachicola 304</t>
  </si>
  <si>
    <t xml:space="preserve">Tributary to Apalachicola 305</t>
  </si>
  <si>
    <t xml:space="preserve">Tributary to Apalachicola 306</t>
  </si>
  <si>
    <t xml:space="preserve">Tributary to Apalachicola 307</t>
  </si>
  <si>
    <t xml:space="preserve">Tributary to Apalachicola 308</t>
  </si>
  <si>
    <t xml:space="preserve">Tributary to Apalachicola 309</t>
  </si>
  <si>
    <t xml:space="preserve">Tributary to Apalachicola 31</t>
  </si>
  <si>
    <t xml:space="preserve">Tributary to Apalachicola 310</t>
  </si>
  <si>
    <t xml:space="preserve">Tributary to Apalachicola 311</t>
  </si>
  <si>
    <t xml:space="preserve">Tributary to Apalachicola 312</t>
  </si>
  <si>
    <t xml:space="preserve">Tributary to Apalachicola 313</t>
  </si>
  <si>
    <t xml:space="preserve">Tributary to Apalachicola 314</t>
  </si>
  <si>
    <t xml:space="preserve">Tributary to Apalachicola 315</t>
  </si>
  <si>
    <t xml:space="preserve">Tributary to Apalachicola 316</t>
  </si>
  <si>
    <t xml:space="preserve">Tributary to Apalachicola 317</t>
  </si>
  <si>
    <t xml:space="preserve">Tributary to Apalachicola 318</t>
  </si>
  <si>
    <t xml:space="preserve">Tributary to Apalachicola 319</t>
  </si>
  <si>
    <t xml:space="preserve">Tributary to Apalachicola 32</t>
  </si>
  <si>
    <t xml:space="preserve">Tributary to Apalachicola 320</t>
  </si>
  <si>
    <t xml:space="preserve">Tributary to Apalachicola 321</t>
  </si>
  <si>
    <t xml:space="preserve">Tributary to Apalachicola 322</t>
  </si>
  <si>
    <t xml:space="preserve">Tributary to Apalachicola 323</t>
  </si>
  <si>
    <t xml:space="preserve">Tributary to Apalachicola 324</t>
  </si>
  <si>
    <t xml:space="preserve">Tributary to Apalachicola 325</t>
  </si>
  <si>
    <t xml:space="preserve">Tributary to Apalachicola 326</t>
  </si>
  <si>
    <t xml:space="preserve">Tributary to Apalachicola 327</t>
  </si>
  <si>
    <t xml:space="preserve">Tributary to Apalachicola 328</t>
  </si>
  <si>
    <t xml:space="preserve">Tributary to Apalachicola 329</t>
  </si>
  <si>
    <t xml:space="preserve">Tributary to Apalachicola 33</t>
  </si>
  <si>
    <t xml:space="preserve">Tributary to Apalachicola 330</t>
  </si>
  <si>
    <t xml:space="preserve">Tributary to Apalachicola 331</t>
  </si>
  <si>
    <t xml:space="preserve">Tributary to Apalachicola 332</t>
  </si>
  <si>
    <t xml:space="preserve">Tributary to Apalachicola 333</t>
  </si>
  <si>
    <t xml:space="preserve">Tributary to Apalachicola 334</t>
  </si>
  <si>
    <t xml:space="preserve">Tributary to Apalachicola 335</t>
  </si>
  <si>
    <t xml:space="preserve">Tributary to Apalachicola 336</t>
  </si>
  <si>
    <t xml:space="preserve">Tributary to Apalachicola 337</t>
  </si>
  <si>
    <t xml:space="preserve">Tributary to Apalachicola 338</t>
  </si>
  <si>
    <t xml:space="preserve">Tributary to Apalachicola 339</t>
  </si>
  <si>
    <t xml:space="preserve">Tributary to Apalachicola 34</t>
  </si>
  <si>
    <t xml:space="preserve">Tributary to Apalachicola 340</t>
  </si>
  <si>
    <t xml:space="preserve">Tributary to Apalachicola 341</t>
  </si>
  <si>
    <t xml:space="preserve">Tributary to Apalachicola 342</t>
  </si>
  <si>
    <t xml:space="preserve">Tributary to Apalachicola 343</t>
  </si>
  <si>
    <t xml:space="preserve">Tributary to Apalachicola 344</t>
  </si>
  <si>
    <t xml:space="preserve">Tributary to Apalachicola 345</t>
  </si>
  <si>
    <t xml:space="preserve">Tributary to Apalachicola 346</t>
  </si>
  <si>
    <t xml:space="preserve">Tributary to Apalachicola 347</t>
  </si>
  <si>
    <t xml:space="preserve">Tributary to Apalachicola 348</t>
  </si>
  <si>
    <t xml:space="preserve">Tributary to Apalachicola 349</t>
  </si>
  <si>
    <t xml:space="preserve">Tributary to Apalachicola 35</t>
  </si>
  <si>
    <t xml:space="preserve">Tributary to Apalachicola 350</t>
  </si>
  <si>
    <t xml:space="preserve">Tributary to Apalachicola 351</t>
  </si>
  <si>
    <t xml:space="preserve">Tributary to Apalachicola 352</t>
  </si>
  <si>
    <t xml:space="preserve">Tributary to Apalachicola 353</t>
  </si>
  <si>
    <t xml:space="preserve">Tributary to Apalachicola 354</t>
  </si>
  <si>
    <t xml:space="preserve">Tributary to Apalachicola 355</t>
  </si>
  <si>
    <t xml:space="preserve">Tributary to Apalachicola 356</t>
  </si>
  <si>
    <t xml:space="preserve">Tributary to Apalachicola 357</t>
  </si>
  <si>
    <t xml:space="preserve">Tributary to Apalachicola 358</t>
  </si>
  <si>
    <t xml:space="preserve">Tributary to Apalachicola 359</t>
  </si>
  <si>
    <t xml:space="preserve">Tributary to Apalachicola 36</t>
  </si>
  <si>
    <t xml:space="preserve">Tributary to Apalachicola 360</t>
  </si>
  <si>
    <t xml:space="preserve">Tributary to Apalachicola 361</t>
  </si>
  <si>
    <t xml:space="preserve">Tributary to Apalachicola 362</t>
  </si>
  <si>
    <t xml:space="preserve">Tributary to Apalachicola 363</t>
  </si>
  <si>
    <t xml:space="preserve">Tributary to Apalachicola 364</t>
  </si>
  <si>
    <t xml:space="preserve">Tributary to Apalachicola 365</t>
  </si>
  <si>
    <t xml:space="preserve">Tributary to Apalachicola 366</t>
  </si>
  <si>
    <t xml:space="preserve">Tributary to Apalachicola 367</t>
  </si>
  <si>
    <t xml:space="preserve">Tributary to Apalachicola 368</t>
  </si>
  <si>
    <t xml:space="preserve">Tributary to Apalachicola 369</t>
  </si>
  <si>
    <t xml:space="preserve">Tributary to Apalachicola 37</t>
  </si>
  <si>
    <t xml:space="preserve">Tributary to Apalachicola 370</t>
  </si>
  <si>
    <t xml:space="preserve">Tributary to Apalachicola 371</t>
  </si>
  <si>
    <t xml:space="preserve">Tributary to Apalachicola 38</t>
  </si>
  <si>
    <t xml:space="preserve">Tributary to Apalachicola 39</t>
  </si>
  <si>
    <t xml:space="preserve">Tributary to Apalachicola 4</t>
  </si>
  <si>
    <t xml:space="preserve">Tributary to Apalachicola 40</t>
  </si>
  <si>
    <t xml:space="preserve">Tributary to Apalachicola 41</t>
  </si>
  <si>
    <t xml:space="preserve">Tributary to Apalachicola 42</t>
  </si>
  <si>
    <t xml:space="preserve">Tributary to Apalachicola 43</t>
  </si>
  <si>
    <t xml:space="preserve">Tributary to Apalachicola 44</t>
  </si>
  <si>
    <t xml:space="preserve">Tributary to Apalachicola 45</t>
  </si>
  <si>
    <t xml:space="preserve">Tributary to Apalachicola 49</t>
  </si>
  <si>
    <t xml:space="preserve">Tributary to Apalachicola 5</t>
  </si>
  <si>
    <t xml:space="preserve">Tributary to Apalachicola 50</t>
  </si>
  <si>
    <t xml:space="preserve">Tributary to Apalachicola 51</t>
  </si>
  <si>
    <t xml:space="preserve">Tributary to Apalachicola 52</t>
  </si>
  <si>
    <t xml:space="preserve">Tributary to Apalachicola 53</t>
  </si>
  <si>
    <t xml:space="preserve">Tributary to Apalachicola 54</t>
  </si>
  <si>
    <t xml:space="preserve">Tributary to Apalachicola 55</t>
  </si>
  <si>
    <t xml:space="preserve">Tributary to Apalachicola 56</t>
  </si>
  <si>
    <t xml:space="preserve">Tributary to Apalachicola 57</t>
  </si>
  <si>
    <t xml:space="preserve">Tributary to Apalachicola 58</t>
  </si>
  <si>
    <t xml:space="preserve">Tributary to Apalachicola 59</t>
  </si>
  <si>
    <t xml:space="preserve">Tributary to Apalachicola 6</t>
  </si>
  <si>
    <t xml:space="preserve">Tributary to Apalachicola 60</t>
  </si>
  <si>
    <t xml:space="preserve">Tributary to Apalachicola 61</t>
  </si>
  <si>
    <t xml:space="preserve">Tributary to Apalachicola 62</t>
  </si>
  <si>
    <t xml:space="preserve">Tributary to Apalachicola 63</t>
  </si>
  <si>
    <t xml:space="preserve">Tributary to Apalachicola 64</t>
  </si>
  <si>
    <t xml:space="preserve">Tributary to Apalachicola 65</t>
  </si>
  <si>
    <t xml:space="preserve">Tributary to Apalachicola 66</t>
  </si>
  <si>
    <t xml:space="preserve">Tributary to Apalachicola 67</t>
  </si>
  <si>
    <t xml:space="preserve">Tributary to Apalachicola 68</t>
  </si>
  <si>
    <t xml:space="preserve">Tributary to Apalachicola 69</t>
  </si>
  <si>
    <t xml:space="preserve">Tributary to Apalachicola 7</t>
  </si>
  <si>
    <t xml:space="preserve">Tributary to Apalachicola 70</t>
  </si>
  <si>
    <t xml:space="preserve">Tributary to Apalachicola 71</t>
  </si>
  <si>
    <t xml:space="preserve">Tributary to Apalachicola 72</t>
  </si>
  <si>
    <t xml:space="preserve">Tributary to Apalachicola 73</t>
  </si>
  <si>
    <t xml:space="preserve">Tributary to Apalachicola 74</t>
  </si>
  <si>
    <t xml:space="preserve">Tributary to Apalachicola 75</t>
  </si>
  <si>
    <t xml:space="preserve">Tributary to Apalachicola 76</t>
  </si>
  <si>
    <t xml:space="preserve">Tributary to Apalachicola 77</t>
  </si>
  <si>
    <t xml:space="preserve">Tributary to Apalachicola 78</t>
  </si>
  <si>
    <t xml:space="preserve">Tributary to Apalachicola 79</t>
  </si>
  <si>
    <t xml:space="preserve">Tributary to Apalachicola 8</t>
  </si>
  <si>
    <t xml:space="preserve">Tributary to Apalachicola 80</t>
  </si>
  <si>
    <t xml:space="preserve">Tributary to Apalachicola 81</t>
  </si>
  <si>
    <t xml:space="preserve">Tributary to Apalachicola 82</t>
  </si>
  <si>
    <t xml:space="preserve">Tributary to Apalachicola 83</t>
  </si>
  <si>
    <t xml:space="preserve">Tributary to Apalachicola 84</t>
  </si>
  <si>
    <t xml:space="preserve">Tributary to Apalachicola 85</t>
  </si>
  <si>
    <t xml:space="preserve">Tributary to Apalachicola 86</t>
  </si>
  <si>
    <t xml:space="preserve">Tributary to Apalachicola 87</t>
  </si>
  <si>
    <t xml:space="preserve">Tributary to Apalachicola 88</t>
  </si>
  <si>
    <t xml:space="preserve">Tributary to Apalachicola 89</t>
  </si>
  <si>
    <t xml:space="preserve">Tributary to Apalachicola 9</t>
  </si>
  <si>
    <t xml:space="preserve">Tributary to Apalachicola 90</t>
  </si>
  <si>
    <t xml:space="preserve">Tributary to Apalachicola 91</t>
  </si>
  <si>
    <t xml:space="preserve">Tributary to Apalachicola 92</t>
  </si>
  <si>
    <t xml:space="preserve">Tributary to Apalachicola 93</t>
  </si>
  <si>
    <t xml:space="preserve">Tributary to Apalachicola 94</t>
  </si>
  <si>
    <t xml:space="preserve">Tributary to Apalachicola 95</t>
  </si>
  <si>
    <t xml:space="preserve">Tributary to Apalachicola 96</t>
  </si>
  <si>
    <t xml:space="preserve">Tributary to Apalachicola 97</t>
  </si>
  <si>
    <t xml:space="preserve">Tributary to Apalachicola 98</t>
  </si>
  <si>
    <t xml:space="preserve">Tributary to Apalachicola 99</t>
  </si>
  <si>
    <t xml:space="preserve">Doll et al., 2003</t>
  </si>
  <si>
    <t xml:space="preserve">VAN SWAMP NEAR HOKE, NC</t>
  </si>
  <si>
    <t xml:space="preserve">Duell, 2006; Li et al., 2015</t>
  </si>
  <si>
    <t xml:space="preserve">Cow Ck above Gatesville Reservoir, near Azalea, OR</t>
  </si>
  <si>
    <t xml:space="preserve">Gassy Ck Nr Nonpareil, OR</t>
  </si>
  <si>
    <t xml:space="preserve">Elk Ck Nr Drew, OR</t>
  </si>
  <si>
    <t xml:space="preserve">South Umpqua River at Tiller, OR</t>
  </si>
  <si>
    <t xml:space="preserve">Dunne and Jerolmack, 2020 </t>
  </si>
  <si>
    <t xml:space="preserve">MULLICA RIVER NEAR BATSTO NJ</t>
  </si>
  <si>
    <t xml:space="preserve">Dutnell, 2000; Garday et al., 2000</t>
  </si>
  <si>
    <t xml:space="preserve">BARON FORK AT ELDON, OK</t>
  </si>
  <si>
    <t xml:space="preserve">Dutnell, 2000</t>
  </si>
  <si>
    <t xml:space="preserve">BEAVER RIVER AT BEAVER, OK</t>
  </si>
  <si>
    <t xml:space="preserve">CANADIAN RIVER AT BRIDGEPORT, OK</t>
  </si>
  <si>
    <t xml:space="preserve">CANADIAN RIVER AT CALVIN, OK</t>
  </si>
  <si>
    <t xml:space="preserve">ILLINOIS RIVER NEAR TAHLEQUAH, OK</t>
  </si>
  <si>
    <t xml:space="preserve">LITTLE RIVER NEAR SASAKWA, OK</t>
  </si>
  <si>
    <t xml:space="preserve">LITTLE RIVER NEAR TECUMSEH, OK</t>
  </si>
  <si>
    <t xml:space="preserve">MUDDY BOGGY CREEK NEAR FARRIS, OK</t>
  </si>
  <si>
    <t xml:space="preserve">NEOSHO R NR PARSONS, KS</t>
  </si>
  <si>
    <t xml:space="preserve">NEOSHO RIVER NEAR COMMERCE, OK</t>
  </si>
  <si>
    <t xml:space="preserve">NORTH CANADIAN RIVER NEAR EL RENO, OK</t>
  </si>
  <si>
    <t xml:space="preserve">NORTH CANADIAN RIVER NEAR HARRAH, OK</t>
  </si>
  <si>
    <t xml:space="preserve">NORTH FORK RED RIVER NEAR CARTER, OK</t>
  </si>
  <si>
    <t xml:space="preserve">NORTH FORK RED RIVER NEAR HEADRICK, OK</t>
  </si>
  <si>
    <t xml:space="preserve">SALT FORK ARKANSAS RIVER NR ALVA, OK</t>
  </si>
  <si>
    <t xml:space="preserve">SALT FORK RED RIVER AT MANGUM, OK</t>
  </si>
  <si>
    <t xml:space="preserve">SPRING RIVER NEAR QUAPAW, OK</t>
  </si>
  <si>
    <t xml:space="preserve">Elliott and Cartier, 1986</t>
  </si>
  <si>
    <t xml:space="preserve">BLACK SULPHUR CREEK NEAR RIO BLANCO, CO.</t>
  </si>
  <si>
    <t xml:space="preserve">BOX ELDER GULCH NEAR RANGELY, CO.</t>
  </si>
  <si>
    <t xml:space="preserve">CORRAL GULCH BELOW WATER GULCH, NR RANGELY, CO.</t>
  </si>
  <si>
    <t xml:space="preserve">CORRAL GULCH NEAR RANGELY, CO</t>
  </si>
  <si>
    <t xml:space="preserve">Dry Fork near DeBeque</t>
  </si>
  <si>
    <t xml:space="preserve">Middle Fork Stewart Gulch near Rio Blanco</t>
  </si>
  <si>
    <t xml:space="preserve">Parachute Creek near Grand Valley</t>
  </si>
  <si>
    <t xml:space="preserve">PICEANCE CREEK AT WHITE RIVER, CO</t>
  </si>
  <si>
    <t xml:space="preserve">Piceance Creek below Gardenhire Gulch</t>
  </si>
  <si>
    <t xml:space="preserve">PICEANCE CREEK BELOW RIO BLANCO, CO.</t>
  </si>
  <si>
    <t xml:space="preserve">Scandard Gulch at mouth near Rio Blanco</t>
  </si>
  <si>
    <t xml:space="preserve">Scandard Gulch near Rio Blanco</t>
  </si>
  <si>
    <t xml:space="preserve">Sorgum Gulch at mouth near Rio Blanco</t>
  </si>
  <si>
    <t xml:space="preserve">STEWART GULCH AB WEST FORK NR RIO BLANCO, CO</t>
  </si>
  <si>
    <t xml:space="preserve">West Fork Stewart Gulch at mouth, near Rio Blanco</t>
  </si>
  <si>
    <t xml:space="preserve">WILLOW CREEK NEAR RIO BLANCO, CO.</t>
  </si>
  <si>
    <t xml:space="preserve">YELLOW CREEK NEAR WHITE RIVER, CO.</t>
  </si>
  <si>
    <t xml:space="preserve">Emmett, 1972; Kleinhans and van den Berg, 2011</t>
  </si>
  <si>
    <t xml:space="preserve">Chatanika near Fairbanks, AK</t>
  </si>
  <si>
    <t xml:space="preserve">Gakona at Gakona, AK</t>
  </si>
  <si>
    <t xml:space="preserve">Emmett, 1972</t>
  </si>
  <si>
    <t xml:space="preserve">Chena River at Fairbanks, AK</t>
  </si>
  <si>
    <t xml:space="preserve">Chena River near Two Rivers</t>
  </si>
  <si>
    <t xml:space="preserve">Gulkana River at Gulkana</t>
  </si>
  <si>
    <t xml:space="preserve">Hess Creek near Livengood</t>
  </si>
  <si>
    <t xml:space="preserve">Klutina River at Copper Center</t>
  </si>
  <si>
    <t xml:space="preserve">Little Chena River at Fairbanks</t>
  </si>
  <si>
    <t xml:space="preserve">Salcha River near Salchest</t>
  </si>
  <si>
    <t xml:space="preserve">Squirrel Creek at Tonsina</t>
  </si>
  <si>
    <t xml:space="preserve">TANANA R AT NENANA AK</t>
  </si>
  <si>
    <t xml:space="preserve">Yukon River at Rampart</t>
  </si>
  <si>
    <t xml:space="preserve">Emmett, 1975</t>
  </si>
  <si>
    <t xml:space="preserve">Basin Creek near mouth</t>
  </si>
  <si>
    <t xml:space="preserve">Beaver Creek near mouth</t>
  </si>
  <si>
    <t xml:space="preserve">Big Boulder Creek above Jim Creek</t>
  </si>
  <si>
    <t xml:space="preserve">Big Boulder Creek near mouth</t>
  </si>
  <si>
    <t xml:space="preserve">Big Lake Creek near mouth</t>
  </si>
  <si>
    <t xml:space="preserve">Bruno Cr near Clayton, ID</t>
  </si>
  <si>
    <t xml:space="preserve">Champion Creek near mouth</t>
  </si>
  <si>
    <t xml:space="preserve">E. Fork Salmon River below W. Pass Creek</t>
  </si>
  <si>
    <t xml:space="preserve">Fourth of July Creek near mouth</t>
  </si>
  <si>
    <t xml:space="preserve">Germania Creek near mouth</t>
  </si>
  <si>
    <t xml:space="preserve">Herd Creek near mouth</t>
  </si>
  <si>
    <t xml:space="preserve">Holman Cr nr Clayton, ID</t>
  </si>
  <si>
    <t xml:space="preserve">Horse Basin Creek near mouth</t>
  </si>
  <si>
    <t xml:space="preserve">Jim Creek near mouth</t>
  </si>
  <si>
    <t xml:space="preserve">Little Boulder Creek above Baker Lake</t>
  </si>
  <si>
    <t xml:space="preserve">Little Boulder Creek below Boulder Chain Lakes</t>
  </si>
  <si>
    <t xml:space="preserve">Little Boulder Creek near Mouth</t>
  </si>
  <si>
    <t xml:space="preserve">Pat Hughes Creek near mouth</t>
  </si>
  <si>
    <t xml:space="preserve">Peach Creek nr mouth</t>
  </si>
  <si>
    <t xml:space="preserve">Road Creek above Horse Basin Creek</t>
  </si>
  <si>
    <t xml:space="preserve">Road Creek near mouth</t>
  </si>
  <si>
    <t xml:space="preserve">Salmon River above E. Fork Salmon River</t>
  </si>
  <si>
    <t xml:space="preserve">Salmon River near Challis</t>
  </si>
  <si>
    <t xml:space="preserve">Salmon River near Galena Summit</t>
  </si>
  <si>
    <t xml:space="preserve">Slate Creek near mouth</t>
  </si>
  <si>
    <t xml:space="preserve">South Fork E. Fork Salmon River near mouth</t>
  </si>
  <si>
    <t xml:space="preserve">Squaw Creek near mouth</t>
  </si>
  <si>
    <t xml:space="preserve">Thompson Creek above Pat Hughes Creek</t>
  </si>
  <si>
    <t xml:space="preserve">Thompson Creek near mouth</t>
  </si>
  <si>
    <t xml:space="preserve">Valley Creek near mouth</t>
  </si>
  <si>
    <t xml:space="preserve">W. Fork E. Fork Salmon River near mouth</t>
  </si>
  <si>
    <t xml:space="preserve">W. Pass Creek near mouth</t>
  </si>
  <si>
    <t xml:space="preserve">Warm Springs Creek near mouth</t>
  </si>
  <si>
    <t xml:space="preserve">Wickiup Creek near mouth</t>
  </si>
  <si>
    <t xml:space="preserve">Yankee Fork near mouth</t>
  </si>
  <si>
    <t xml:space="preserve">Foster, 2012</t>
  </si>
  <si>
    <t xml:space="preserve">Battle Creek near Encampment, WY</t>
  </si>
  <si>
    <t xml:space="preserve">Box Elder Creek at Boxelder, WY</t>
  </si>
  <si>
    <t xml:space="preserve">Coney Creek above Twin Lakes near Big Horn, WY</t>
  </si>
  <si>
    <t xml:space="preserve">Crow Creek near Tipperary, WY</t>
  </si>
  <si>
    <t xml:space="preserve">DEER CREEK IN CANYON, NEAR GLENROCK, WY</t>
  </si>
  <si>
    <t xml:space="preserve">Dry Creek near Burris, WY</t>
  </si>
  <si>
    <t xml:space="preserve">East Fork Big Goose Creek near Big Horn, WY</t>
  </si>
  <si>
    <t xml:space="preserve">East Fork River near Big Sandy, WY</t>
  </si>
  <si>
    <t xml:space="preserve">EAST FORK WIND RIVER NR DUBOIS WYO</t>
  </si>
  <si>
    <t xml:space="preserve">ELKHEAD CREEK ABOVE LONG GULCH, NEAR HAYDEN, CO</t>
  </si>
  <si>
    <t xml:space="preserve">ENCAMPMENT RIVER AB HOG PARK CR, NR ENCAMPMENT, WY</t>
  </si>
  <si>
    <t xml:space="preserve">Gardner River near Mammoth, YNP</t>
  </si>
  <si>
    <t xml:space="preserve">Jack Creek above Coyote Draw, near Saratoga, WY</t>
  </si>
  <si>
    <t xml:space="preserve">LITTLE BIGHORN RIVER AT STATE LINE, MT</t>
  </si>
  <si>
    <t xml:space="preserve">Little Popo Agie River near Lander, WY</t>
  </si>
  <si>
    <t xml:space="preserve">Middle Fork Powder River near Barnum, WY</t>
  </si>
  <si>
    <t xml:space="preserve">North Brush Creek near Saratoga, WY</t>
  </si>
  <si>
    <t xml:space="preserve">North Fork Powder River near Hazelton, WY</t>
  </si>
  <si>
    <t xml:space="preserve">North Fork Shoshone River at Wapiti, WY</t>
  </si>
  <si>
    <t xml:space="preserve">Rock Creek above King Canyon Canal near Arlington, WY</t>
  </si>
  <si>
    <t xml:space="preserve">Rock Creek near Red Lodge, MT</t>
  </si>
  <si>
    <t xml:space="preserve">Shell Creek above Shell Creek Reservoir, WY</t>
  </si>
  <si>
    <t xml:space="preserve">Shell Creek near Shell, WY</t>
  </si>
  <si>
    <t xml:space="preserve">Slater Fork near Slater, CO</t>
  </si>
  <si>
    <t xml:space="preserve">Soda Butte Creek at Park Boundary at Silver Gate</t>
  </si>
  <si>
    <t xml:space="preserve">South Fork Little Wind River above Reservoir near Ft Washakie, WY</t>
  </si>
  <si>
    <t xml:space="preserve">South Fork Shoshone River near Valley, WY</t>
  </si>
  <si>
    <t xml:space="preserve">Tongue River near Dayton, WY</t>
  </si>
  <si>
    <t xml:space="preserve">West Fork Big Goose Creek near Big Horn, WY</t>
  </si>
  <si>
    <t xml:space="preserve">Willow Creek near Crowheart, WY</t>
  </si>
  <si>
    <t xml:space="preserve">Willow Creek near Dixon, WY</t>
  </si>
  <si>
    <t xml:space="preserve">Wind River near Dubois, WY</t>
  </si>
  <si>
    <t xml:space="preserve">Wolf Creek at Wolf, WY</t>
  </si>
  <si>
    <t xml:space="preserve">Galay, 1971</t>
  </si>
  <si>
    <t xml:space="preserve">Saskatchewan River at Drayton Valley Alta.</t>
  </si>
  <si>
    <t xml:space="preserve">Garday et al. 2000 - USDA NRCS</t>
  </si>
  <si>
    <t xml:space="preserve">BARON FORK AT DUTCH MILLS, AR</t>
  </si>
  <si>
    <t xml:space="preserve">FLINT CREEK NEAR KANSAS, OK</t>
  </si>
  <si>
    <t xml:space="preserve">FLINT CREEK NEAR W SILOAM SPRGS, OK</t>
  </si>
  <si>
    <t xml:space="preserve">Gaurav et al., 2015</t>
  </si>
  <si>
    <t xml:space="preserve">Main Kosi 1</t>
  </si>
  <si>
    <t xml:space="preserve">Main Kosi 10</t>
  </si>
  <si>
    <t xml:space="preserve">Main Kosi 11</t>
  </si>
  <si>
    <t xml:space="preserve">Main Kosi 12</t>
  </si>
  <si>
    <t xml:space="preserve">Main Kosi 13</t>
  </si>
  <si>
    <t xml:space="preserve">Main Kosi 14</t>
  </si>
  <si>
    <t xml:space="preserve">Main Kosi 15</t>
  </si>
  <si>
    <t xml:space="preserve">Main Kosi 16</t>
  </si>
  <si>
    <t xml:space="preserve">Main Kosi 17</t>
  </si>
  <si>
    <t xml:space="preserve">Main Kosi 18</t>
  </si>
  <si>
    <t xml:space="preserve">Main Kosi 19</t>
  </si>
  <si>
    <t xml:space="preserve">Main Kosi 2</t>
  </si>
  <si>
    <t xml:space="preserve">Main Kosi 20</t>
  </si>
  <si>
    <t xml:space="preserve">Main Kosi 21</t>
  </si>
  <si>
    <t xml:space="preserve">Main Kosi 22</t>
  </si>
  <si>
    <t xml:space="preserve">Main Kosi 23</t>
  </si>
  <si>
    <t xml:space="preserve">Main Kosi 24</t>
  </si>
  <si>
    <t xml:space="preserve">Main Kosi 25</t>
  </si>
  <si>
    <t xml:space="preserve">Main Kosi 26</t>
  </si>
  <si>
    <t xml:space="preserve">Main Kosi 27</t>
  </si>
  <si>
    <t xml:space="preserve">Main Kosi 28</t>
  </si>
  <si>
    <t xml:space="preserve">Main Kosi 29</t>
  </si>
  <si>
    <t xml:space="preserve">Main Kosi 3</t>
  </si>
  <si>
    <t xml:space="preserve">Main Kosi 30</t>
  </si>
  <si>
    <t xml:space="preserve">Main Kosi 31</t>
  </si>
  <si>
    <t xml:space="preserve">Main Kosi 32</t>
  </si>
  <si>
    <t xml:space="preserve">Main Kosi 33</t>
  </si>
  <si>
    <t xml:space="preserve">Main Kosi 34</t>
  </si>
  <si>
    <t xml:space="preserve">Main Kosi 35</t>
  </si>
  <si>
    <t xml:space="preserve">Main Kosi 36</t>
  </si>
  <si>
    <t xml:space="preserve">Main Kosi 37</t>
  </si>
  <si>
    <t xml:space="preserve">Main Kosi 38</t>
  </si>
  <si>
    <t xml:space="preserve">Main Kosi 39</t>
  </si>
  <si>
    <t xml:space="preserve">Main Kosi 4</t>
  </si>
  <si>
    <t xml:space="preserve">Main Kosi 40</t>
  </si>
  <si>
    <t xml:space="preserve">Main Kosi 41</t>
  </si>
  <si>
    <t xml:space="preserve">Main Kosi 42</t>
  </si>
  <si>
    <t xml:space="preserve">Main Kosi 43</t>
  </si>
  <si>
    <t xml:space="preserve">Main Kosi 44</t>
  </si>
  <si>
    <t xml:space="preserve">Main Kosi 45</t>
  </si>
  <si>
    <t xml:space="preserve">Main Kosi 46</t>
  </si>
  <si>
    <t xml:space="preserve">Main Kosi 47</t>
  </si>
  <si>
    <t xml:space="preserve">Main Kosi 48</t>
  </si>
  <si>
    <t xml:space="preserve">Main Kosi 49</t>
  </si>
  <si>
    <t xml:space="preserve">Main Kosi 5</t>
  </si>
  <si>
    <t xml:space="preserve">Main Kosi 50</t>
  </si>
  <si>
    <t xml:space="preserve">Main Kosi 51</t>
  </si>
  <si>
    <t xml:space="preserve">Main Kosi 6</t>
  </si>
  <si>
    <t xml:space="preserve">Main Kosi 7</t>
  </si>
  <si>
    <t xml:space="preserve">Main Kosi 8</t>
  </si>
  <si>
    <t xml:space="preserve">Main Kosi 9</t>
  </si>
  <si>
    <t xml:space="preserve">Keaton et al., 2005</t>
  </si>
  <si>
    <t xml:space="preserve">Anthony Creek near Anthony. W.Va.</t>
  </si>
  <si>
    <t xml:space="preserve">Back Creek near Jones Springs. W.Va.</t>
  </si>
  <si>
    <t xml:space="preserve">Big Cedar Creek near Lebanon. Va.</t>
  </si>
  <si>
    <t xml:space="preserve">Bluestone River at Falls Mills. Va.</t>
  </si>
  <si>
    <t xml:space="preserve">Brumley Creek at Brumley Gap. Va.</t>
  </si>
  <si>
    <t xml:space="preserve">Bullpasture River at Williamsville. Va.</t>
  </si>
  <si>
    <t xml:space="preserve">Catawba Creek near Catawba. Va.</t>
  </si>
  <si>
    <t xml:space="preserve">Cedar Creek near Meadowview. Va.</t>
  </si>
  <si>
    <t xml:space="preserve">Christians Creek near Fisherville. Va.</t>
  </si>
  <si>
    <t xml:space="preserve">Cove Creek near Shelleys. Va.</t>
  </si>
  <si>
    <t xml:space="preserve">Cowpasture River near Head Waters. Va.</t>
  </si>
  <si>
    <t xml:space="preserve">Crooked Run near Mt. Jackson. Va.</t>
  </si>
  <si>
    <t xml:space="preserve">Dog Creek tributary at Locust Grove. Md.</t>
  </si>
  <si>
    <t xml:space="preserve">Dunlap Creek near Covington. Va.</t>
  </si>
  <si>
    <t xml:space="preserve">Hogue Creek near Hayfield. Va.</t>
  </si>
  <si>
    <t xml:space="preserve">Jackson River near BacoVa.</t>
  </si>
  <si>
    <t xml:space="preserve">Lick Creek near Chatham Hill. Va.</t>
  </si>
  <si>
    <t xml:space="preserve">Linville Creek at Broadway. Va.</t>
  </si>
  <si>
    <t xml:space="preserve">Little Cacapon River near Levels. W.Va.</t>
  </si>
  <si>
    <t xml:space="preserve">Marsh Run at Grimes, MD</t>
  </si>
  <si>
    <t xml:space="preserve">Middle Fork Holston River at Groseclose. Va.</t>
  </si>
  <si>
    <t xml:space="preserve">Middle Fork Holston River at Seven Mile Ford. Va.</t>
  </si>
  <si>
    <t xml:space="preserve">North Fork Holston River near Saltville. Va.</t>
  </si>
  <si>
    <t xml:space="preserve">North Fork Shenandoah River at Cootes Store. Va.</t>
  </si>
  <si>
    <t xml:space="preserve">North River near Stokesville. Va.</t>
  </si>
  <si>
    <t xml:space="preserve">Passage Creek near Buckton. Va.</t>
  </si>
  <si>
    <t xml:space="preserve">Potomac River Tribuatary near Hancock. Md.</t>
  </si>
  <si>
    <t xml:space="preserve">Potts Creek near Covington. Va.</t>
  </si>
  <si>
    <t xml:space="preserve">Pugh's Run near Woodstock. Va.</t>
  </si>
  <si>
    <t xml:space="preserve">Reed Creek at Grahams Forge. Va.</t>
  </si>
  <si>
    <t xml:space="preserve">Renick Run near Buchanan. Va.</t>
  </si>
  <si>
    <t xml:space="preserve">SMITH CREEK NEAR NEW MARKET, VA</t>
  </si>
  <si>
    <t xml:space="preserve">South Branch Potomac River at Franklin. W.Va.</t>
  </si>
  <si>
    <t xml:space="preserve">South Fork Holston River at Riverside near Chilhowie. Va</t>
  </si>
  <si>
    <t xml:space="preserve">South Fork Roanoke River near Shawsville. Va.</t>
  </si>
  <si>
    <t xml:space="preserve">South Fork South Branch Potomac River at Brandywine. W.Va.</t>
  </si>
  <si>
    <t xml:space="preserve">South River at Harriston. Va.</t>
  </si>
  <si>
    <t xml:space="preserve">Tinker Creek near Daleville. Va.</t>
  </si>
  <si>
    <t xml:space="preserve">Town Creek near OldTown. Md.</t>
  </si>
  <si>
    <t xml:space="preserve">Wills Creek near Cumberland. Md.</t>
  </si>
  <si>
    <t xml:space="preserve">Kellerhals et al. 1972; Li et al., 2015</t>
  </si>
  <si>
    <t xml:space="preserve">Alberta rivers reach no. 106</t>
  </si>
  <si>
    <t xml:space="preserve">Alberta rivers reach no. 113</t>
  </si>
  <si>
    <t xml:space="preserve">Alberta rivers reach no. 18</t>
  </si>
  <si>
    <t xml:space="preserve">Alberta rivers reach no. 21</t>
  </si>
  <si>
    <t xml:space="preserve">Alberta rivers reach no. 22</t>
  </si>
  <si>
    <t xml:space="preserve">Alberta rivers reach no. 27</t>
  </si>
  <si>
    <t xml:space="preserve">Kellerhals et al., 1972; Kleinhans and van den Berg, 2011</t>
  </si>
  <si>
    <t xml:space="preserve">Paddle near Rochfort Bridge, Alberta, Canada</t>
  </si>
  <si>
    <t xml:space="preserve">Pembina at Jarvie, Alberta, Canada</t>
  </si>
  <si>
    <t xml:space="preserve">Vermilion near Mannville, Alberta, Canada</t>
  </si>
  <si>
    <t xml:space="preserve">Alberta rivers reach no. 40</t>
  </si>
  <si>
    <t xml:space="preserve">Alberta rivers reach no. 42</t>
  </si>
  <si>
    <t xml:space="preserve">Alberta rivers reach no. 50</t>
  </si>
  <si>
    <t xml:space="preserve">Alberta rivers reach no. 53</t>
  </si>
  <si>
    <t xml:space="preserve">Alberta rivers reach no. 67</t>
  </si>
  <si>
    <t xml:space="preserve">Alberta rivers reach no. 8</t>
  </si>
  <si>
    <t xml:space="preserve">Alberta rivers reach no. 87</t>
  </si>
  <si>
    <t xml:space="preserve">Alberta rivers reach no. 92</t>
  </si>
  <si>
    <t xml:space="preserve">Alberta rivers reach no. 94</t>
  </si>
  <si>
    <t xml:space="preserve">Alberta rivers reach no. 95</t>
  </si>
  <si>
    <t xml:space="preserve">Athabasca River at Embarras Airport</t>
  </si>
  <si>
    <t xml:space="preserve">East Prarie near Enilda</t>
  </si>
  <si>
    <t xml:space="preserve">Lesser Slave (Slave Lake/at Hwy 2)</t>
  </si>
  <si>
    <t xml:space="preserve">Medicine River near Eckville</t>
  </si>
  <si>
    <t xml:space="preserve">Peace River at Peace Point</t>
  </si>
  <si>
    <t xml:space="preserve">Pembina River below Paddy Creek</t>
  </si>
  <si>
    <t xml:space="preserve">Red Deer River near Empress/near Bindloss</t>
  </si>
  <si>
    <t xml:space="preserve">Swan River near Kinuso</t>
  </si>
  <si>
    <t xml:space="preserve">Kellerhals et al., 1972</t>
  </si>
  <si>
    <t xml:space="preserve">Belly River near Stand Off</t>
  </si>
  <si>
    <t xml:space="preserve">Bow River at Lake Louise</t>
  </si>
  <si>
    <t xml:space="preserve">Bow River below Carseland Dam</t>
  </si>
  <si>
    <t xml:space="preserve">Castle River near Cowley</t>
  </si>
  <si>
    <t xml:space="preserve">Clearwater River above Limestone Creek</t>
  </si>
  <si>
    <t xml:space="preserve">Clearwater River near Rocky Mtn. House</t>
  </si>
  <si>
    <t xml:space="preserve">Crowsnest River at Frank</t>
  </si>
  <si>
    <t xml:space="preserve">Crowsnest River near Lundbreck</t>
  </si>
  <si>
    <t xml:space="preserve">Drywood Creek near Twin Butte</t>
  </si>
  <si>
    <t xml:space="preserve">Forty Mile Creek near Banff</t>
  </si>
  <si>
    <t xml:space="preserve">Freeman River near Ft. Assiniboine</t>
  </si>
  <si>
    <t xml:space="preserve">Little Red Deer River hear Water Valley</t>
  </si>
  <si>
    <t xml:space="preserve">Little Red Deer River near the mouth</t>
  </si>
  <si>
    <t xml:space="preserve">Little Smokey River near Guy</t>
  </si>
  <si>
    <t xml:space="preserve">Lobstick River near Entwhistle and near Styal</t>
  </si>
  <si>
    <t xml:space="preserve">McLeod River above Embarras River</t>
  </si>
  <si>
    <t xml:space="preserve">Mcleod River near Wolk Creek and Edson</t>
  </si>
  <si>
    <t xml:space="preserve">Milk River at Milk River</t>
  </si>
  <si>
    <t xml:space="preserve">Oldman River near Brocket</t>
  </si>
  <si>
    <t xml:space="preserve">Oldman River near Ft. Macleod</t>
  </si>
  <si>
    <t xml:space="preserve">Peace River at Dunvegan bridge</t>
  </si>
  <si>
    <t xml:space="preserve">Peace River at Hudson Hope, BC, CAN</t>
  </si>
  <si>
    <t xml:space="preserve">Peace River near Taylor, BC, CAN</t>
  </si>
  <si>
    <t xml:space="preserve">Prairie Creek near Rocky Mtn. House</t>
  </si>
  <si>
    <t xml:space="preserve">Red Deer River at Drumheller</t>
  </si>
  <si>
    <t xml:space="preserve">Rosebud River at Redland</t>
  </si>
  <si>
    <t xml:space="preserve">Rosebud River below Carstairs Creek</t>
  </si>
  <si>
    <t xml:space="preserve">Smoky River at Watino</t>
  </si>
  <si>
    <t xml:space="preserve">St Mary River near Lethbridge</t>
  </si>
  <si>
    <t xml:space="preserve">Wildhay River near Hinton</t>
  </si>
  <si>
    <t xml:space="preserve">Willow Creek near Claresholm</t>
  </si>
  <si>
    <t xml:space="preserve">Willow Creek near Nolan</t>
  </si>
  <si>
    <t xml:space="preserve">Wolk Creek at Hwy. 16</t>
  </si>
  <si>
    <t xml:space="preserve">King et al., 2004</t>
  </si>
  <si>
    <t xml:space="preserve">Bruneau River at Rowland, NV</t>
  </si>
  <si>
    <t xml:space="preserve">Jarbidge River below Jarbidge, NV</t>
  </si>
  <si>
    <t xml:space="preserve">King et al., 2004; Mueller et al., 2005</t>
  </si>
  <si>
    <t xml:space="preserve">Blackmare Creek near Poverty Flat near Cascade, ID</t>
  </si>
  <si>
    <t xml:space="preserve">Boise River near Twin Springs, ID</t>
  </si>
  <si>
    <t xml:space="preserve">Dollar Creek near Warm Lake near Cascade, ID</t>
  </si>
  <si>
    <t xml:space="preserve">JOHNSON CREEK AT YELLOW PINE ID</t>
  </si>
  <si>
    <t xml:space="preserve">Lochsa River near Lowell, ID</t>
  </si>
  <si>
    <t xml:space="preserve">Middle Fork Salmon River at Middle Fork Lodge near Yellow Pine, ID</t>
  </si>
  <si>
    <t xml:space="preserve">North Fork Clearwater River near Canyon Ranger Station, ID</t>
  </si>
  <si>
    <t xml:space="preserve">Salmon River below Yankee Fork near Clayton, ID</t>
  </si>
  <si>
    <t xml:space="preserve">Salmon River near Shoup, ID</t>
  </si>
  <si>
    <t xml:space="preserve">SELWAY RIVER NEAR LOWELL, ID</t>
  </si>
  <si>
    <t xml:space="preserve">SOUTH FORK PAYETTE RIVER AT LOWMAN, ID</t>
  </si>
  <si>
    <t xml:space="preserve">South Fork Salmon River near Krassel Ranger Station, ID</t>
  </si>
  <si>
    <t xml:space="preserve">Squaw Creek below Bruno Creek near Clayton, ID</t>
  </si>
  <si>
    <t xml:space="preserve">Thompson Creek near Clayton, ID</t>
  </si>
  <si>
    <t xml:space="preserve">Valley Creek at Stanley, ID</t>
  </si>
  <si>
    <t xml:space="preserve">Knighton, 1976</t>
  </si>
  <si>
    <t xml:space="preserve">Bollin at Jarman Bridge</t>
  </si>
  <si>
    <t xml:space="preserve">Bollin at Mottram Bridge</t>
  </si>
  <si>
    <t xml:space="preserve">Dean at Adlington</t>
  </si>
  <si>
    <t xml:space="preserve">Dean at Lowerhouse Mill</t>
  </si>
  <si>
    <t xml:space="preserve">Krstolic and Chaplin, 2007</t>
  </si>
  <si>
    <t xml:space="preserve">Aylett Creek at Aylett, VA</t>
  </si>
  <si>
    <t xml:space="preserve">Baily Branch Tributary at Spring Grove, VA</t>
  </si>
  <si>
    <t xml:space="preserve">Bush Mill Stream near Heathsville, VA</t>
  </si>
  <si>
    <t xml:space="preserve">Cat Point Creek near Montross, VA</t>
  </si>
  <si>
    <t xml:space="preserve">Collins Run Tributary near Providence Forge, VA</t>
  </si>
  <si>
    <t xml:space="preserve">Reedy Creek near Dawn, VA</t>
  </si>
  <si>
    <t xml:space="preserve">Latrubesse (PC), Li et al., 2015</t>
  </si>
  <si>
    <t xml:space="preserve">Amazon</t>
  </si>
  <si>
    <t xml:space="preserve">Araguai at Aruana </t>
  </si>
  <si>
    <t xml:space="preserve">Araguai at Luis Alves</t>
  </si>
  <si>
    <t xml:space="preserve">Araguai at Sao Felix</t>
  </si>
  <si>
    <t xml:space="preserve">Brahmaputra</t>
  </si>
  <si>
    <t xml:space="preserve">Japura at Acanaui</t>
  </si>
  <si>
    <t xml:space="preserve">Japura at Villa Bittencourt</t>
  </si>
  <si>
    <t xml:space="preserve">Orinoco at Musinacio</t>
  </si>
  <si>
    <t xml:space="preserve">Parana</t>
  </si>
  <si>
    <t xml:space="preserve">Parana at Corrientes</t>
  </si>
  <si>
    <t xml:space="preserve">Parana at Curtiembre</t>
  </si>
  <si>
    <t xml:space="preserve">Solimoes 1</t>
  </si>
  <si>
    <t xml:space="preserve">Solimoes 2</t>
  </si>
  <si>
    <t xml:space="preserve">Solimoes at Santo Antonio</t>
  </si>
  <si>
    <t xml:space="preserve">Solimoes at Teresina</t>
  </si>
  <si>
    <t xml:space="preserve">Upper Parana at Porto Rico</t>
  </si>
  <si>
    <t xml:space="preserve">Lawlor, 2004</t>
  </si>
  <si>
    <t xml:space="preserve">Basin Creek near Yaak</t>
  </si>
  <si>
    <t xml:space="preserve">Big Creek at Big Creek Ranger Station near Columbia Falls</t>
  </si>
  <si>
    <t xml:space="preserve">Blacktail Creek near Yaak</t>
  </si>
  <si>
    <t xml:space="preserve">Boulder Creek at Maxville</t>
  </si>
  <si>
    <t xml:space="preserve">Burke Gulch</t>
  </si>
  <si>
    <t xml:space="preserve">Cayuse Creek near Trego</t>
  </si>
  <si>
    <t xml:space="preserve">Clark Fork tributary near Drummond</t>
  </si>
  <si>
    <t xml:space="preserve">Clearwater River near Clearwater</t>
  </si>
  <si>
    <t xml:space="preserve">Deep Creek near Fortine MT</t>
  </si>
  <si>
    <t xml:space="preserve">Deer Creek near Seely Lake</t>
  </si>
  <si>
    <t xml:space="preserve">Dry Creek near Superior</t>
  </si>
  <si>
    <t xml:space="preserve">East Fork Timber Creek near Haugan</t>
  </si>
  <si>
    <t xml:space="preserve">Edwards Gulch at Drummond</t>
  </si>
  <si>
    <t xml:space="preserve">Eightmile Creek near Florence</t>
  </si>
  <si>
    <t xml:space="preserve">Flint Creek at Maxville</t>
  </si>
  <si>
    <t xml:space="preserve">Flower Creek near Libby</t>
  </si>
  <si>
    <t xml:space="preserve">Granite Creek near Libby</t>
  </si>
  <si>
    <t xml:space="preserve">Hayes Creek near Missoula</t>
  </si>
  <si>
    <t xml:space="preserve">Kootenai Creek near Stevensville</t>
  </si>
  <si>
    <t xml:space="preserve">LITTLE BLACKFOOT RIVER NEAR GARRISON MT</t>
  </si>
  <si>
    <t xml:space="preserve">Lolo Creek above Sleeman Creek near Lolo</t>
  </si>
  <si>
    <t xml:space="preserve">Marshall Creek near Missoula</t>
  </si>
  <si>
    <t xml:space="preserve">Middle Fork Rock Creek near Philipsburg</t>
  </si>
  <si>
    <t xml:space="preserve">Mill Creek above Bassoo Creek near Niarada</t>
  </si>
  <si>
    <t xml:space="preserve">Mission Creek above reservoir near St. Ignatius</t>
  </si>
  <si>
    <t xml:space="preserve">Monture Creek at Lolo National Forest boundary near Ovando</t>
  </si>
  <si>
    <t xml:space="preserve">NEVADA CR AB RESERVOIR, NR HELMVILLE, MT</t>
  </si>
  <si>
    <t xml:space="preserve">North Fork Lost Creek near Swan Lake</t>
  </si>
  <si>
    <t xml:space="preserve">Racetrack Creek below Granite Creek near Anaconda</t>
  </si>
  <si>
    <t xml:space="preserve">Revais Creek below West Fork near Dixon</t>
  </si>
  <si>
    <t xml:space="preserve">Richards Creek near Libby MT</t>
  </si>
  <si>
    <t xml:space="preserve">Shaughnessy Creek near Libby</t>
  </si>
  <si>
    <t xml:space="preserve">Skalkaho Creek near Hamilton</t>
  </si>
  <si>
    <t xml:space="preserve">South Crow Creek near Ronan</t>
  </si>
  <si>
    <t xml:space="preserve">Trapper Creek near Conner</t>
  </si>
  <si>
    <t xml:space="preserve">Valley Creek near Arlee</t>
  </si>
  <si>
    <t xml:space="preserve">West Twin Creek near Bonner</t>
  </si>
  <si>
    <t xml:space="preserve">White Pine Creek near Trout Creek</t>
  </si>
  <si>
    <t xml:space="preserve">Wolf Creek near Libby</t>
  </si>
  <si>
    <t xml:space="preserve">Zulu Creek near Yaak</t>
  </si>
  <si>
    <t xml:space="preserve">Lawlor, 2004; Li et al., 2015</t>
  </si>
  <si>
    <t xml:space="preserve">Basin Creek</t>
  </si>
  <si>
    <t xml:space="preserve">Big Knife Creek</t>
  </si>
  <si>
    <t xml:space="preserve">Li, 2014; Johannesson et al., 1988; Kelly, 2019</t>
  </si>
  <si>
    <t xml:space="preserve">MINNESOTA RIVER AT MANKATO, MN</t>
  </si>
  <si>
    <t xml:space="preserve">Lisle and Hilton, 1999; Seidl and Dietrich, 1992</t>
  </si>
  <si>
    <t xml:space="preserve">ELDER C NR BRANSCOMB CA</t>
  </si>
  <si>
    <t xml:space="preserve">Lisle, 1977</t>
  </si>
  <si>
    <t xml:space="preserve">East Fork River, WY</t>
  </si>
  <si>
    <t xml:space="preserve">Lotspeich, 2009</t>
  </si>
  <si>
    <t xml:space="preserve">Aquia Creek near Garrisonville, VA</t>
  </si>
  <si>
    <t xml:space="preserve">Big Lickinghole Creek Tributary near Ferncliff, VA</t>
  </si>
  <si>
    <t xml:space="preserve">Buffalo Creek near Hampden Sydney, VA</t>
  </si>
  <si>
    <t xml:space="preserve">Buffalo River tributary near Amherst, VA</t>
  </si>
  <si>
    <t xml:space="preserve">Contrary Creek near Mineral, VA</t>
  </si>
  <si>
    <t xml:space="preserve">Falls Creek tributary near Victoria, VA</t>
  </si>
  <si>
    <t xml:space="preserve">Fine Creek at Fine Creek Mills, VA</t>
  </si>
  <si>
    <t xml:space="preserve">Mechums River near White Hall, VA</t>
  </si>
  <si>
    <t xml:space="preserve">North Fork Rivanna River near Earlysville, VA</t>
  </si>
  <si>
    <t xml:space="preserve">North Holiday Creek near Toga, VA</t>
  </si>
  <si>
    <t xml:space="preserve">North Meherrin River near Keysville, VA</t>
  </si>
  <si>
    <t xml:space="preserve">Powells Creek near Turbeville, VA</t>
  </si>
  <si>
    <t xml:space="preserve">South Anna River tributary no. 6 near Ashland, VA</t>
  </si>
  <si>
    <t xml:space="preserve">South Branch Chopawamsic Creek near Garrisonville, VA</t>
  </si>
  <si>
    <t xml:space="preserve">S F QUANTICO CREEK NEAR INDEPENDENT HILL, VA</t>
  </si>
  <si>
    <t xml:space="preserve">Sandy River near Danville, VA</t>
  </si>
  <si>
    <t xml:space="preserve">Smith River at Smith River Church near Woolwine, VA</t>
  </si>
  <si>
    <t xml:space="preserve">Magner and Steffen, 2000</t>
  </si>
  <si>
    <t xml:space="preserve">Blue Earth R near Rapidan</t>
  </si>
  <si>
    <t xml:space="preserve">Chippewa River near Milan</t>
  </si>
  <si>
    <t xml:space="preserve">Cobb R trib near Beauford</t>
  </si>
  <si>
    <t xml:space="preserve">Cottonwood River at New Ulm</t>
  </si>
  <si>
    <t xml:space="preserve">Cottonwood River at Springfield</t>
  </si>
  <si>
    <t xml:space="preserve">Cottonwood trib near Balaton</t>
  </si>
  <si>
    <t xml:space="preserve">Hassel Creek near Clontarf</t>
  </si>
  <si>
    <t xml:space="preserve">LeSueur R near Rapidan</t>
  </si>
  <si>
    <t xml:space="preserve">LeSueur Trib near Mankato</t>
  </si>
  <si>
    <t xml:space="preserve">Little Chippewa near Starbuck</t>
  </si>
  <si>
    <t xml:space="preserve">Little Cottonwood R.near Courtland</t>
  </si>
  <si>
    <t xml:space="preserve">Little Cottonwood R.near Jeffers</t>
  </si>
  <si>
    <t xml:space="preserve">Maple R near Rapidan</t>
  </si>
  <si>
    <t xml:space="preserve">Mid Br. Rush River near Gaylord</t>
  </si>
  <si>
    <t xml:space="preserve">NBYM near Ivanhoe</t>
  </si>
  <si>
    <t xml:space="preserve">Outlet Creek trib near Starbuck</t>
  </si>
  <si>
    <t xml:space="preserve">Rush River near Henderson</t>
  </si>
  <si>
    <t xml:space="preserve">Shakopee</t>
  </si>
  <si>
    <t xml:space="preserve">Spring Creek near Montevideo</t>
  </si>
  <si>
    <t xml:space="preserve">Spring Creek near Sleepy Eye</t>
  </si>
  <si>
    <t xml:space="preserve">Spring Creek trib near Sleepy Eye</t>
  </si>
  <si>
    <t xml:space="preserve">Tributary to the Yellow Medicine River near Porter</t>
  </si>
  <si>
    <t xml:space="preserve">Tributary to the Yellow Medicine River near Wilno</t>
  </si>
  <si>
    <t xml:space="preserve">Yellow Medicine R. near Granite</t>
  </si>
  <si>
    <t xml:space="preserve">Yellow Medicine SB at Minneota</t>
  </si>
  <si>
    <t xml:space="preserve">Makaske 1998, Kleinhans and van den Berg, (2011)</t>
  </si>
  <si>
    <t xml:space="preserve">Columbia at Castledale 1, BC, Canada</t>
  </si>
  <si>
    <t xml:space="preserve">Columbia at Castledale 2, BC, Canada</t>
  </si>
  <si>
    <t xml:space="preserve">McCandless, 2003</t>
  </si>
  <si>
    <t xml:space="preserve">Bear Creek at Forest Park</t>
  </si>
  <si>
    <t xml:space="preserve">Bear Creek at Friendsville</t>
  </si>
  <si>
    <t xml:space="preserve">Big Piney Run near Salisbury</t>
  </si>
  <si>
    <t xml:space="preserve">Casselman River at Grantsville</t>
  </si>
  <si>
    <t xml:space="preserve">Crabtree Creek near Swanton</t>
  </si>
  <si>
    <t xml:space="preserve">Evitts Creek near Centerville</t>
  </si>
  <si>
    <t xml:space="preserve">NB Potomac River at Steyer</t>
  </si>
  <si>
    <t xml:space="preserve">Savage River near Barton</t>
  </si>
  <si>
    <t xml:space="preserve">Savage River near Frostburg</t>
  </si>
  <si>
    <t xml:space="preserve">Sideling Hill Creek near Bellegrove</t>
  </si>
  <si>
    <t xml:space="preserve">Toliver Run Trib. near Hoyes Run</t>
  </si>
  <si>
    <t xml:space="preserve">Youghiogheny River Trib. Near Friendsville</t>
  </si>
  <si>
    <t xml:space="preserve">Beaverdam Branch at Houston DE</t>
  </si>
  <si>
    <t xml:space="preserve">Gravel Run at Beulah MD</t>
  </si>
  <si>
    <t xml:space="preserve">Mill Creek near Skipton MD</t>
  </si>
  <si>
    <t xml:space="preserve">Sallie Harris Creek near Carmichael MD</t>
  </si>
  <si>
    <t xml:space="preserve">McCandless and Everett, 2002</t>
  </si>
  <si>
    <t xml:space="preserve">Baisman Run at Broadmoor, Md.</t>
  </si>
  <si>
    <t xml:space="preserve">Basin Run at Liberty Grove, Md.</t>
  </si>
  <si>
    <t xml:space="preserve">Beaver Run near Finksburg</t>
  </si>
  <si>
    <t xml:space="preserve">Beaverdam Run at Cockeysville</t>
  </si>
  <si>
    <t xml:space="preserve">Big Pipe Creek at Bruceville</t>
  </si>
  <si>
    <t xml:space="preserve">Deer Creek at Rocks, Md.</t>
  </si>
  <si>
    <t xml:space="preserve">Hawlings River near Sandy Spring</t>
  </si>
  <si>
    <t xml:space="preserve">Jones Falls at Sorrento</t>
  </si>
  <si>
    <t xml:space="preserve">Long Green Creek at Glen Arm</t>
  </si>
  <si>
    <t xml:space="preserve">Morgan Run at Louisville</t>
  </si>
  <si>
    <t xml:space="preserve">Northeast Creek at Leslie</t>
  </si>
  <si>
    <t xml:space="preserve">PATUXENT RIVER NEAR UNITY, MD</t>
  </si>
  <si>
    <t xml:space="preserve">Piney Creek at Taneytown</t>
  </si>
  <si>
    <t xml:space="preserve">Seneca Creek at Dawsonville</t>
  </si>
  <si>
    <t xml:space="preserve">Winters Run near Benson</t>
  </si>
  <si>
    <t xml:space="preserve">McCandless and Everett, 2002; Li et al., 2015</t>
  </si>
  <si>
    <t xml:space="preserve">Bennett Creek at Park Mills, Md.</t>
  </si>
  <si>
    <t xml:space="preserve">Big Elk Creek at Elk Mills, Md.</t>
  </si>
  <si>
    <t xml:space="preserve">Cranberry Branch near Westminster, Md.</t>
  </si>
  <si>
    <t xml:space="preserve">Little Falls at Blue Mount, Md.</t>
  </si>
  <si>
    <t xml:space="preserve">Little Patuxent River at Guilford, Md.</t>
  </si>
  <si>
    <t xml:space="preserve">Slade Run near Glyndon, Md.</t>
  </si>
  <si>
    <t xml:space="preserve">Western Run at Western Run</t>
  </si>
  <si>
    <t xml:space="preserve">McCandless, 2003; Li et al., 2015</t>
  </si>
  <si>
    <t xml:space="preserve">Sawpit Run near Oldtown, Md.</t>
  </si>
  <si>
    <t xml:space="preserve">Faulkner Branch at Federalsburg, Md.</t>
  </si>
  <si>
    <t xml:space="preserve">NANTICOKE RIVER NEAR BRIDGEVILLE, DE</t>
  </si>
  <si>
    <t xml:space="preserve">NASSAWANGO CREEK NEAR SNOW HILL, MD</t>
  </si>
  <si>
    <t xml:space="preserve">SIDELING HILL CREEK NEAR BELLEGROVE, MD</t>
  </si>
  <si>
    <t xml:space="preserve">Ditch Run near Hancock, Md.</t>
  </si>
  <si>
    <t xml:space="preserve">Glebe Branch at Valley Lee, Md.</t>
  </si>
  <si>
    <t xml:space="preserve">MATTAWOMAN CREEK NEAR POMONKEY, MD</t>
  </si>
  <si>
    <t xml:space="preserve">MURDERKILL RIVER NEAR FELTON, DE</t>
  </si>
  <si>
    <t xml:space="preserve">ST CLEMENT CREEK NEAR CLEMENTS, MD</t>
  </si>
  <si>
    <t xml:space="preserve">St. Mary's River at Great Mills, Md.</t>
  </si>
  <si>
    <t xml:space="preserve">WESTERN BRANCH AT UPPER MARLBORO, MD</t>
  </si>
  <si>
    <t xml:space="preserve">McDonald et al. 1993, Kleinhans and van den Berg, 2011</t>
  </si>
  <si>
    <t xml:space="preserve">Big Fork at Koochiching County, MN</t>
  </si>
  <si>
    <t xml:space="preserve">Cottonwood at Brown County, MN</t>
  </si>
  <si>
    <t xml:space="preserve">Kanaranzi at Rock County, MN</t>
  </si>
  <si>
    <t xml:space="preserve">Minesota River at Scott County, MN</t>
  </si>
  <si>
    <t xml:space="preserve">Minnesota River at Nicollet, MN</t>
  </si>
  <si>
    <t xml:space="preserve">Mississippi 1 at Aitkin County, MN</t>
  </si>
  <si>
    <t xml:space="preserve">Mississippi 2 at Aitkin County, MN</t>
  </si>
  <si>
    <t xml:space="preserve">Root River at Houston County, MN</t>
  </si>
  <si>
    <t xml:space="preserve">Rum River at Isanti County, MN</t>
  </si>
  <si>
    <t xml:space="preserve">Zumbro River at Wabasha County, MN</t>
  </si>
  <si>
    <t xml:space="preserve">Messinger, 2009</t>
  </si>
  <si>
    <t xml:space="preserve">Anglins Creek near Nallen, WV</t>
  </si>
  <si>
    <t xml:space="preserve">Anthony Creek near Anthony, WV</t>
  </si>
  <si>
    <t xml:space="preserve">Big Sandy Creek near Rockville, WV</t>
  </si>
  <si>
    <t xml:space="preserve">Blackwater River at Davis, WV</t>
  </si>
  <si>
    <t xml:space="preserve">Buck Run at Leopold, WV</t>
  </si>
  <si>
    <t xml:space="preserve">Camp Creek near Camp Creek, WV</t>
  </si>
  <si>
    <t xml:space="preserve">Cranberry River near Richwood, WV</t>
  </si>
  <si>
    <t xml:space="preserve">East Fork Twelvepole Creek near Dunlow, WV</t>
  </si>
  <si>
    <t xml:space="preserve">Middle Fork at Audra, WV</t>
  </si>
  <si>
    <t xml:space="preserve">Panther Creek near Panther, WV</t>
  </si>
  <si>
    <t xml:space="preserve">Payne Branch near Oakvale, WV</t>
  </si>
  <si>
    <t xml:space="preserve">Rock Creek near Danville, WV</t>
  </si>
  <si>
    <t xml:space="preserve">Second Creek near Second Creek, WV</t>
  </si>
  <si>
    <t xml:space="preserve">West Fork Little Kanawha River near Rocksdale, WV</t>
  </si>
  <si>
    <t xml:space="preserve">Williams River at Dyer, WV</t>
  </si>
  <si>
    <t xml:space="preserve">KINGS CREEK AT WEIRTON, WV</t>
  </si>
  <si>
    <t xml:space="preserve">LITTLE KANAWHA RIVER NR WILDCAT, WV</t>
  </si>
  <si>
    <t xml:space="preserve">Sand Run near Buckhannon, WV</t>
  </si>
  <si>
    <t xml:space="preserve">Metcalf, 2004</t>
  </si>
  <si>
    <t xml:space="preserve">Alaqua Creek near Portland FL</t>
  </si>
  <si>
    <t xml:space="preserve">Barnetts Creek near Thomasville GA</t>
  </si>
  <si>
    <t xml:space="preserve">Bear Creek near Youngstown FL</t>
  </si>
  <si>
    <t xml:space="preserve">Big Coldwater Creek near Milton FL</t>
  </si>
  <si>
    <t xml:space="preserve">Little Double Bridges Creek near Enterprise AL</t>
  </si>
  <si>
    <t xml:space="preserve">Little River near Ashburn GA</t>
  </si>
  <si>
    <t xml:space="preserve">Little River near Midway FL</t>
  </si>
  <si>
    <t xml:space="preserve">Newell Branch near Ashburn GA</t>
  </si>
  <si>
    <t xml:space="preserve">Newell Branch near Worth GA</t>
  </si>
  <si>
    <t xml:space="preserve">Shoal River Near Crestview FL</t>
  </si>
  <si>
    <t xml:space="preserve">Tired Creek near Cairo GA</t>
  </si>
  <si>
    <t xml:space="preserve">UT to Warrior Creek near Norman Park GA</t>
  </si>
  <si>
    <t xml:space="preserve">BIG COLDWATER CREEK NR MILTON, FLA.</t>
  </si>
  <si>
    <t xml:space="preserve">FISH RIVER NEAR SILVER HILL AL</t>
  </si>
  <si>
    <t xml:space="preserve">Metcalf et al., 2009, Li et al., 2015</t>
  </si>
  <si>
    <t xml:space="preserve">ECONFINA RIVER NEAR PERRY, FLA.</t>
  </si>
  <si>
    <t xml:space="preserve">Metcalf, 2004; Li et al., 2015</t>
  </si>
  <si>
    <t xml:space="preserve">Bear Creek near Youngstown</t>
  </si>
  <si>
    <t xml:space="preserve">Brushy Creek near Walnut Hill</t>
  </si>
  <si>
    <t xml:space="preserve">Deep Creek near Suwannee Valley</t>
  </si>
  <si>
    <t xml:space="preserve">Fenholloway River near Foley</t>
  </si>
  <si>
    <t xml:space="preserve">Juniper Creek near Niceville</t>
  </si>
  <si>
    <t xml:space="preserve">New River near Lake Butler</t>
  </si>
  <si>
    <t xml:space="preserve">Shoal River near Mossy Head</t>
  </si>
  <si>
    <t xml:space="preserve">Minear and Wright, 2013</t>
  </si>
  <si>
    <t xml:space="preserve">MERCED R A HAPPY ISLES BRIDGE NR YOSEMITE CA</t>
  </si>
  <si>
    <t xml:space="preserve">Mistak and Stille, 2008</t>
  </si>
  <si>
    <t xml:space="preserve">Brule River near Florence WI</t>
  </si>
  <si>
    <t xml:space="preserve">Iron River at Caspian MI</t>
  </si>
  <si>
    <t xml:space="preserve">Peshekee River near Champion MI</t>
  </si>
  <si>
    <t xml:space="preserve">Pine Creek near Iron Mountain MI</t>
  </si>
  <si>
    <t xml:space="preserve">Sturgeon River near Foster City MI</t>
  </si>
  <si>
    <t xml:space="preserve">Monsalve and Silva, 1983; Kleinhans and van den Berg, 2011</t>
  </si>
  <si>
    <t xml:space="preserve">Sinu at Sabananeuva-Cano Viega, Colombia</t>
  </si>
  <si>
    <t xml:space="preserve">Sinu at Tierralta-Guasimal, Colombia</t>
  </si>
  <si>
    <t xml:space="preserve">Sinu at Urra dam-Tierralta, Colombia</t>
  </si>
  <si>
    <t xml:space="preserve">Moody et al., 2003</t>
  </si>
  <si>
    <t xml:space="preserve">RIO GRANDE BLW TAOS JUNCTION BRIDGE NEAR TAOS, NM</t>
  </si>
  <si>
    <t xml:space="preserve">RIO MORA NEAR TERRERO, NM</t>
  </si>
  <si>
    <t xml:space="preserve">SAN PEDRO RIVER AT CHARLESTON, AZ.</t>
  </si>
  <si>
    <t xml:space="preserve">VERDE RIVER NEAR CLARKDALE, AZ</t>
  </si>
  <si>
    <t xml:space="preserve">WEST CLEAR CREEK NEAR CAMP VERDE, AZ</t>
  </si>
  <si>
    <t xml:space="preserve">Mueller et al., 2005</t>
  </si>
  <si>
    <t xml:space="preserve">St. Louis Creek nr Fraser, CO</t>
  </si>
  <si>
    <t xml:space="preserve">Wind River at Riverton, WY</t>
  </si>
  <si>
    <t xml:space="preserve">Mueller et al., 2005; Jones and Seitz, 1980</t>
  </si>
  <si>
    <t xml:space="preserve">CLEARWATER RIVER AT SPALDING, ID</t>
  </si>
  <si>
    <t xml:space="preserve">SNAKE RIVER NEAR ANATONE, WA</t>
  </si>
  <si>
    <t xml:space="preserve">Mulvihill et al., 2009</t>
  </si>
  <si>
    <t xml:space="preserve">Albright Creek at East Homer, NY</t>
  </si>
  <si>
    <t xml:space="preserve">Batten Kill below Mill at Battenville, NY</t>
  </si>
  <si>
    <t xml:space="preserve">Biscuit Brook above Pigeon Brook at Frost Valley, NY</t>
  </si>
  <si>
    <t xml:space="preserve">Buck Creek near Inlet, NY</t>
  </si>
  <si>
    <t xml:space="preserve">Bushnellsville, Creek at Shandaken, NY</t>
  </si>
  <si>
    <t xml:space="preserve">Butternut Creek at Morris, NY</t>
  </si>
  <si>
    <t xml:space="preserve">Catherine Creek at Montour Falls, NY</t>
  </si>
  <si>
    <t xml:space="preserve">Cayuga Creek near Lancaster, NY</t>
  </si>
  <si>
    <t xml:space="preserve">Cayuga Inlet neat Ithaca, NY</t>
  </si>
  <si>
    <t xml:space="preserve">Cazenovia Creek at Ebenezer, NY</t>
  </si>
  <si>
    <t xml:space="preserve">Cold Spring Brook at China, NY</t>
  </si>
  <si>
    <t xml:space="preserve">Conewango Creek at Waterboro, NY</t>
  </si>
  <si>
    <t xml:space="preserve">East Branch Au Sable River at Au Sable Forks, NY</t>
  </si>
  <si>
    <t xml:space="preserve">East Branch Neversink River at Denning</t>
  </si>
  <si>
    <t xml:space="preserve">East Branch of Delaware River at Margaretville, NY</t>
  </si>
  <si>
    <t xml:space="preserve">Esopus Creek at Allaben, NY</t>
  </si>
  <si>
    <t xml:space="preserve">Fishkill Creek at Hopewell Junction, NY</t>
  </si>
  <si>
    <t xml:space="preserve">Fivemile Creek near Kanona, NY</t>
  </si>
  <si>
    <t xml:space="preserve">Flint Creek at Phelps, NY</t>
  </si>
  <si>
    <t xml:space="preserve">Glowegee Creek at West Milton, NY</t>
  </si>
  <si>
    <t xml:space="preserve">Hopkinton Brook at Hopkinton, NY</t>
  </si>
  <si>
    <t xml:space="preserve">Irondequoit Creek at Railroad Mills near Fischers, NY</t>
  </si>
  <si>
    <t xml:space="preserve">Ischua Creek Tributary near Machias, NY</t>
  </si>
  <si>
    <t xml:space="preserve">Kisco River below Mount Kisco, NY</t>
  </si>
  <si>
    <t xml:space="preserve">Little Elk Creek at Westford, NY</t>
  </si>
  <si>
    <t xml:space="preserve">Little Hoosic River at Petersburg, NY</t>
  </si>
  <si>
    <t xml:space="preserve">Little Tonawanda Creek at Linden, NY</t>
  </si>
  <si>
    <t xml:space="preserve">Little Tonawanda Creek Tributary near Batavia, NY</t>
  </si>
  <si>
    <t xml:space="preserve">Merrill Creek Tributary near Texas Valley, NY</t>
  </si>
  <si>
    <t xml:space="preserve">Mink Creek at Richfield Springs, NY</t>
  </si>
  <si>
    <t xml:space="preserve">Moose River at McKeever, NY</t>
  </si>
  <si>
    <t xml:space="preserve">North Branch of Foulertons Brook at Roseland, NJ</t>
  </si>
  <si>
    <t xml:space="preserve">North Creek near Ephratah, NY</t>
  </si>
  <si>
    <t xml:space="preserve">Northrup Creek at North Greece, NY</t>
  </si>
  <si>
    <t xml:space="preserve">Otselic River near Upper Lisle, NY</t>
  </si>
  <si>
    <t xml:space="preserve">Plum Brook near Grantville, NY</t>
  </si>
  <si>
    <t xml:space="preserve">Roeliff Jansen Kill near Hillsdale, NY</t>
  </si>
  <si>
    <t xml:space="preserve">Sage Brook near South New Berlin, NY</t>
  </si>
  <si>
    <t xml:space="preserve">Schoharie Creek at Prattsville, NY</t>
  </si>
  <si>
    <t xml:space="preserve">Shackham Brook near Truxton, NY</t>
  </si>
  <si>
    <t xml:space="preserve">Steele Creek at Ilion, NY</t>
  </si>
  <si>
    <t xml:space="preserve">Stony Brook near Dover Plains, NY</t>
  </si>
  <si>
    <t xml:space="preserve">Stony Brook Tributary at South Dansville, NY</t>
  </si>
  <si>
    <t xml:space="preserve">Tonawanda Creek at Rapids, NY</t>
  </si>
  <si>
    <t xml:space="preserve">Tributary to Mill Creek Tributary near Lowville, NY</t>
  </si>
  <si>
    <t xml:space="preserve">Trout Creek near Trout Creek, NY</t>
  </si>
  <si>
    <t xml:space="preserve">Valley Brook near Morehouseville, NY</t>
  </si>
  <si>
    <t xml:space="preserve">West Branch Au Sable River near Lake Placid, NY</t>
  </si>
  <si>
    <t xml:space="preserve">Mulvihill et al., 2006</t>
  </si>
  <si>
    <t xml:space="preserve">IRONDEQUOIT CR ABOVE BLOSSOM RD NEAR ROCHESTER NY</t>
  </si>
  <si>
    <t xml:space="preserve">BISCUIT BK ABOVE PIGEON BK AT FROST VALLEY NY</t>
  </si>
  <si>
    <t xml:space="preserve">Bouquet River at Willsboro, NY</t>
  </si>
  <si>
    <t xml:space="preserve">BUSHNELLSVILLE CR AT SHANDAKEN NY</t>
  </si>
  <si>
    <t xml:space="preserve">Chestnut Creek at Grahamsville, NY</t>
  </si>
  <si>
    <t xml:space="preserve">ESOPUS CREEK AT ALLABEN NY</t>
  </si>
  <si>
    <t xml:space="preserve">Esopus Creek at Cold Brook, NY</t>
  </si>
  <si>
    <t xml:space="preserve">Horse Pound Brook near Lake Carmel, NY</t>
  </si>
  <si>
    <t xml:space="preserve">Hunter Brook south of Yorktown, NY</t>
  </si>
  <si>
    <t xml:space="preserve">Independence River at Donnattsburg, NY</t>
  </si>
  <si>
    <t xml:space="preserve">KINDERHOOK CREEK AT ROSSMAN NY</t>
  </si>
  <si>
    <t xml:space="preserve">Mahwah River near Suffern, NY</t>
  </si>
  <si>
    <t xml:space="preserve">Manor Kill at West Conesville near Gilboa, NY</t>
  </si>
  <si>
    <t xml:space="preserve">NEVERSINK RIVER NEAR CLARYVILLE NY</t>
  </si>
  <si>
    <t xml:space="preserve">Platte Kill near Duraven, NY</t>
  </si>
  <si>
    <t xml:space="preserve">Ramapo River at Ramap, NY</t>
  </si>
  <si>
    <t xml:space="preserve">SANDY CREEK NEAR ADAMS NY</t>
  </si>
  <si>
    <t xml:space="preserve">Tenmile River near Gaylordsville, CT</t>
  </si>
  <si>
    <t xml:space="preserve">Tremper Kill near Andes, NY</t>
  </si>
  <si>
    <t xml:space="preserve">Valatie Kill near Nassau, NY</t>
  </si>
  <si>
    <t xml:space="preserve">West Branch Delaware River at Walton, NY</t>
  </si>
  <si>
    <t xml:space="preserve">Mulvihill et al., 2005</t>
  </si>
  <si>
    <t xml:space="preserve">Ball Creek at Stow</t>
  </si>
  <si>
    <t xml:space="preserve">Big Creek near Howard</t>
  </si>
  <si>
    <t xml:space="preserve">Butternut Creek near Jamesville</t>
  </si>
  <si>
    <t xml:space="preserve">Canandaigua Outlet Tributary near Alloway</t>
  </si>
  <si>
    <t xml:space="preserve">Catatonk Creek Northwest of Owego</t>
  </si>
  <si>
    <t xml:space="preserve">Cuthrie Run near Big Flats</t>
  </si>
  <si>
    <t xml:space="preserve">East Branch Allen Creek at Pittsford</t>
  </si>
  <si>
    <t xml:space="preserve">Second Creek Tributary at Alton</t>
  </si>
  <si>
    <t xml:space="preserve">OATKA CREEK AT GARBUTT NY</t>
  </si>
  <si>
    <t xml:space="preserve">Naito, 2019, PhD thesis; Lauer et al. 2017 geomorphology; Naito and Parker, 2020</t>
  </si>
  <si>
    <t xml:space="preserve">MINNESOTA RIVER NEAR JORDAN, MN</t>
  </si>
  <si>
    <t xml:space="preserve">Nordin, 1963; Topping 1997; Nordin and Beverage, 1965; Griffin et al. 2014; Griffin et al., 2005</t>
  </si>
  <si>
    <t xml:space="preserve">RIO PUERCO NEAR BERNARDO, NM</t>
  </si>
  <si>
    <t xml:space="preserve">Northwest Hydraulic Consultants and Canada Dept. of Indian and Northern Affairs, 1975</t>
  </si>
  <si>
    <t xml:space="preserve">Big Salmon River near Carmacks</t>
  </si>
  <si>
    <t xml:space="preserve">Klondike River above Bonanza Creek</t>
  </si>
  <si>
    <t xml:space="preserve">Pelly River at Pelly Crossing</t>
  </si>
  <si>
    <t xml:space="preserve">Stewart River at Mayo</t>
  </si>
  <si>
    <t xml:space="preserve">Stewart River at Stewart Crossing</t>
  </si>
  <si>
    <t xml:space="preserve">Wheaton River near Carcross</t>
  </si>
  <si>
    <t xml:space="preserve">Yukon River above Frank Creek</t>
  </si>
  <si>
    <t xml:space="preserve">Yukon River at Carmacks</t>
  </si>
  <si>
    <t xml:space="preserve">Yukon River at Dawson</t>
  </si>
  <si>
    <t xml:space="preserve">O'Connor et al., 2014</t>
  </si>
  <si>
    <t xml:space="preserve">WILSON RIVER NEAR TILLAMOOK, OR</t>
  </si>
  <si>
    <t xml:space="preserve">Oltman, 1968; Li et al., 2015</t>
  </si>
  <si>
    <t xml:space="preserve">Amazon River at Obidos</t>
  </si>
  <si>
    <t xml:space="preserve">Padmanabhan and Johnson, 2010</t>
  </si>
  <si>
    <t xml:space="preserve">ROSEAU RIVER BELOW STATE DITCH 51 NR CARIBOU, MN</t>
  </si>
  <si>
    <t xml:space="preserve">WILD RICE RIVER AT TWIN VALLEY, MN</t>
  </si>
  <si>
    <t xml:space="preserve">Park, 2015 PhD thesis; slope from Lidar - open topography</t>
  </si>
  <si>
    <t xml:space="preserve">RUSSIAN R NR GUERNEVILLE CA</t>
  </si>
  <si>
    <t xml:space="preserve">Parker et al., 2003</t>
  </si>
  <si>
    <t xml:space="preserve">Bear</t>
  </si>
  <si>
    <t xml:space="preserve">Challis</t>
  </si>
  <si>
    <t xml:space="preserve">Lapwai</t>
  </si>
  <si>
    <t xml:space="preserve">Lemhi</t>
  </si>
  <si>
    <t xml:space="preserve">LF Payette 1</t>
  </si>
  <si>
    <t xml:space="preserve">LF Payette McCall</t>
  </si>
  <si>
    <t xml:space="preserve">Meadow</t>
  </si>
  <si>
    <t xml:space="preserve">MF Salmon</t>
  </si>
  <si>
    <t xml:space="preserve">Napias</t>
  </si>
  <si>
    <t xml:space="preserve">NF Payette</t>
  </si>
  <si>
    <t xml:space="preserve">Potlach</t>
  </si>
  <si>
    <t xml:space="preserve">Reeds</t>
  </si>
  <si>
    <t xml:space="preserve">SF Clearwater Elk</t>
  </si>
  <si>
    <t xml:space="preserve">SF Clearwater Stites</t>
  </si>
  <si>
    <t xml:space="preserve">SF Salmon</t>
  </si>
  <si>
    <t xml:space="preserve">Wildhorse</t>
  </si>
  <si>
    <t xml:space="preserve">Phillips and Scatena, 2012; Phillips and Jerolmack, 2014</t>
  </si>
  <si>
    <t xml:space="preserve">RIO MAMEYES NR SABANA, PR</t>
  </si>
  <si>
    <t xml:space="preserve">Pitlick and Cress, 2000</t>
  </si>
  <si>
    <t xml:space="preserve">Colorado River reach no. 1</t>
  </si>
  <si>
    <t xml:space="preserve">Colorado River reach no. 10</t>
  </si>
  <si>
    <t xml:space="preserve">Colorado River reach no. 2</t>
  </si>
  <si>
    <t xml:space="preserve">Colorado River reach no. 3</t>
  </si>
  <si>
    <t xml:space="preserve">Colorado River reach no. 4</t>
  </si>
  <si>
    <t xml:space="preserve">Colorado River reach no. 5</t>
  </si>
  <si>
    <t xml:space="preserve">Colorado River reach no. 6</t>
  </si>
  <si>
    <t xml:space="preserve">Colorado River reach no. 8</t>
  </si>
  <si>
    <t xml:space="preserve">Colorado River reach no. 9</t>
  </si>
  <si>
    <t xml:space="preserve">Pugh and Redman, 2019</t>
  </si>
  <si>
    <t xml:space="preserve">ALUM FORK SALINE RIVER NEAR REFORM, AR</t>
  </si>
  <si>
    <t xml:space="preserve">Pugh and Redman, 2019; estimated discharge from USGS data</t>
  </si>
  <si>
    <t xml:space="preserve">KIAMICHI RIVER NEAR BIG CEDAR, OK</t>
  </si>
  <si>
    <t xml:space="preserve">Rachol and Boley-Morse, 2009</t>
  </si>
  <si>
    <t xml:space="preserve">Augusta Creek near Augusta, MI</t>
  </si>
  <si>
    <t xml:space="preserve">Belle River at Memphis, MI</t>
  </si>
  <si>
    <t xml:space="preserve">Big Sable River near Freesoil, MI</t>
  </si>
  <si>
    <t xml:space="preserve">Black River near Garnet, MI</t>
  </si>
  <si>
    <t xml:space="preserve">Cass River near Cass City, MI</t>
  </si>
  <si>
    <t xml:space="preserve">Coldwater River near Hodunk, MI</t>
  </si>
  <si>
    <t xml:space="preserve">Deer Creek near Dansville, MI</t>
  </si>
  <si>
    <t xml:space="preserve">East Branch Pine River near Tustin, MI</t>
  </si>
  <si>
    <t xml:space="preserve">Flowerfield Creek near Flowerfield, MI</t>
  </si>
  <si>
    <t xml:space="preserve">Galien River near Sawyer, MI</t>
  </si>
  <si>
    <t xml:space="preserve">Kalamazoo River near Marengo, MI</t>
  </si>
  <si>
    <t xml:space="preserve">Looking Glass River near Eagle, MI</t>
  </si>
  <si>
    <t xml:space="preserve">Middle Branch Black River near South Haven,</t>
  </si>
  <si>
    <t xml:space="preserve">Middle Branch Ontonagon River near Paulding,</t>
  </si>
  <si>
    <t xml:space="preserve">Mill Creek near Avoca, MI</t>
  </si>
  <si>
    <t xml:space="preserve">North Branch Clinton River at 33 Mile Road n</t>
  </si>
  <si>
    <t xml:space="preserve">North Branch Clinton River near Meade, MI</t>
  </si>
  <si>
    <t xml:space="preserve">North Branch Pentwater River near Pentwater,</t>
  </si>
  <si>
    <t xml:space="preserve">Pigeon River at Afton, MI</t>
  </si>
  <si>
    <t xml:space="preserve">Pine River at High School Bridge near Hoxeyv</t>
  </si>
  <si>
    <t xml:space="preserve">Portage River at Tiplady Road near Pinckney,</t>
  </si>
  <si>
    <t xml:space="preserve">Portage River at W Avenue near Vicksburg, MI</t>
  </si>
  <si>
    <t xml:space="preserve">Prairie River near Nottawa, MI</t>
  </si>
  <si>
    <t xml:space="preserve">Rabbit River near Hopkins, MI</t>
  </si>
  <si>
    <t xml:space="preserve">Red Cedar River near Williamston, MI</t>
  </si>
  <si>
    <t xml:space="preserve">Sashabaw Creek near Drayton Plains, MI</t>
  </si>
  <si>
    <t xml:space="preserve">South Branch Au Sable River near Luzerne, MI</t>
  </si>
  <si>
    <t xml:space="preserve">South Branch Flint River near Columbiaville,</t>
  </si>
  <si>
    <t xml:space="preserve">South Branch Hog Creek near Allen, MI</t>
  </si>
  <si>
    <t xml:space="preserve">St. Joseph River at Burlington, MI</t>
  </si>
  <si>
    <t xml:space="preserve">St. Joseph River at Clarendon, MI</t>
  </si>
  <si>
    <t xml:space="preserve">St. Joseph River near Burlington, MI</t>
  </si>
  <si>
    <t xml:space="preserve">Stony Creek near Romeo, MI</t>
  </si>
  <si>
    <t xml:space="preserve">Sturgeon River near Wolverine, MI</t>
  </si>
  <si>
    <t xml:space="preserve">Thornapple River near Hastings, MI</t>
  </si>
  <si>
    <t xml:space="preserve">Wanadoga Creek near Battle Creek, MI</t>
  </si>
  <si>
    <t xml:space="preserve">West Branch Stony Creek near Washington, MI</t>
  </si>
  <si>
    <t xml:space="preserve">Schumm, 1960; Li et al., 2015</t>
  </si>
  <si>
    <t xml:space="preserve">Arikaree River at Haigler, NE</t>
  </si>
  <si>
    <t xml:space="preserve">Frenchman Creek at Hamlet, NE</t>
  </si>
  <si>
    <t xml:space="preserve">Greybull River near Basin, WY</t>
  </si>
  <si>
    <t xml:space="preserve">Middle Fork Powder River near Kaycee, WY</t>
  </si>
  <si>
    <t xml:space="preserve">Owl Creek near Thermopolis, WY</t>
  </si>
  <si>
    <t xml:space="preserve">Paradise Creek near Paradise, KS</t>
  </si>
  <si>
    <t xml:space="preserve">Republican River near Benkleman, NE</t>
  </si>
  <si>
    <t xml:space="preserve">South Fork Republican River near Benkleman, NE</t>
  </si>
  <si>
    <t xml:space="preserve">South Loup River near Cumro, NE</t>
  </si>
  <si>
    <t xml:space="preserve">White River at Interior, SD</t>
  </si>
  <si>
    <t xml:space="preserve">Murrumbidgee River (Carrathool, New South Wales, Australia)</t>
  </si>
  <si>
    <t xml:space="preserve">Murrumbidgee River (Currawarna, New South Wales, Australia)</t>
  </si>
  <si>
    <t xml:space="preserve">Murrumbidgee River (Darlington Point, New South Wales, Australia)</t>
  </si>
  <si>
    <t xml:space="preserve">Murrumbidgee River (Hay, New South Wales, Australia)</t>
  </si>
  <si>
    <t xml:space="preserve">Murrumbidgee River (Maude, New South Wales, Australia)</t>
  </si>
  <si>
    <t xml:space="preserve">Murrumbidgee River (Narrandera, New South Wales, Australia)</t>
  </si>
  <si>
    <t xml:space="preserve">Murrumbidgee River (Wantabadgery, New South Wales, Australia)</t>
  </si>
  <si>
    <t xml:space="preserve">Murrumbidgee River (Yarrada Lagoon, New South Wales, Australia)</t>
  </si>
  <si>
    <t xml:space="preserve">Sherwood and Huitger, 2005</t>
  </si>
  <si>
    <t xml:space="preserve">Beaver Creek near Springfield, OH</t>
  </si>
  <si>
    <t xml:space="preserve">Big Creek at McClure</t>
  </si>
  <si>
    <t xml:space="preserve">Big Four Hollow Creek near Lake Hope, OH</t>
  </si>
  <si>
    <t xml:space="preserve">Blake Run near Reily</t>
  </si>
  <si>
    <t xml:space="preserve">Bull Creek</t>
  </si>
  <si>
    <t xml:space="preserve">Chagrin River at Fullertown</t>
  </si>
  <si>
    <t xml:space="preserve">Clear Creek near Rockbridge</t>
  </si>
  <si>
    <t xml:space="preserve">Crooked Creek at Alma</t>
  </si>
  <si>
    <t xml:space="preserve">Dry Run near Bangs</t>
  </si>
  <si>
    <t xml:space="preserve">Eagle Creek at Phalanx Station</t>
  </si>
  <si>
    <t xml:space="preserve">Etna Creek</t>
  </si>
  <si>
    <t xml:space="preserve">Gallman Creek near Monticello</t>
  </si>
  <si>
    <t xml:space="preserve">Grand River near Painesville</t>
  </si>
  <si>
    <t xml:space="preserve">Hayden Run</t>
  </si>
  <si>
    <t xml:space="preserve">Higgins Run near Higginsport</t>
  </si>
  <si>
    <t xml:space="preserve">Hinkley Creek at Charlestown</t>
  </si>
  <si>
    <t xml:space="preserve">Keith Fork at Keith</t>
  </si>
  <si>
    <t xml:space="preserve">Licking River near Newark, OH</t>
  </si>
  <si>
    <t xml:space="preserve">Little Mill Creek near Coshocton</t>
  </si>
  <si>
    <t xml:space="preserve">Mill Creek near Berlin Center, OH</t>
  </si>
  <si>
    <t xml:space="preserve">Mill Creek near Chauncy, OH</t>
  </si>
  <si>
    <t xml:space="preserve">No Name Creek at No Name</t>
  </si>
  <si>
    <t xml:space="preserve">North Fork at Bath Center</t>
  </si>
  <si>
    <t xml:space="preserve">North Fork Massie Creek at Cedarville, OH</t>
  </si>
  <si>
    <t xml:space="preserve">Ohio Brush Creek near West Union</t>
  </si>
  <si>
    <t xml:space="preserve">Old Woman Creek at Berlin Road near Huron, OH</t>
  </si>
  <si>
    <t xml:space="preserve">Price Creek near Brennersville</t>
  </si>
  <si>
    <t xml:space="preserve">Salt Creek</t>
  </si>
  <si>
    <t xml:space="preserve">Salt Creek at Tarlton, OH</t>
  </si>
  <si>
    <t xml:space="preserve">Sandusky River near Bucyrus</t>
  </si>
  <si>
    <t xml:space="preserve">Sandy Run near Lake Hope</t>
  </si>
  <si>
    <t xml:space="preserve">Shade River near Chester, OH</t>
  </si>
  <si>
    <t xml:space="preserve">Skull Fork near Londonderry</t>
  </si>
  <si>
    <t xml:space="preserve">Trail Run</t>
  </si>
  <si>
    <t xml:space="preserve">Unamed Trib to lost creek near Farmer, OH</t>
  </si>
  <si>
    <t xml:space="preserve">Walnut Creek near Boughtonville</t>
  </si>
  <si>
    <t xml:space="preserve">Wayne Creek at Waynesville</t>
  </si>
  <si>
    <t xml:space="preserve">West Branch Mahoning River near Ravenna</t>
  </si>
  <si>
    <t xml:space="preserve">Wood Run near Woodsfield</t>
  </si>
  <si>
    <t xml:space="preserve">Yellow Creek at Botzum</t>
  </si>
  <si>
    <t xml:space="preserve">Yellow Creek near Hammondsville</t>
  </si>
  <si>
    <t xml:space="preserve">Sherwood and Huitger, 2005; Li et al., 2015</t>
  </si>
  <si>
    <t xml:space="preserve">Beaver Creek</t>
  </si>
  <si>
    <t xml:space="preserve">Beech Creek</t>
  </si>
  <si>
    <t xml:space="preserve">Big 4 Hollow Creek</t>
  </si>
  <si>
    <t xml:space="preserve">Bokengehalas Creek</t>
  </si>
  <si>
    <t xml:space="preserve">Mad River 1</t>
  </si>
  <si>
    <t xml:space="preserve">Mill Creek</t>
  </si>
  <si>
    <t xml:space="preserve">N Fork Massie Cr</t>
  </si>
  <si>
    <t xml:space="preserve">Neff Run</t>
  </si>
  <si>
    <t xml:space="preserve">Sandusky Creek</t>
  </si>
  <si>
    <t xml:space="preserve">Tar Hollow Creek</t>
  </si>
  <si>
    <t xml:space="preserve">UT to Lost Creek</t>
  </si>
  <si>
    <t xml:space="preserve">GREENVILLE CREEK NEAR BRADFORD OH</t>
  </si>
  <si>
    <t xml:space="preserve">TIFFIN RIVER AT STRYKER OH</t>
  </si>
  <si>
    <t xml:space="preserve">Singer, 2010</t>
  </si>
  <si>
    <t xml:space="preserve">Sacramento River 1</t>
  </si>
  <si>
    <t xml:space="preserve">Sacramento River 10</t>
  </si>
  <si>
    <t xml:space="preserve">Sacramento River 100</t>
  </si>
  <si>
    <t xml:space="preserve">Sacramento River 101</t>
  </si>
  <si>
    <t xml:space="preserve">Sacramento River 102</t>
  </si>
  <si>
    <t xml:space="preserve">Sacramento River 103</t>
  </si>
  <si>
    <t xml:space="preserve">Sacramento River 104</t>
  </si>
  <si>
    <t xml:space="preserve">Sacramento River 105</t>
  </si>
  <si>
    <t xml:space="preserve">Sacramento River 11</t>
  </si>
  <si>
    <t xml:space="preserve">Sacramento River 12</t>
  </si>
  <si>
    <t xml:space="preserve">Sacramento River 13</t>
  </si>
  <si>
    <t xml:space="preserve">Sacramento River 14</t>
  </si>
  <si>
    <t xml:space="preserve">Sacramento River 15</t>
  </si>
  <si>
    <t xml:space="preserve">Sacramento River 16</t>
  </si>
  <si>
    <t xml:space="preserve">Sacramento River 17</t>
  </si>
  <si>
    <t xml:space="preserve">Sacramento River 18</t>
  </si>
  <si>
    <t xml:space="preserve">Sacramento River 19</t>
  </si>
  <si>
    <t xml:space="preserve">Sacramento River 2</t>
  </si>
  <si>
    <t xml:space="preserve">Sacramento River 20</t>
  </si>
  <si>
    <t xml:space="preserve">Sacramento River 21</t>
  </si>
  <si>
    <t xml:space="preserve">Sacramento River 22</t>
  </si>
  <si>
    <t xml:space="preserve">Sacramento River 23</t>
  </si>
  <si>
    <t xml:space="preserve">Sacramento River 24</t>
  </si>
  <si>
    <t xml:space="preserve">Sacramento River 25</t>
  </si>
  <si>
    <t xml:space="preserve">Sacramento River 26</t>
  </si>
  <si>
    <t xml:space="preserve">Sacramento River 27</t>
  </si>
  <si>
    <t xml:space="preserve">Sacramento River 28</t>
  </si>
  <si>
    <t xml:space="preserve">Sacramento River 29</t>
  </si>
  <si>
    <t xml:space="preserve">Sacramento River 3</t>
  </si>
  <si>
    <t xml:space="preserve">Sacramento River 30</t>
  </si>
  <si>
    <t xml:space="preserve">Sacramento River 31</t>
  </si>
  <si>
    <t xml:space="preserve">Sacramento River 32</t>
  </si>
  <si>
    <t xml:space="preserve">Sacramento River 33</t>
  </si>
  <si>
    <t xml:space="preserve">Sacramento River 34</t>
  </si>
  <si>
    <t xml:space="preserve">Sacramento River 35</t>
  </si>
  <si>
    <t xml:space="preserve">Sacramento River 36</t>
  </si>
  <si>
    <t xml:space="preserve">Sacramento River 37</t>
  </si>
  <si>
    <t xml:space="preserve">Sacramento River 38</t>
  </si>
  <si>
    <t xml:space="preserve">Sacramento River 39</t>
  </si>
  <si>
    <t xml:space="preserve">Sacramento River 4</t>
  </si>
  <si>
    <t xml:space="preserve">Sacramento River 40</t>
  </si>
  <si>
    <t xml:space="preserve">Sacramento River 41</t>
  </si>
  <si>
    <t xml:space="preserve">Sacramento River 42</t>
  </si>
  <si>
    <t xml:space="preserve">Sacramento River 43</t>
  </si>
  <si>
    <t xml:space="preserve">Sacramento River 44</t>
  </si>
  <si>
    <t xml:space="preserve">Sacramento River 45</t>
  </si>
  <si>
    <t xml:space="preserve">Sacramento River 46</t>
  </si>
  <si>
    <t xml:space="preserve">Sacramento River 47</t>
  </si>
  <si>
    <t xml:space="preserve">Sacramento River 48</t>
  </si>
  <si>
    <t xml:space="preserve">Sacramento River 49</t>
  </si>
  <si>
    <t xml:space="preserve">Sacramento River 5</t>
  </si>
  <si>
    <t xml:space="preserve">Sacramento River 50</t>
  </si>
  <si>
    <t xml:space="preserve">Sacramento River 51</t>
  </si>
  <si>
    <t xml:space="preserve">Sacramento River 52</t>
  </si>
  <si>
    <t xml:space="preserve">Sacramento River 53</t>
  </si>
  <si>
    <t xml:space="preserve">Sacramento River 54</t>
  </si>
  <si>
    <t xml:space="preserve">Sacramento River 55</t>
  </si>
  <si>
    <t xml:space="preserve">Sacramento River 56</t>
  </si>
  <si>
    <t xml:space="preserve">Sacramento River 57</t>
  </si>
  <si>
    <t xml:space="preserve">Sacramento River 58</t>
  </si>
  <si>
    <t xml:space="preserve">Sacramento River 59</t>
  </si>
  <si>
    <t xml:space="preserve">Sacramento River 6</t>
  </si>
  <si>
    <t xml:space="preserve">Sacramento River 60</t>
  </si>
  <si>
    <t xml:space="preserve">Sacramento River 61</t>
  </si>
  <si>
    <t xml:space="preserve">Sacramento River 62</t>
  </si>
  <si>
    <t xml:space="preserve">Sacramento River 63</t>
  </si>
  <si>
    <t xml:space="preserve">Sacramento River 64</t>
  </si>
  <si>
    <t xml:space="preserve">Sacramento River 65</t>
  </si>
  <si>
    <t xml:space="preserve">Sacramento River 66</t>
  </si>
  <si>
    <t xml:space="preserve">Sacramento River 67</t>
  </si>
  <si>
    <t xml:space="preserve">Sacramento River 68</t>
  </si>
  <si>
    <t xml:space="preserve">Sacramento River 69</t>
  </si>
  <si>
    <t xml:space="preserve">Sacramento River 7</t>
  </si>
  <si>
    <t xml:space="preserve">Sacramento River 70</t>
  </si>
  <si>
    <t xml:space="preserve">Sacramento River 71</t>
  </si>
  <si>
    <t xml:space="preserve">Sacramento River 72</t>
  </si>
  <si>
    <t xml:space="preserve">Sacramento River 73</t>
  </si>
  <si>
    <t xml:space="preserve">Sacramento River 74</t>
  </si>
  <si>
    <t xml:space="preserve">Sacramento River 75</t>
  </si>
  <si>
    <t xml:space="preserve">Sacramento River 76</t>
  </si>
  <si>
    <t xml:space="preserve">Sacramento River 77</t>
  </si>
  <si>
    <t xml:space="preserve">Sacramento River 78</t>
  </si>
  <si>
    <t xml:space="preserve">Sacramento River 79</t>
  </si>
  <si>
    <t xml:space="preserve">Sacramento River 8</t>
  </si>
  <si>
    <t xml:space="preserve">Sacramento River 80</t>
  </si>
  <si>
    <t xml:space="preserve">Sacramento River 81</t>
  </si>
  <si>
    <t xml:space="preserve">Sacramento River 82</t>
  </si>
  <si>
    <t xml:space="preserve">Sacramento River 83</t>
  </si>
  <si>
    <t xml:space="preserve">Sacramento River 84</t>
  </si>
  <si>
    <t xml:space="preserve">Sacramento River 85</t>
  </si>
  <si>
    <t xml:space="preserve">Sacramento River 86</t>
  </si>
  <si>
    <t xml:space="preserve">Sacramento River 87</t>
  </si>
  <si>
    <t xml:space="preserve">Sacramento River 88</t>
  </si>
  <si>
    <t xml:space="preserve">Sacramento River 89</t>
  </si>
  <si>
    <t xml:space="preserve">Sacramento River 9</t>
  </si>
  <si>
    <t xml:space="preserve">Sacramento River 90</t>
  </si>
  <si>
    <t xml:space="preserve">Sacramento River 91</t>
  </si>
  <si>
    <t xml:space="preserve">Sacramento River 92</t>
  </si>
  <si>
    <t xml:space="preserve">Sacramento River 93</t>
  </si>
  <si>
    <t xml:space="preserve">Sacramento River 94</t>
  </si>
  <si>
    <t xml:space="preserve">Sacramento River 95</t>
  </si>
  <si>
    <t xml:space="preserve">Sacramento River 96</t>
  </si>
  <si>
    <t xml:space="preserve">Sacramento River 97</t>
  </si>
  <si>
    <t xml:space="preserve">Sacramento River 98</t>
  </si>
  <si>
    <t xml:space="preserve">Sacramento River 99</t>
  </si>
  <si>
    <t xml:space="preserve">Soar and Thorne, 2001</t>
  </si>
  <si>
    <t xml:space="preserve">Big Black, nr. Bovina, MS</t>
  </si>
  <si>
    <t xml:space="preserve">Big Black, Pickins, MS</t>
  </si>
  <si>
    <t xml:space="preserve">Big Raccoon Creek, Coxville, IN</t>
  </si>
  <si>
    <t xml:space="preserve">Big Sioux, Akron, IA</t>
  </si>
  <si>
    <t xml:space="preserve">Black Warrior, Northport, AL</t>
  </si>
  <si>
    <t xml:space="preserve">Brazos (site A), nr. Humble Camp, TX</t>
  </si>
  <si>
    <t xml:space="preserve">Brazos (site B), nr. Humble Camp, TX</t>
  </si>
  <si>
    <t xml:space="preserve">Brouillets Creek, nr. Universal, IN</t>
  </si>
  <si>
    <t xml:space="preserve">Buttahatchee, nr. Sulligent, AL</t>
  </si>
  <si>
    <t xml:space="preserve">Cahaba, nr. Sprott, AL</t>
  </si>
  <si>
    <t xml:space="preserve">Cedar, nr. Conesville, IA</t>
  </si>
  <si>
    <t xml:space="preserve">Chickasawhay, Leakesville, MS</t>
  </si>
  <si>
    <t xml:space="preserve">Cimarron (site A), nr. Waynoka, OK</t>
  </si>
  <si>
    <t xml:space="preserve">Cimarron (site B), nr. Waynoka, OK</t>
  </si>
  <si>
    <t xml:space="preserve">Congaree, Columbia, SC</t>
  </si>
  <si>
    <t xml:space="preserve">Cossatot, nr. Dequeen, AR</t>
  </si>
  <si>
    <t xml:space="preserve">East Nishnabotna, Red Oak, IA</t>
  </si>
  <si>
    <t xml:space="preserve">Fishing Creek, nr. Enfield, NC</t>
  </si>
  <si>
    <t xml:space="preserve">Hatchie, nr. Stanton, TN</t>
  </si>
  <si>
    <t xml:space="preserve">Iowa (site A), nr. Belle Plaine, IA</t>
  </si>
  <si>
    <t xml:space="preserve">Iowa (site B), nr. Belle Plaine, IA</t>
  </si>
  <si>
    <t xml:space="preserve">Iowa, Iowa City, IA</t>
  </si>
  <si>
    <t xml:space="preserve">Iowa, Marshalltown, IA</t>
  </si>
  <si>
    <t xml:space="preserve">Leaf, Hattiesburg, MS</t>
  </si>
  <si>
    <t xml:space="preserve">Leaf, nr. Collins, MS</t>
  </si>
  <si>
    <t xml:space="preserve">Licking, Farmers, KY</t>
  </si>
  <si>
    <t xml:space="preserve">Lumber, Boardman, NC</t>
  </si>
  <si>
    <t xml:space="preserve">Mud, nr. Lewsburg, KY</t>
  </si>
  <si>
    <t xml:space="preserve">Neches, Evadale, TX</t>
  </si>
  <si>
    <t xml:space="preserve">Neuse, Kinston, NC</t>
  </si>
  <si>
    <t xml:space="preserve">Nodaway, Clarinda, IA</t>
  </si>
  <si>
    <t xml:space="preserve">Nodaway, nr. Burlington Junction, MO</t>
  </si>
  <si>
    <t xml:space="preserve">Nottoway, nr. Sebrell, VA</t>
  </si>
  <si>
    <t xml:space="preserve">Pearl, nr. Bogalusa, LA</t>
  </si>
  <si>
    <t xml:space="preserve">Pearl, nr. Columbia, MS</t>
  </si>
  <si>
    <t xml:space="preserve">Pee Dee, Peedee, SC</t>
  </si>
  <si>
    <t xml:space="preserve">Red (site A), Index, AR</t>
  </si>
  <si>
    <t xml:space="preserve">Red (site B), Index, AR</t>
  </si>
  <si>
    <t xml:space="preserve">Red, Clay City, KY</t>
  </si>
  <si>
    <t xml:space="preserve">Rock, nr. Rock Valley, IA</t>
  </si>
  <si>
    <t xml:space="preserve">Rough, nr. Dundee, KY</t>
  </si>
  <si>
    <t xml:space="preserve">Sabine, nr. Bon Wier, TX</t>
  </si>
  <si>
    <t xml:space="preserve">South, nr. Parkersburg, NC</t>
  </si>
  <si>
    <t xml:space="preserve">St. Joseph, nr. Newville, IN</t>
  </si>
  <si>
    <t xml:space="preserve">Sugar Creek, nr. Edinburgh, IN</t>
  </si>
  <si>
    <t xml:space="preserve">Tallahala Creek, nr. Runnelstown, MS</t>
  </si>
  <si>
    <t xml:space="preserve">Tombigbee, nr. Amory, MS</t>
  </si>
  <si>
    <t xml:space="preserve">Trinity, Romayor, TX</t>
  </si>
  <si>
    <t xml:space="preserve">Wabash, Montezuma, IN</t>
  </si>
  <si>
    <t xml:space="preserve">Wabash, Riverton, IN</t>
  </si>
  <si>
    <t xml:space="preserve">Wapsinicon, nr. De Witt, IA</t>
  </si>
  <si>
    <t xml:space="preserve">Washita, Anadarko, OK</t>
  </si>
  <si>
    <t xml:space="preserve">Washita, nr. Dickson, OK</t>
  </si>
  <si>
    <t xml:space="preserve">White, East Fork, Seymour, IN</t>
  </si>
  <si>
    <t xml:space="preserve">White, Petersburg, IN</t>
  </si>
  <si>
    <t xml:space="preserve">White, West Fork, Newberry, IN</t>
  </si>
  <si>
    <t xml:space="preserve">Wolf, Rossville, TN</t>
  </si>
  <si>
    <t xml:space="preserve">Southerland, 2003</t>
  </si>
  <si>
    <t xml:space="preserve">SAUK RIVER AB WHITE CHUCK RIVER NR  DARRINGTON, WA</t>
  </si>
  <si>
    <t xml:space="preserve">Stillwater Sciences, 2010</t>
  </si>
  <si>
    <t xml:space="preserve">SESPE CREEK NEAR FILLMORE</t>
  </si>
  <si>
    <t xml:space="preserve">Struiksma and Klaassen, 1988; Li et al., 2015</t>
  </si>
  <si>
    <t xml:space="preserve">Rio Parana (Argentina)</t>
  </si>
  <si>
    <t xml:space="preserve">Sweet and Geratz, 2003</t>
  </si>
  <si>
    <t xml:space="preserve">Ahoskie Creek</t>
  </si>
  <si>
    <t xml:space="preserve">Bear Creek</t>
  </si>
  <si>
    <t xml:space="preserve">Cashie River</t>
  </si>
  <si>
    <t xml:space="preserve">Herrings Marsh Run 1</t>
  </si>
  <si>
    <t xml:space="preserve">Herrings Marsh Run 2</t>
  </si>
  <si>
    <t xml:space="preserve">Hood Creek</t>
  </si>
  <si>
    <t xml:space="preserve">Nahunta Swamp</t>
  </si>
  <si>
    <t xml:space="preserve">New River</t>
  </si>
  <si>
    <t xml:space="preserve">Rockfish Creek</t>
  </si>
  <si>
    <t xml:space="preserve">Swift Creek</t>
  </si>
  <si>
    <t xml:space="preserve">Trent River</t>
  </si>
  <si>
    <t xml:space="preserve">Van Swamp</t>
  </si>
  <si>
    <t xml:space="preserve">Topping, 1997; Topping et al 2000</t>
  </si>
  <si>
    <t xml:space="preserve">PARIA RIVER AT LEES FERRY, AZ</t>
  </si>
  <si>
    <t xml:space="preserve">Torizzo and pitlick, 2004</t>
  </si>
  <si>
    <t xml:space="preserve">Clear Creek, CO</t>
  </si>
  <si>
    <t xml:space="preserve">Colorado River, CO</t>
  </si>
  <si>
    <t xml:space="preserve">Halfmoon Creek – Gage site, CO</t>
  </si>
  <si>
    <t xml:space="preserve">Torizzo and Pitlick, 2004</t>
  </si>
  <si>
    <t xml:space="preserve">LEAVENWORTH CREEK AT MOUTH NEAR GEORGETOWN, CO</t>
  </si>
  <si>
    <t xml:space="preserve">North Saint Vrain, CO</t>
  </si>
  <si>
    <t xml:space="preserve">Rock Creek, CO</t>
  </si>
  <si>
    <t xml:space="preserve">South Clear Creek, CO</t>
  </si>
  <si>
    <t xml:space="preserve">South Fork Williams Fork, CO</t>
  </si>
  <si>
    <t xml:space="preserve">Williams Fork above Darling Creek, near Leal, CO</t>
  </si>
  <si>
    <t xml:space="preserve">Williams Fork downstream Leal, CO</t>
  </si>
  <si>
    <t xml:space="preserve">Van den Berg, 1995; Li et al., 2015</t>
  </si>
  <si>
    <t xml:space="preserve">Assiniboine</t>
  </si>
  <si>
    <t xml:space="preserve">Barwon</t>
  </si>
  <si>
    <t xml:space="preserve">Mississippi</t>
  </si>
  <si>
    <t xml:space="preserve">Saskatchewan</t>
  </si>
  <si>
    <t xml:space="preserve">Sinú River; Bogata, Columbia</t>
  </si>
  <si>
    <t xml:space="preserve">VTDEC, 2006</t>
  </si>
  <si>
    <t xml:space="preserve">Black River</t>
  </si>
  <si>
    <t xml:space="preserve">E. Orange Bridge</t>
  </si>
  <si>
    <t xml:space="preserve">Laplatte River</t>
  </si>
  <si>
    <t xml:space="preserve">Ottauquechee River</t>
  </si>
  <si>
    <t xml:space="preserve">Sleepers River</t>
  </si>
  <si>
    <t xml:space="preserve">VTDEC, 2006; Li et al., 2015</t>
  </si>
  <si>
    <t xml:space="preserve">Little Otter Creek</t>
  </si>
  <si>
    <t xml:space="preserve">Mad River 2</t>
  </si>
  <si>
    <t xml:space="preserve">Wallick et al., 2009; O'Connor et al., 2014; width and discharge estimated from USGS gage measurements</t>
  </si>
  <si>
    <t xml:space="preserve">Chetco River nr Brookings, OR</t>
  </si>
  <si>
    <t xml:space="preserve">Westergard et al., 2005</t>
  </si>
  <si>
    <t xml:space="preserve">Little Delaware River</t>
  </si>
  <si>
    <t xml:space="preserve">Tioughnioga River</t>
  </si>
  <si>
    <t xml:space="preserve">Whiting and Moog, 2001</t>
  </si>
  <si>
    <t xml:space="preserve">Big Springs, ID</t>
  </si>
  <si>
    <t xml:space="preserve">Black Sands Creek, MT</t>
  </si>
  <si>
    <t xml:space="preserve">Browns Creek A, OR</t>
  </si>
  <si>
    <t xml:space="preserve">Browns Creek B, OR</t>
  </si>
  <si>
    <t xml:space="preserve">Buffalo River A, ID</t>
  </si>
  <si>
    <t xml:space="preserve">Buffalo River B, ID</t>
  </si>
  <si>
    <t xml:space="preserve">Buffalo River C, ID</t>
  </si>
  <si>
    <t xml:space="preserve">Buffalo River D, ID</t>
  </si>
  <si>
    <t xml:space="preserve">Deer Creek, OR</t>
  </si>
  <si>
    <t xml:space="preserve">Elk Springs Creek, ID</t>
  </si>
  <si>
    <t xml:space="preserve">Lucky Dog Creek B, ID</t>
  </si>
  <si>
    <t xml:space="preserve">Meadow Creek, ID</t>
  </si>
  <si>
    <t xml:space="preserve">Mill Creek, ID</t>
  </si>
  <si>
    <t xml:space="preserve">Moose Creek, ID</t>
  </si>
  <si>
    <t xml:space="preserve">Reservation Spring, OR</t>
  </si>
  <si>
    <t xml:space="preserve">Snow Creek A, OR</t>
  </si>
  <si>
    <t xml:space="preserve">Snow Creek B, OR</t>
  </si>
  <si>
    <t xml:space="preserve">Spring Creek B, OR</t>
  </si>
  <si>
    <t xml:space="preserve">Toms Creek A, ID</t>
  </si>
  <si>
    <t xml:space="preserve">Tyler Creek, ID</t>
  </si>
  <si>
    <t xml:space="preserve">Wilkerson and Parker, 2011</t>
  </si>
  <si>
    <t xml:space="preserve">ARIKAREE RIVER AT HAIGLER, NEBR.</t>
  </si>
  <si>
    <t xml:space="preserve">Williams et al., 2013</t>
  </si>
  <si>
    <t xml:space="preserve">GREEN RIVER NEAR JENSEN, UT</t>
  </si>
  <si>
    <t xml:space="preserve">Williams, 1978; Li et al., 2015</t>
  </si>
  <si>
    <t xml:space="preserve">San Francisco River near Reserve, New Mexico</t>
  </si>
  <si>
    <t xml:space="preserve">Williams, 1978</t>
  </si>
  <si>
    <t xml:space="preserve">Blacks Fork near Little America, WY</t>
  </si>
  <si>
    <t xml:space="preserve">Coast Fork Williamette River at London, OR</t>
  </si>
  <si>
    <t xml:space="preserve">Cocolamus Creek near Millerstown, PA</t>
  </si>
  <si>
    <t xml:space="preserve">Elk River at Clark, CO</t>
  </si>
  <si>
    <t xml:space="preserve">Elk River near Prospect TN</t>
  </si>
  <si>
    <t xml:space="preserve">Embudo Creek at Dixon, NM</t>
  </si>
  <si>
    <t xml:space="preserve">Fall Creek near Lowell, OR</t>
  </si>
  <si>
    <t xml:space="preserve">GILA RIVER NEAR REDROCK, NEW MEXICO</t>
  </si>
  <si>
    <t xml:space="preserve">GREEN RIVER AT MUNFORDVILLE, KY</t>
  </si>
  <si>
    <t xml:space="preserve">Huntington Creek near Huntington, UT</t>
  </si>
  <si>
    <t xml:space="preserve">Jemez River near Jemez, NM</t>
  </si>
  <si>
    <t xml:space="preserve">Keystone Gulch near Dillon, CO</t>
  </si>
  <si>
    <t xml:space="preserve">Luckiamute River near Hoskins, OR</t>
  </si>
  <si>
    <t xml:space="preserve">MUDDY CREEK NEAR SHOSHONI, WY</t>
  </si>
  <si>
    <t xml:space="preserve">Nestucca River near Beaver, OR</t>
  </si>
  <si>
    <t xml:space="preserve">PATTERSON CREEK NEAR HEADSVILLE, WV</t>
  </si>
  <si>
    <t xml:space="preserve">Pine Creek near Escalante UT</t>
  </si>
  <si>
    <t xml:space="preserve">Rio Chiquito near Talpa, NM</t>
  </si>
  <si>
    <t xml:space="preserve">Rio Fernando de Taos near Taos, NM</t>
  </si>
  <si>
    <t xml:space="preserve">Rio Grande del Rancho near Talpa, NM</t>
  </si>
  <si>
    <t xml:space="preserve">Rock Creek near Dillion, CO</t>
  </si>
  <si>
    <t xml:space="preserve">Rock Creek near Toponas, CO</t>
  </si>
  <si>
    <t xml:space="preserve">Row River above Pitcher Creek near  Dorena, OR</t>
  </si>
  <si>
    <t xml:space="preserve">SAN FRANCISCO R. NR. GLENWOOD, N.M.</t>
  </si>
  <si>
    <t xml:space="preserve">Sout Fork Cache la Poudre River nr Rustic, CO</t>
  </si>
  <si>
    <t xml:space="preserve">South Chickamauga Creek, GA</t>
  </si>
  <si>
    <t xml:space="preserve">SWEETWATER RIVER NEAR ALCOVA, WY</t>
  </si>
  <si>
    <t xml:space="preserve">Thomas Creek near Scio, OR</t>
  </si>
  <si>
    <t xml:space="preserve">TOMICHI CREEK AT GUNNISON, CO</t>
  </si>
  <si>
    <t xml:space="preserve">Tonto Creek near Roosevelt, AZ</t>
  </si>
  <si>
    <t xml:space="preserve">Towanda Creek near Monroeton PA.</t>
  </si>
  <si>
    <t xml:space="preserve">Tygart River nr Daily, WV</t>
  </si>
  <si>
    <t xml:space="preserve">White River near Soldier Summit, UT</t>
  </si>
  <si>
    <t xml:space="preserve">Winberry Creek near Lowell, OR</t>
  </si>
  <si>
    <t xml:space="preserve">Wolman, 1955</t>
  </si>
  <si>
    <t xml:space="preserve">East Branch Brandywine Creek at Cornog</t>
  </si>
  <si>
    <t xml:space="preserve">East Branch Brandywine Creek at Seven Springs</t>
  </si>
  <si>
    <t xml:space="preserve">East Branch Brandywine Creek at South Downington</t>
  </si>
  <si>
    <t xml:space="preserve">West Branch Brandywine Creek at Embreeville</t>
  </si>
  <si>
    <t xml:space="preserve">West Branch Brandywine Creek at Wanaset</t>
  </si>
  <si>
    <t xml:space="preserve">Variable Names</t>
  </si>
  <si>
    <t xml:space="preserve">Used for sorting and identification</t>
  </si>
  <si>
    <t xml:space="preserve">short citation to compare with full citation below.</t>
  </si>
  <si>
    <t xml:space="preserve">name of cite according to journal or USGS gage</t>
  </si>
  <si>
    <t xml:space="preserve">where available we have provided the drainage area upstream of the site in square kilometers</t>
  </si>
  <si>
    <t xml:space="preserve">bankfull shields stress</t>
  </si>
  <si>
    <t xml:space="preserve">slope of the river bed</t>
  </si>
  <si>
    <t xml:space="preserve">median grain size of the river bed in meters</t>
  </si>
  <si>
    <t xml:space="preserve">bankfull width of the river in meters</t>
  </si>
  <si>
    <t xml:space="preserve">bankfull average depth in meters</t>
  </si>
  <si>
    <t xml:space="preserve">bankfull discharge in cubic meters per second</t>
  </si>
  <si>
    <t xml:space="preserve">Short Citation</t>
  </si>
  <si>
    <t xml:space="preserve">Full Citation</t>
  </si>
  <si>
    <t xml:space="preserve">Agouridis et al., 2011</t>
  </si>
  <si>
    <t xml:space="preserve">Agouridis, C., Brockman, R., Workman, S., Ormsbee, L., &amp; Fogle, A. (2011). Bankfull Hydraulic Geometry Relationships for the Inner and Outer Bluegrass Regions of Kentucky. Water, 3(3), 923–948. https://doi.org/10.3390/w3030923</t>
  </si>
  <si>
    <r>
      <rPr>
        <sz val="11"/>
        <color rgb="FF000000"/>
        <rFont val="Calibri"/>
        <family val="2"/>
        <charset val="1"/>
      </rPr>
      <t xml:space="preserve">Albert, J. M. (2004). </t>
    </r>
    <r>
      <rPr>
        <i val="true"/>
        <sz val="11"/>
        <color rgb="FF000000"/>
        <rFont val="Calibri"/>
        <family val="2"/>
        <charset val="1"/>
      </rPr>
      <t xml:space="preserve">Hydraulic analysis and double mass curves of the Middle Rio Grande from Cohiti to San Marcial, New Mexico</t>
    </r>
    <r>
      <rPr>
        <sz val="11"/>
        <color rgb="FF000000"/>
        <rFont val="Calibri"/>
        <family val="2"/>
        <charset val="1"/>
      </rPr>
      <t xml:space="preserve"> (Masters). Colorado State University, Fort Collins, CO.</t>
    </r>
  </si>
  <si>
    <t xml:space="preserve">Andrews, E. D. (1984). Bed-material entrainment and hydraulic geometry of gravel-bed rivers in Colorado. Geological Society of America Bulletin, 95(3), 371–378. https://doi.org/10.1130/0016-7606(1984)95&lt;371:BEAHGO&gt;2.0.CO;2</t>
  </si>
  <si>
    <t xml:space="preserve">Andrews, E. D. (1994). Marginal bed load transport in a gravel bed stream, Sagehen Creek, California. Water Resources Research, 30(7), 2241–2250. https://doi.org/10.1029/94WR00553</t>
  </si>
  <si>
    <t xml:space="preserve">Andrews, E. D. (2000). Bed material transport in the Virgin River, Utah. Water Resources Research, 36(2), 585–596. https://doi.org/10.1029/1999WR900257</t>
  </si>
  <si>
    <t xml:space="preserve">Annable, 1996</t>
  </si>
  <si>
    <t xml:space="preserve">Annable, W. K. (1996). Database of Morphologic Characteristics of Watercourses in Southern Ontario. Peterborough, Ontario, Canada: Ontario Ministry of Natural Resources.</t>
  </si>
  <si>
    <t xml:space="preserve">Bartholdy and Kisling-Moller, 1996</t>
  </si>
  <si>
    <t xml:space="preserve">Bartholdy, J. and Kisling-Møller, J. (1996) Bed-load sorting in an alluvial river. Journal of Sedimentary Research, 66: 26-35.</t>
  </si>
  <si>
    <t xml:space="preserve">B.C. Hydro and Power Authority, 1975, Peace River sites C and E: river regime and morphology, Hydroelectric design division, Report 783, 00244-00247.</t>
  </si>
  <si>
    <t xml:space="preserve">Bent, G. C., &amp; Waite, A. M. (2013). Equations for estimating bankfull channel geometry and discharge for streams in Massachusetts. U.S. Geological Survey Scientific Investigations Report, (2013–5155), 62. https://doi.org/10.3133/sir20135155</t>
  </si>
  <si>
    <t xml:space="preserve">Brockman, R. (2010). HYDRAULIC GEOMETRY RELATIONSHIPS AND REGIONAL CURVES FOR THE INNER AND OUTER BLUEGRASS REGIONS OF KENTUCKY. University of Kentucky Master’s Theses. Retrieved from https://uknowledge.uky.edu/gradschool_theses/56</t>
  </si>
  <si>
    <t xml:space="preserve">California Water Board, 2012</t>
  </si>
  <si>
    <t xml:space="preserve">California Water Boards, 2012, Technical Report on the Scientific Basis for Alternative San Joaquin River Flow and Southern Delta Salinity Objectives, State Water Resources Control Board California Environmental Protection Agency</t>
  </si>
  <si>
    <t xml:space="preserve">Castro, J. M., &amp; Jackson, P. L. (2001). Bankfull Discharge Recurrence Intervals and Regional Hydraulic Geometry Relationships: Patterns in the Pacific Northwest, Usa1. JAWRA Journal of the American Water Resources Association, 37(5), 1249–1262. https://doi.org/10.1111/j.1752-1688.2001.tb03636.x</t>
  </si>
  <si>
    <t xml:space="preserve">Chaplin, J. J. (2005). Development of regional curves relating bankfull-channel geometry and discharge to drainage area for streams in Pennsylvania and selected areas of Maryland (No. SIR-2005-5147). United States Geological Survey. Retrieved from http://pubs.usgs.gov/sir/2005/5147/</t>
  </si>
  <si>
    <t xml:space="preserve">Charlton, F.G., Brown, P.M., and Benson, R.W., 1978, The hydraulic geometry of some gravel rivers in Britain, Report no IT80, Hydraulics Res. Stn., Wallingford, 48 p. 00206-00228</t>
  </si>
  <si>
    <t xml:space="preserve">Chase, K. J. (2004). Channel-morphology data for the Tongue River and selected tributaries, southeastern Montana, 2001-02 (No. OFR-2004-1260). United States Geological Survey. Retrieved from http://pubs.usgs.gov/of/2004/1260/</t>
  </si>
  <si>
    <t xml:space="preserve">Chitale, 1970</t>
  </si>
  <si>
    <t xml:space="preserve">Chitale, S. V. (1973). Theories and relationships of river channel patterns. Journal of Hydrology, 19(4), 285–308. https://doi.org/10.1016/0022-1694(73)90104-2</t>
  </si>
  <si>
    <t xml:space="preserve">Chitale, S.V. (1970) River Channel Patterns. Journal of Hydraulic Division American Society Civil Engineering, 96, 201-221.</t>
  </si>
  <si>
    <t xml:space="preserve">Church and Rood, 1983</t>
  </si>
  <si>
    <r>
      <rPr>
        <sz val="11"/>
        <color rgb="FF000000"/>
        <rFont val="Calibri"/>
        <family val="2"/>
        <charset val="1"/>
      </rPr>
      <t xml:space="preserve">Church, M., &amp; Rood, K. (1983). </t>
    </r>
    <r>
      <rPr>
        <i val="true"/>
        <sz val="11"/>
        <color rgb="FF000000"/>
        <rFont val="Calibri"/>
        <family val="2"/>
        <charset val="1"/>
      </rPr>
      <t xml:space="preserve">Catalogue of alluvial river channel regime data</t>
    </r>
    <r>
      <rPr>
        <sz val="11"/>
        <color rgb="FF000000"/>
        <rFont val="Calibri"/>
        <family val="2"/>
        <charset val="1"/>
      </rPr>
      <t xml:space="preserve">. Vancouver: University of British Columbia.</t>
    </r>
  </si>
  <si>
    <t xml:space="preserve">Cinotto, P. J. (2003). Development of regional curves of bankfull-channel geometry and discharge for streams in the non-urban, Piedmont Physiographic Province, Pennsylvania and Maryland (No. WRI-2003-4014). United States Geological Survey. Retrieved from http://pubs.er.usgs.gov/publication/wri034014</t>
  </si>
  <si>
    <t xml:space="preserve">Collins, L., and Leventhal, R., 2013, Regional curves of hydraulic geometry for wadeable streams in Marin and Sonoma Counties, San Francisco Bay Area, Marin and Sonoma Counties Regional Curves Report.</t>
  </si>
  <si>
    <t xml:space="preserve">Devauchelle, O., Petroff, A. P., Lobkovsky, A. E., &amp; Rothman, D. H. (2011). Longitudinal profile of channels cut by springs. Journal of Fluid Mechanics, 667, 38–47. https://doi.org/10.1017/S0022112010005264</t>
  </si>
  <si>
    <t xml:space="preserve">Doll, B. A., Wise-Frederick, D. E., Buckner, C. M., Wilkerson, S. D., Harman, W. A., Smith, R. E., &amp; Spooner, J. (2002). Hydraulic Geometry Relationships for Urban Streams Throughout the Piedmont of North Carolina1. JAWRA Journal of the American Water Resources Association, 38(3), 641–651. https://doi.org/10.1111/j.1752-1688.2002.tb00986.x</t>
  </si>
  <si>
    <t xml:space="preserve">Duell, 2006</t>
  </si>
  <si>
    <t xml:space="preserve">Duell, L., U.S. BLM, Aug. 7, 2006, unpublished data via Li et al., 2015</t>
  </si>
  <si>
    <t xml:space="preserve">Dunne, K. B. J., &amp; Jerolmack, D. J. (2020). What sets river width? Science Advances, 6(41), eabc1505. https://doi.org/10.1126/sciadv.abc1505</t>
  </si>
  <si>
    <r>
      <rPr>
        <sz val="11"/>
        <color rgb="FF000000"/>
        <rFont val="Calibri"/>
        <family val="2"/>
        <charset val="1"/>
      </rPr>
      <t xml:space="preserve">Dutnell, R. C. (2000). </t>
    </r>
    <r>
      <rPr>
        <i val="true"/>
        <sz val="11"/>
        <color rgb="FF000000"/>
        <rFont val="Calibri"/>
        <family val="2"/>
        <charset val="1"/>
      </rPr>
      <t xml:space="preserve">Development of bankfull discharge and channel geometry relationships for natural channel design in Oklahoma using a fluvial geomorphic approach</t>
    </r>
    <r>
      <rPr>
        <sz val="11"/>
        <color rgb="FF000000"/>
        <rFont val="Calibri"/>
        <family val="2"/>
        <charset val="1"/>
      </rPr>
      <t xml:space="preserve"> (Masters). University of Oklahoma, Norman, OK.</t>
    </r>
  </si>
  <si>
    <r>
      <rPr>
        <sz val="11"/>
        <color rgb="FF000000"/>
        <rFont val="Calibri"/>
        <family val="2"/>
        <charset val="1"/>
      </rPr>
      <t xml:space="preserve">Elliott, J. G., &amp; Cartier, K. D. (1986). </t>
    </r>
    <r>
      <rPr>
        <i val="true"/>
        <sz val="11"/>
        <color rgb="FF000000"/>
        <rFont val="Calibri"/>
        <family val="2"/>
        <charset val="1"/>
      </rPr>
      <t xml:space="preserve">Hydraulic geometry and streamflow of channels in the Piceance Basin, Rio Blanco and Garfield Counties, Colorado</t>
    </r>
    <r>
      <rPr>
        <sz val="11"/>
        <color rgb="FF000000"/>
        <rFont val="Calibri"/>
        <family val="2"/>
        <charset val="1"/>
      </rPr>
      <t xml:space="preserve"> (Water-Resources Investigations No. 85–4118). Denver, CO. USA: U.S. Geological Survey.</t>
    </r>
  </si>
  <si>
    <t xml:space="preserve">Emmett, W.W. (1972) The hydraulic geometry of some Alaskan streams south of the Yukon River. USGS Open file report : 102 pp.</t>
  </si>
  <si>
    <r>
      <rPr>
        <sz val="11"/>
        <color rgb="FF000000"/>
        <rFont val="Calibri"/>
        <family val="2"/>
        <charset val="1"/>
      </rPr>
      <t xml:space="preserve">Emmett, W. W. (1975). </t>
    </r>
    <r>
      <rPr>
        <i val="true"/>
        <sz val="11"/>
        <color rgb="FF000000"/>
        <rFont val="Calibri"/>
        <family val="2"/>
        <charset val="1"/>
      </rPr>
      <t xml:space="preserve">The channels and waters of the Upper Salmon River area, Idaho</t>
    </r>
    <r>
      <rPr>
        <sz val="11"/>
        <color rgb="FF000000"/>
        <rFont val="Calibri"/>
        <family val="2"/>
        <charset val="1"/>
      </rPr>
      <t xml:space="preserve"> (Professional Paper No. 870- A). Washington, DC: U.S. Geological Survey.</t>
    </r>
  </si>
  <si>
    <t xml:space="preserve">Foster, K. (2012). Bankfull-channel geometry and discharge curves for the Rocky Mountains Hydrologic Region in Wyoming (No. SIR-2012-5178) (p. 20). United States Geological Survey. Retrieved from http://pubs.usgs.gov/sir/2012/5178/</t>
  </si>
  <si>
    <t xml:space="preserve">Galay, V.J., 1971, Some hydraulic characteristics of coarse-bed rivers, Ph.D. Thesis, University of Alberta, Edmonton, Canada, 140 p.</t>
  </si>
  <si>
    <t xml:space="preserve">Garday et al., 2000</t>
  </si>
  <si>
    <t xml:space="preserve">Garday et al., 2000, Field Surveys, USDA, NRCS, https://www.nrcs.usda.gov/wps/portal/nrcs/detail/national/water/manage/hydrology/?cid=nrcs143_015052</t>
  </si>
  <si>
    <t xml:space="preserve">Gaurav, K., Métivier, F., Devauchelle, O., Sinha, R., Chauvet, H., Houssais, M., &amp; Bouquerel, H. (2015). Morphology of the Kosi megafan channels. Earth Surface Dynamics, 3(3), 321–331. https://doi.org/10.5194/esurf-3-321-2015</t>
  </si>
  <si>
    <t xml:space="preserve">Griffin et al., 2005</t>
  </si>
  <si>
    <t xml:space="preserve">Griffin, E. R., Kean, J. W., Vincent, K. R., Smith, J. D., &amp; Friedman, J. M. (2005). Modeling effects of bank friction and woody bank vegetation on channel flow and boundary shear stress in the Rio Puerco, New Mexico. Journal of Geophysical Research: Earth Surface, 110(F4). https://doi.org/10.1029/2005JF000322</t>
  </si>
  <si>
    <t xml:space="preserve">Griffin et al., 2014</t>
  </si>
  <si>
    <t xml:space="preserve">Griffin, Eleanor R., Perignon, M. C., Friedman, J. M., &amp; Tucker, G. E. (2014). Effects of woody vegetation on overbank sand transport during a large flood, Rio Puerco, New Mexico. Geomorphology, 207, 30–50. https://doi.org/10.1016/j.geomorph.2013.10.025</t>
  </si>
  <si>
    <t xml:space="preserve">Johannesson et al., 1988</t>
  </si>
  <si>
    <t xml:space="preserve">Johannesson, H., Parker, G., García, M., Okabe, K. (1988). “Diagnostic study of the siltation problem at the Wilmarth Power Plant cooling water intake on the Minnesota River.” Project Report No. 77, University of Minnesota St. Anthony Falls Hydraulic Laboratory Project Report No. 277.</t>
  </si>
  <si>
    <t xml:space="preserve">Jones and Seitz, 1980</t>
  </si>
  <si>
    <r>
      <rPr>
        <sz val="11"/>
        <color rgb="FF000000"/>
        <rFont val="Calibri"/>
        <family val="2"/>
        <charset val="1"/>
      </rPr>
      <t xml:space="preserve">Jones, M. L., &amp; Seitz, H. R. (1980). </t>
    </r>
    <r>
      <rPr>
        <i val="true"/>
        <sz val="11"/>
        <color rgb="FF000000"/>
        <rFont val="Calibri"/>
        <family val="2"/>
        <charset val="1"/>
      </rPr>
      <t xml:space="preserve">Sediment transport in the Snake and Clearwater rivers in the vicinity of Lewiston, Idaho</t>
    </r>
    <r>
      <rPr>
        <sz val="11"/>
        <color rgb="FF000000"/>
        <rFont val="Calibri"/>
        <family val="2"/>
        <charset val="1"/>
      </rPr>
      <t xml:space="preserve"> (No. OFR-80-690). United States Geological Survey.</t>
    </r>
  </si>
  <si>
    <t xml:space="preserve">Keaton, J. N., Messinger, T., &amp; Doheny, E. J. (2005). Development and analysis of regional curves for streams in the non-urban valley and ridge physiographic province, Maryland, Virginia, and West Virginia (No. SIR-2005-5076). United States Geological Survey. Retrieved from http://pubs.water.usgs.gov/sir2005-5076/</t>
  </si>
  <si>
    <t xml:space="preserve">Kellerhals R, Neill C, Bray D. 1972. Hydraulic and geomorphic characteristics of rivers in Alberta. Technical report 72-1, Alberta Cooperative Research Program in Highway and River Engineering.</t>
  </si>
  <si>
    <t xml:space="preserve">Kelly 2019 Phd dissertation</t>
  </si>
  <si>
    <r>
      <rPr>
        <sz val="11"/>
        <color rgb="FF000000"/>
        <rFont val="Calibri"/>
        <family val="2"/>
        <charset val="1"/>
      </rPr>
      <t xml:space="preserve">Kelly, S. A. (2019). </t>
    </r>
    <r>
      <rPr>
        <i val="true"/>
        <sz val="11"/>
        <color rgb="FF000000"/>
        <rFont val="Calibri"/>
        <family val="2"/>
        <charset val="1"/>
      </rPr>
      <t xml:space="preserve">River hydrology, morphology, and dynamics in an intensively managed, transient landscape</t>
    </r>
    <r>
      <rPr>
        <sz val="11"/>
        <color rgb="FF000000"/>
        <rFont val="Calibri"/>
        <family val="2"/>
        <charset val="1"/>
      </rPr>
      <t xml:space="preserve"> (Ph.D.). Utah State University, Logan, UT.</t>
    </r>
  </si>
  <si>
    <r>
      <rPr>
        <sz val="11"/>
        <color rgb="FF000000"/>
        <rFont val="Calibri"/>
        <family val="2"/>
        <charset val="1"/>
      </rPr>
      <t xml:space="preserve">King, J. G., Emmett, W. W., Whiting, P. J., Kenworthy, R. P., &amp; Barry, J. J. (2004). </t>
    </r>
    <r>
      <rPr>
        <i val="true"/>
        <sz val="11"/>
        <color rgb="FF000000"/>
        <rFont val="Calibri"/>
        <family val="2"/>
        <charset val="1"/>
      </rPr>
      <t xml:space="preserve">Sediment transport data and related information for selected coarse-bed streams and rivers in Idaho</t>
    </r>
    <r>
      <rPr>
        <sz val="11"/>
        <color rgb="FF000000"/>
        <rFont val="Calibri"/>
        <family val="2"/>
        <charset val="1"/>
      </rPr>
      <t xml:space="preserve"> (No. Gen. Tech. Rep. RMRS-GTR-131). Fort Collins, CO: U.S. Department of Agriculture, Forest Service, Rocky Mountain Research Station.</t>
    </r>
  </si>
  <si>
    <t xml:space="preserve">Kleinhans and van den Berg, 2011</t>
  </si>
  <si>
    <t xml:space="preserve">Kleinhans, M. G., &amp; Berg, J. H. van den. (2011). River channel and bar patterns explained and predicted by an empirical and a physics-based method. Earth Surface Processes and Landforms, 36(6), 721–738. https://doi.org/10.1002/esp.2090</t>
  </si>
  <si>
    <t xml:space="preserve">Knighton, A.D., 1976, Variation in width-discharge relation and some implications for hydraulic geometry, Geological Society of America Bulletin, 85.</t>
  </si>
  <si>
    <t xml:space="preserve">Krstolic, J. L., &amp; Chaplin, J. J. (2007). Bankfull Regional Curves for Streams in the Non-Urban, Non-Tidal Coastal Plain Physiographic Province, Virginia and Maryland (No. SIR-2007-5162). United States Geological Survey. Retrieved from http://pubs.usgs.gov/sir/2007/5162/</t>
  </si>
  <si>
    <t xml:space="preserve">Lauer et al., 2017</t>
  </si>
  <si>
    <t xml:space="preserve">Lauer, J. W., Echterling, C., Lenhart, C., Belmont, P., &amp; Rausch, R. (2017). Air-photo based change in channel width in the Minnesota River basin: Modes of adjustment and implications for sediment budget. Geomorphology, 297, 170–184. https://doi.org/10.1016/j.geomorph.2017.09.005</t>
  </si>
  <si>
    <t xml:space="preserve">Lawlor, S. M. (2004). Determination of channel-morphology characteristics, bankfull discharge, and various design-peak discharges in western Montana (No. SIR-2004-5263). United States Geological Survey. Retrieved from http://pubs.water.usgs.gov/sir2004-5263/</t>
  </si>
  <si>
    <t xml:space="preserve">Li et al., 2015</t>
  </si>
  <si>
    <t xml:space="preserve">Li, C., Czapiga, M. J., Eke, E. C., Viparelli, E., &amp; Parker, G. (2015). Variable Shields number model for river bankfull geometry: bankfull shear velocity is viscosity-dependent but grain size-independent. Journal of Hydraulic Research, 0(0), 1–13. https://doi.org/10.1080/00221686.2014.939113</t>
  </si>
  <si>
    <t xml:space="preserve">Li, 2014</t>
  </si>
  <si>
    <r>
      <rPr>
        <sz val="11"/>
        <color rgb="FF000000"/>
        <rFont val="Calibri"/>
        <family val="2"/>
        <charset val="1"/>
      </rPr>
      <t xml:space="preserve">Li, C. (2014). </t>
    </r>
    <r>
      <rPr>
        <i val="true"/>
        <sz val="11"/>
        <color rgb="FF000000"/>
        <rFont val="Calibri"/>
        <family val="2"/>
        <charset val="1"/>
      </rPr>
      <t xml:space="preserve">Modeling the transport of sand and mud in the Minnesota River</t>
    </r>
    <r>
      <rPr>
        <sz val="11"/>
        <color rgb="FF000000"/>
        <rFont val="Calibri"/>
        <family val="2"/>
        <charset val="1"/>
      </rPr>
      <t xml:space="preserve"> (Masters). University of Illinois Urbana-Champaign, Urbana Champaign, Illinois.</t>
    </r>
  </si>
  <si>
    <t xml:space="preserve">Lisle and Hilton, 1999</t>
  </si>
  <si>
    <t xml:space="preserve">Lisle, Thomas E., &amp; Hilton, S. (1999). Fine bed material in pools of natural gravel bed channels. Water Resources Research, 35(4), 1291–1304. https://doi.org/10.1029/1998WR900088</t>
  </si>
  <si>
    <t xml:space="preserve">Lisle, 1979</t>
  </si>
  <si>
    <r>
      <rPr>
        <sz val="11"/>
        <color rgb="FF000000"/>
        <rFont val="Calibri"/>
        <family val="2"/>
        <charset val="1"/>
      </rPr>
      <t xml:space="preserve">Lisle, T. E. (1979). A sorting mechanism for a riffle-pool sequence. </t>
    </r>
    <r>
      <rPr>
        <i val="true"/>
        <sz val="11"/>
        <color rgb="FF000000"/>
        <rFont val="Calibri"/>
        <family val="2"/>
        <charset val="1"/>
      </rPr>
      <t xml:space="preserve">GSA Bulletin</t>
    </r>
    <r>
      <rPr>
        <sz val="11"/>
        <color rgb="FF000000"/>
        <rFont val="Calibri"/>
        <family val="2"/>
        <charset val="1"/>
      </rPr>
      <t xml:space="preserve">, </t>
    </r>
    <r>
      <rPr>
        <i val="true"/>
        <sz val="11"/>
        <color rgb="FF000000"/>
        <rFont val="Calibri"/>
        <family val="2"/>
        <charset val="1"/>
      </rPr>
      <t xml:space="preserve">90</t>
    </r>
    <r>
      <rPr>
        <sz val="11"/>
        <color rgb="FF000000"/>
        <rFont val="Calibri"/>
        <family val="2"/>
        <charset val="1"/>
      </rPr>
      <t xml:space="preserve">, 1142–1157.</t>
    </r>
  </si>
  <si>
    <t xml:space="preserve">Lotspeich, R. R. (2009). Regional Curves of Bankfull Channel Geometry for Non-Urban Streams in the Piedmont Physiographic Province, Virginia (No. SIR-2009-5206). United States Geological Survey. Retrieved from http://pubs.usgs.gov/sir/2009/5206/</t>
  </si>
  <si>
    <t xml:space="preserve">Magner, J., &amp; Steffen, L. (2012). Stream Morphological Response to Climate and Land-Use in the Minnesota River Basin, 1–11. https://doi.org/10.1061/40517(2000)74</t>
  </si>
  <si>
    <t xml:space="preserve">Makaske, 1998</t>
  </si>
  <si>
    <t xml:space="preserve">Makaske, A. (1998) Anastomosing rivers. PhD Thesis, Utrecht University: 287 pp.</t>
  </si>
  <si>
    <r>
      <rPr>
        <sz val="11"/>
        <color rgb="FF000000"/>
        <rFont val="Calibri"/>
        <family val="2"/>
        <charset val="1"/>
      </rPr>
      <t xml:space="preserve">McCandless, T. L. (2003). </t>
    </r>
    <r>
      <rPr>
        <i val="true"/>
        <sz val="11"/>
        <color rgb="FF000000"/>
        <rFont val="Calibri"/>
        <family val="2"/>
        <charset val="1"/>
      </rPr>
      <t xml:space="preserve">Bankfull discharge and channel characteristics of streams in the Allegheny Plateau and the valley and ridge hydrologic regions</t>
    </r>
    <r>
      <rPr>
        <sz val="11"/>
        <color rgb="FF000000"/>
        <rFont val="Calibri"/>
        <family val="2"/>
        <charset val="1"/>
      </rPr>
      <t xml:space="preserve"> (Maryland Stream Survey No. CBFO-S03-01). U.S. Fish &amp; Wildlife Service, Chesapeake Bay Field Office.</t>
    </r>
  </si>
  <si>
    <r>
      <rPr>
        <sz val="11"/>
        <color rgb="FF000000"/>
        <rFont val="Calibri"/>
        <family val="2"/>
        <charset val="1"/>
      </rPr>
      <t xml:space="preserve">McCandless, T. L., Everett, R. A., Administration, M. S. H., (U.S.), G. S., &amp; Office, U. S. F. and W. S. C. B. F. (2002). </t>
    </r>
    <r>
      <rPr>
        <i val="true"/>
        <sz val="11"/>
        <color rgb="FF000000"/>
        <rFont val="Calibri"/>
        <family val="2"/>
        <charset val="1"/>
      </rPr>
      <t xml:space="preserve">Bankfull Discharge and Channel Characteristics of Streams in the Piedmont Hydrologic Region</t>
    </r>
    <r>
      <rPr>
        <sz val="11"/>
        <color rgb="FF000000"/>
        <rFont val="Calibri"/>
        <family val="2"/>
        <charset val="1"/>
      </rPr>
      <t xml:space="preserve"> (Maryland Stream Survey: No. CBFO-S02-01). U.S. Fish &amp; Wildlife Service, Chesapeake Bay Field Office.</t>
    </r>
  </si>
  <si>
    <t xml:space="preserve">McDonald et al., 1993</t>
  </si>
  <si>
    <t xml:space="preserve">McDonald, Th. E., Parker, G. and Leuthe, D.P. (1993) Inventory and Analysis of Stream Meander Problems in Minnesota. Saint Anthony Falls Hydraulic Laboratory, Minneapolis, USA: 37 p.</t>
  </si>
  <si>
    <t xml:space="preserve">Messinger, T. (2009). Regional Curves for Bankfull Channel Characteristics in the Appalachian Plateaus, West Virginia (No. SIR-2009-5242). United States Geological Survey. Retrieved from http://pubs.usgs.gov/sir/2009/5242/</t>
  </si>
  <si>
    <t xml:space="preserve">Metcalf et al., 2009</t>
  </si>
  <si>
    <r>
      <rPr>
        <sz val="11"/>
        <color rgb="FF000000"/>
        <rFont val="Calibri"/>
        <family val="2"/>
        <charset val="1"/>
      </rPr>
      <t xml:space="preserve">Metcalf, C. K. (2004). </t>
    </r>
    <r>
      <rPr>
        <i val="true"/>
        <sz val="11"/>
        <color rgb="FF000000"/>
        <rFont val="Calibri"/>
        <family val="2"/>
        <charset val="1"/>
      </rPr>
      <t xml:space="preserve">Regional Channel Charateristics for Maintaining Natural Fluvial Geomorphology in Florida Streams</t>
    </r>
    <r>
      <rPr>
        <sz val="11"/>
        <color rgb="FF000000"/>
        <rFont val="Calibri"/>
        <family val="2"/>
        <charset val="1"/>
      </rPr>
      <t xml:space="preserve"> (U.S. Fish and Wildlife Service Technical Report). Panama City, Florida: U.S. FIsh and Wildlife Service.</t>
    </r>
  </si>
  <si>
    <t xml:space="preserve">Metcalf, C. K., Wilkerson, S. D., &amp; Harman, W. A. (2009). Bankfull Regional Curves for North and Northwest Florida Streams1. JAWRA Journal of the American Water Resources Association, 45(5), 1260–1272. https://doi.org/10.1111/j.1752-1688.2009.00364.x</t>
  </si>
  <si>
    <t xml:space="preserve">Minear, J. T., &amp; wright, S. A. (n.d.). USGS Open-File Report 2013–1016: Hydraulic and Geomorphic Assessment of the Merced River and Historic Bridges in Eastern Yosemite Valley, Yosemite National Park, California. Retrieved April 26, 2021, from https://pubs.usgs.gov/of/2013/1016/</t>
  </si>
  <si>
    <r>
      <rPr>
        <sz val="11"/>
        <color rgb="FF000000"/>
        <rFont val="Calibri"/>
        <family val="2"/>
        <charset val="1"/>
      </rPr>
      <t xml:space="preserve">Mistak, J. L., &amp; Stille, D. A. (2008). </t>
    </r>
    <r>
      <rPr>
        <i val="true"/>
        <sz val="11"/>
        <color rgb="FF000000"/>
        <rFont val="Calibri"/>
        <family val="2"/>
        <charset val="1"/>
      </rPr>
      <t xml:space="preserve">Regional hydraulic geometry curve of the Upper Menominee River</t>
    </r>
    <r>
      <rPr>
        <sz val="11"/>
        <color rgb="FF000000"/>
        <rFont val="Calibri"/>
        <family val="2"/>
        <charset val="1"/>
      </rPr>
      <t xml:space="preserve"> (Fisheries Technical Report 2008-1, No. TR2008-1). Ann Arbor, MI: Michigan Department of Natural Resources.</t>
    </r>
  </si>
  <si>
    <t xml:space="preserve">Monsalve and Silva, 1983</t>
  </si>
  <si>
    <t xml:space="preserve">Monsalve, G.C. and Silva, E.F. (1983) Characteristics of a natural meandering river in Colombia: Sinu River. In: C.M. Elliott (Editor), River Meandering. Proceedings of the Conference Rivers ’83, New Orleans, LA, Oct. 24-26, 1983: 77-88</t>
  </si>
  <si>
    <r>
      <rPr>
        <sz val="11"/>
        <color rgb="FF000000"/>
        <rFont val="Calibri"/>
        <family val="2"/>
        <charset val="1"/>
      </rPr>
      <t xml:space="preserve">Moody, T., Wirtanen, M., &amp; Yard, S. N. (2003). </t>
    </r>
    <r>
      <rPr>
        <i val="true"/>
        <sz val="11"/>
        <color rgb="FF000000"/>
        <rFont val="Calibri"/>
        <family val="2"/>
        <charset val="1"/>
      </rPr>
      <t xml:space="preserve">Regional relationships for bankfull stage in natural channels of the Arid Southwest</t>
    </r>
    <r>
      <rPr>
        <sz val="11"/>
        <color rgb="FF000000"/>
        <rFont val="Calibri"/>
        <family val="2"/>
        <charset val="1"/>
      </rPr>
      <t xml:space="preserve"> (Arid SW Regional Report). Flagstaff, AZ: Natural Channel Design.</t>
    </r>
  </si>
  <si>
    <t xml:space="preserve">Mueller, E. R., Pitlick, J., &amp; Nelson, J. M. (2005). Variation in the reference Shields stress for bed load transport in gravel-bed streams and rivers. Water Resources Research, 41(4), W04006. https://doi.org/10.1029/2004WR003692</t>
  </si>
  <si>
    <t xml:space="preserve">Mulvihill, C. I., Baldigo, B. P., Miller, S. J., DeKoskie, D., &amp; DuBois, J. (2009). Bankfull Discharge and Channel Characteristics of Streams in New York State (No. SIR-2009-5144). United States Geological Survey. Retrieved from http://pubs.usgs.gov/sir/2009/5144/</t>
  </si>
  <si>
    <t xml:space="preserve">Mulvihill, C. I., Ernst, A. G., &amp; Baldigo, B. P. (2005). Regionalized equations for bankfull-discharge and channel characteristics of streams in New York State—Hydrologic Region 6 in the Southern Tier of New York (USGS Numbered Series No. 2005–5100). Regionalized equations for bankfull-discharge and channel characteristics of streams in New York State—Hydrologic Region 6 in the Southern Tier of New York (Vol. 2005–5100). Reston, VA: U.S. Geological Survey. https://doi.org/10.3133/sir20055100</t>
  </si>
  <si>
    <t xml:space="preserve">Mulvihill, C. I., Ernst, A. G., &amp; Baldigo, B. P. (2006). Regionalized equations for bankfull-discharge and channel characteristics of streams in New York State—Hydrologic Region 7 in western New York (USGS Numbered Series No. 2006–5075). Regionalized equations for bankfull-discharge and channel characteristics of streams in New York State—Hydrologic Region 7 in western New York (Vol. 2006–5075, p. 18). Reston, VA: U.S. Geological Survey. https://doi.org/10.3133/sir20065075</t>
  </si>
  <si>
    <t xml:space="preserve">Mussetter Eng. And Jones &amp; Stokes Assoc. 2000</t>
  </si>
  <si>
    <t xml:space="preserve">Mussetter Engineering, Jones &amp; Stokes Associates, 2000, Report on Sacramento and San Joaquin River Basins Comprehensive Study, California.</t>
  </si>
  <si>
    <t xml:space="preserve">Naito and Parker, 2020</t>
  </si>
  <si>
    <t xml:space="preserve">Naito, K., &amp; Parker, G. (2019). Can Bankfull Discharge and Bankfull Channel Characteristics of an Alluvial Meandering River be Cospecified from a Flow Duration Curve? Journal of Geophysical Research: Earth Surface, 124, 21. https://doi.org/doi.org/ 10.1029/2018JF004971</t>
  </si>
  <si>
    <t xml:space="preserve">Naito, 2019, PhD thesis</t>
  </si>
  <si>
    <r>
      <rPr>
        <sz val="11"/>
        <color rgb="FF000000"/>
        <rFont val="Calibri"/>
        <family val="2"/>
        <charset val="1"/>
      </rPr>
      <t xml:space="preserve">Naito, K. (2019). </t>
    </r>
    <r>
      <rPr>
        <i val="true"/>
        <sz val="11"/>
        <color rgb="FF000000"/>
        <rFont val="Calibri"/>
        <family val="2"/>
        <charset val="1"/>
      </rPr>
      <t xml:space="preserve">How do Sand-Bed Meandering Rivers Co-Construct their own Bankfull Discharge and Bankfull Channel Geometry? Analytical and Numerical Study</t>
    </r>
    <r>
      <rPr>
        <sz val="11"/>
        <color rgb="FF000000"/>
        <rFont val="Calibri"/>
        <family val="2"/>
        <charset val="1"/>
      </rPr>
      <t xml:space="preserve"> (Ph.D.). University of Illinois Urbana-Champaign, Urbana Champaign, Illinois.</t>
    </r>
  </si>
  <si>
    <t xml:space="preserve">Nordin and Beverage, 1965</t>
  </si>
  <si>
    <r>
      <rPr>
        <sz val="11"/>
        <color rgb="FF000000"/>
        <rFont val="Calibri"/>
        <family val="2"/>
        <charset val="1"/>
      </rPr>
      <t xml:space="preserve">Nordin, C. F. (1963). </t>
    </r>
    <r>
      <rPr>
        <i val="true"/>
        <sz val="11"/>
        <color rgb="FF000000"/>
        <rFont val="Calibri"/>
        <family val="2"/>
        <charset val="1"/>
      </rPr>
      <t xml:space="preserve">A preliminary study of sediment transport parameters Rio Puerco near Bernardo New Mexico</t>
    </r>
    <r>
      <rPr>
        <sz val="11"/>
        <color rgb="FF000000"/>
        <rFont val="Calibri"/>
        <family val="2"/>
        <charset val="1"/>
      </rPr>
      <t xml:space="preserve"> (Professional Paper No. 462– C). Washington, DC: U.S. Geological Survey.</t>
    </r>
  </si>
  <si>
    <t xml:space="preserve">Nordin, 1963</t>
  </si>
  <si>
    <r>
      <rPr>
        <sz val="11"/>
        <color rgb="FF000000"/>
        <rFont val="Calibri"/>
        <family val="2"/>
        <charset val="1"/>
      </rPr>
      <t xml:space="preserve">Nordin, C. F., &amp; Beverage, J. P. (1965). </t>
    </r>
    <r>
      <rPr>
        <i val="true"/>
        <sz val="11"/>
        <color rgb="FF000000"/>
        <rFont val="Calibri"/>
        <family val="2"/>
        <charset val="1"/>
      </rPr>
      <t xml:space="preserve">Sediment transport in the Rio Grande New Mexico</t>
    </r>
    <r>
      <rPr>
        <sz val="11"/>
        <color rgb="FF000000"/>
        <rFont val="Calibri"/>
        <family val="2"/>
        <charset val="1"/>
      </rPr>
      <t xml:space="preserve"> (Professional Paper No. 462- F). Washington, DC: U.S. Geological Survey.</t>
    </r>
  </si>
  <si>
    <t xml:space="preserve">Northwest Hydraulic Consultants,  Dept. of Indian and Northern Affairs, (1975), Hydrologic and geomorphic characteristics of rivers and drainage basins in the Yukon Territory, Canada, Northern Natureal Resources and Environment Branch, Water Management Section, 00188-0201</t>
  </si>
  <si>
    <t xml:space="preserve">O’Connor, J. E., Mangano, J. F., Anderson, S. W., Wallick, J. R., Jones, K. L., &amp; Keith, M. K. (2014). Geologic and physiographic controls on bed-material yield, transport, and channel morphology for alluvial and bedrock rivers, western Oregon. Geological Society of America Bulletin, B30831.1. https://doi.org/10.1130/B30831.1</t>
  </si>
  <si>
    <t xml:space="preserve">Oltman, 1968</t>
  </si>
  <si>
    <r>
      <rPr>
        <sz val="11"/>
        <color rgb="FF000000"/>
        <rFont val="Calibri"/>
        <family val="2"/>
        <charset val="1"/>
      </rPr>
      <t xml:space="preserve">Oltman, R. E. (1968). </t>
    </r>
    <r>
      <rPr>
        <i val="true"/>
        <sz val="11"/>
        <color rgb="FF000000"/>
        <rFont val="Calibri"/>
        <family val="2"/>
        <charset val="1"/>
      </rPr>
      <t xml:space="preserve">Reconnaissance investigations of the discharge and water quality of the Amazon River</t>
    </r>
    <r>
      <rPr>
        <sz val="11"/>
        <color rgb="FF000000"/>
        <rFont val="Calibri"/>
        <family val="2"/>
        <charset val="1"/>
      </rPr>
      <t xml:space="preserve"> (Circular 552). Washington, DC: U.S. Geological Survey.</t>
    </r>
  </si>
  <si>
    <r>
      <rPr>
        <sz val="11"/>
        <color rgb="FF000000"/>
        <rFont val="Calibri"/>
        <family val="2"/>
        <charset val="1"/>
      </rPr>
      <t xml:space="preserve">Padmanabhan, G., &amp; Johnson, B. H. (2010). Regional Dimensionless Rating Curves to Estimate Design Flows and Stages. </t>
    </r>
    <r>
      <rPr>
        <i val="true"/>
        <sz val="11"/>
        <color rgb="FF000000"/>
        <rFont val="Calibri"/>
        <family val="2"/>
        <charset val="1"/>
      </rPr>
      <t xml:space="preserve">Journal of Spatial Hydrology</t>
    </r>
    <r>
      <rPr>
        <sz val="11"/>
        <color rgb="FF000000"/>
        <rFont val="Calibri"/>
        <family val="2"/>
        <charset val="1"/>
      </rPr>
      <t xml:space="preserve">, </t>
    </r>
    <r>
      <rPr>
        <i val="true"/>
        <sz val="11"/>
        <color rgb="FF000000"/>
        <rFont val="Calibri"/>
        <family val="2"/>
        <charset val="1"/>
      </rPr>
      <t xml:space="preserve">10</t>
    </r>
    <r>
      <rPr>
        <sz val="11"/>
        <color rgb="FF000000"/>
        <rFont val="Calibri"/>
        <family val="2"/>
        <charset val="1"/>
      </rPr>
      <t xml:space="preserve">(1), 35.</t>
    </r>
  </si>
  <si>
    <t xml:space="preserve">Park, 2015 PhD thesis</t>
  </si>
  <si>
    <r>
      <rPr>
        <sz val="11"/>
        <color rgb="FF000000"/>
        <rFont val="Calibri"/>
        <family val="2"/>
        <charset val="1"/>
      </rPr>
      <t xml:space="preserve">Park, J. (2015). </t>
    </r>
    <r>
      <rPr>
        <i val="true"/>
        <sz val="11"/>
        <color rgb="FF000000"/>
        <rFont val="Calibri"/>
        <family val="2"/>
        <charset val="1"/>
      </rPr>
      <t xml:space="preserve">Coupling fine particle and bedload transport in gravel-bedded streams</t>
    </r>
    <r>
      <rPr>
        <sz val="11"/>
        <color rgb="FF000000"/>
        <rFont val="Calibri"/>
        <family val="2"/>
        <charset val="1"/>
      </rPr>
      <t xml:space="preserve"> (Ph.D.). UC Berkeley, Berkeley, CA.</t>
    </r>
  </si>
  <si>
    <t xml:space="preserve">Parker, G., Toro-Escobar, C. M., Ramey, M., &amp; Beck, S. (2003). Effect of Floodwater Extraction on Mountain Stream Morphology. Journal of Hydraulic Engineering, 129(11), 885. https://doi.org/10.1061/(ASCE)0733-9429(2003)129:11(885)</t>
  </si>
  <si>
    <t xml:space="preserve">Latrubesse (PC) via Li et al., 2015</t>
  </si>
  <si>
    <t xml:space="preserve">Personal communication, Edgardo Latrubesse, University of Texas Austin, (mostly large) tropical rivers from Li et al., 2015</t>
  </si>
  <si>
    <t xml:space="preserve">Phillips and Jerolmack, 2014</t>
  </si>
  <si>
    <t xml:space="preserve">Phillips, C. B., &amp; Jerolmack, D. J. (2014). Dynamics and mechanics of bed-load tracer particles. Earth Surface Dynamics, 2(2), 513–530. https://doi.org/10.5194/esurf-2-513-2014</t>
  </si>
  <si>
    <t xml:space="preserve">Phillips and Scatena, 2012</t>
  </si>
  <si>
    <t xml:space="preserve">Phillips, C. B., &amp; Scatena, F. N. (2013). Reduced channel morphological response to urbanization in a flood-dominated humid tropical environment. Earth Surface Processes and Landforms, 38(9), 970–982. https://doi.org/10.1002/esp.3345</t>
  </si>
  <si>
    <t xml:space="preserve">Pitlick, J., &amp; Cress, R. (2002). Downstream changes in the channel geometry of a large gravel bed river. Water Resources Research, 38(10), 34-1-34–11. https://doi.org/10.1029/2001WR000898</t>
  </si>
  <si>
    <t xml:space="preserve">Pugh, A. L., &amp; Ronald K. Redman. (2019). Regional hydraulic geometry characteristics of stream channels in the Ouachita Mountains of Arkansas (USGS Numbered Series No. 1104). Regional hydraulic geometry characteristics of stream channels in the Ouachita Mountains of Arkansas (Vol. 1104, p. 35). Reston, VA: U.S. Geological Survey. https://doi.org/10.3133/ds1104</t>
  </si>
  <si>
    <t xml:space="preserve">Rachol, C. M., &amp; Boley-Morse, K. (2009). Estimated Bankfull Discharge for Selected Michigan Rivers and Regional Hydraulic Geometry Curves for Estimating Bankfull Characteristics in Southern Michigan Rivers (No. SIR-2009-5133). United States Geological Survey. Retrieved from http://pubs.usgs.gov/sir/2009/5133/</t>
  </si>
  <si>
    <t xml:space="preserve">Schumm, 1960</t>
  </si>
  <si>
    <r>
      <rPr>
        <sz val="11"/>
        <color rgb="FF000000"/>
        <rFont val="Calibri"/>
        <family val="2"/>
        <charset val="1"/>
      </rPr>
      <t xml:space="preserve">Schumm, S. A. (1960). </t>
    </r>
    <r>
      <rPr>
        <i val="true"/>
        <sz val="11"/>
        <color rgb="FF000000"/>
        <rFont val="Calibri"/>
        <family val="2"/>
        <charset val="1"/>
      </rPr>
      <t xml:space="preserve">The Shape of Alluvial Channels in Relation To Sediment Type</t>
    </r>
    <r>
      <rPr>
        <sz val="11"/>
        <color rgb="FF000000"/>
        <rFont val="Calibri"/>
        <family val="2"/>
        <charset val="1"/>
      </rPr>
      <t xml:space="preserve"> (Geological Survey Professional Paper No. 352- B).</t>
    </r>
  </si>
  <si>
    <t xml:space="preserve">Schumm, 1968</t>
  </si>
  <si>
    <t xml:space="preserve">Schumm, Stanley Alfred. (1968). River adjustment to altered hydrologic regimen - Murrumbidgee River and paleochannels, Australia (No. 598). Professional Paper. U.S. Govt. Print. Off.,. https://doi.org/10.3133/pp598</t>
  </si>
  <si>
    <t xml:space="preserve">Seidl and Dietrich, 1992</t>
  </si>
  <si>
    <r>
      <rPr>
        <sz val="11"/>
        <color rgb="FF000000"/>
        <rFont val="Calibri"/>
        <family val="2"/>
        <charset val="1"/>
      </rPr>
      <t xml:space="preserve">Seidl, M. A., &amp; Dietrich, W. E. (1992). The problem of channel erosion into bedrock. </t>
    </r>
    <r>
      <rPr>
        <i val="true"/>
        <sz val="11"/>
        <color rgb="FF000000"/>
        <rFont val="Calibri"/>
        <family val="2"/>
        <charset val="1"/>
      </rPr>
      <t xml:space="preserve">Catena Supplement</t>
    </r>
    <r>
      <rPr>
        <sz val="11"/>
        <color rgb="FF000000"/>
        <rFont val="Calibri"/>
        <family val="2"/>
        <charset val="1"/>
      </rPr>
      <t xml:space="preserve">, </t>
    </r>
    <r>
      <rPr>
        <i val="true"/>
        <sz val="11"/>
        <color rgb="FF000000"/>
        <rFont val="Calibri"/>
        <family val="2"/>
        <charset val="1"/>
      </rPr>
      <t xml:space="preserve">23</t>
    </r>
    <r>
      <rPr>
        <sz val="11"/>
        <color rgb="FF000000"/>
        <rFont val="Calibri"/>
        <family val="2"/>
        <charset val="1"/>
      </rPr>
      <t xml:space="preserve">, 101–124.</t>
    </r>
  </si>
  <si>
    <t xml:space="preserve">Sherwood, J. M., &amp; Huitger, C. A. (2005). Bankfull characteristics of Ohio streams and their relation to peak streamflows (No. SIR-2005-5153). United States Geological Survey. Retrieved from http://pubs.usgs.gov/sir/2005/5153/</t>
  </si>
  <si>
    <t xml:space="preserve">Singer, M. B. (2010). Transient response in longitudinal grain size to reduced gravel supply in a large river. Geophysical Research Letters, 37(18). https://doi.org/10.1029/2010GL044381</t>
  </si>
  <si>
    <t xml:space="preserve">Soar, P. J., &amp; Thorne, C. R. (2001). Channel restoration design for meandering rivers (Coastal and Hydraulics Laboratory (U.S.), Engineer Research and Development Center (U.S.) No. ERDC/CHL CR ; 01-1). USACE. Retrieved from https://hdl.handle.net/11681/1800</t>
  </si>
  <si>
    <r>
      <rPr>
        <sz val="11"/>
        <color rgb="FF000000"/>
        <rFont val="Calibri"/>
        <family val="2"/>
        <charset val="1"/>
      </rPr>
      <t xml:space="preserve">Downs, P., McCarthy, J., &amp; Su, Y. (2010). </t>
    </r>
    <r>
      <rPr>
        <i val="true"/>
        <sz val="11"/>
        <color rgb="FF000000"/>
        <rFont val="Calibri"/>
        <family val="2"/>
        <charset val="1"/>
      </rPr>
      <t xml:space="preserve">Sespe Creek hydrology, hydraulics, and sedimentation analysis: watershed assessment of hillslope and river geomorphic processes</t>
    </r>
    <r>
      <rPr>
        <sz val="11"/>
        <color rgb="FF000000"/>
        <rFont val="Calibri"/>
        <family val="2"/>
        <charset val="1"/>
      </rPr>
      <t xml:space="preserve"> (p. 216). Berkeley, CA: Stillwater Sciences.</t>
    </r>
  </si>
  <si>
    <r>
      <rPr>
        <sz val="11"/>
        <color rgb="FF000000"/>
        <rFont val="Calibri"/>
        <family val="2"/>
        <charset val="1"/>
      </rPr>
      <t xml:space="preserve">Southerland, W. B. (2003). </t>
    </r>
    <r>
      <rPr>
        <i val="true"/>
        <sz val="11"/>
        <color rgb="FF000000"/>
        <rFont val="Calibri"/>
        <family val="2"/>
        <charset val="1"/>
      </rPr>
      <t xml:space="preserve">STREAM GEOMORPHOLOGY AND CLASSIFICATION IN GLACIAL-FLUVIAL VALLEYS OF THE NORTH CASCADE MOUNTAIN RANGE IN WASHINGTON STATE</t>
    </r>
    <r>
      <rPr>
        <sz val="11"/>
        <color rgb="FF000000"/>
        <rFont val="Calibri"/>
        <family val="2"/>
        <charset val="1"/>
      </rPr>
      <t xml:space="preserve"> (Ph.D.). Washington State University, Pullman, Washington.</t>
    </r>
  </si>
  <si>
    <t xml:space="preserve">Struiksma and Klaassen, 1988</t>
  </si>
  <si>
    <t xml:space="preserve">Struiksma, N. and Klaassen, G.J., 1988. On the threshold between meandering and braiding. Proc. Int. Conf. on River Regime, Wallingford, England, pp. 107-120.</t>
  </si>
  <si>
    <t xml:space="preserve">Sweet, W. V., &amp; Geratz, J. W. (2003). Bankfull Hydraulic Geometry Relationships and Recurrence Intervals for North Carolina’s Coastal Plain1. JAWRA Journal of the American Water Resources Association, 39(4), 861–871. https://doi.org/10.1111/j.1752-1688.2003.tb04411.x</t>
  </si>
  <si>
    <t xml:space="preserve">Topping et al., 2000</t>
  </si>
  <si>
    <r>
      <rPr>
        <sz val="11"/>
        <color rgb="FF000000"/>
        <rFont val="Calibri"/>
        <family val="2"/>
        <charset val="1"/>
      </rPr>
      <t xml:space="preserve">Topping, D. J. (1997). </t>
    </r>
    <r>
      <rPr>
        <i val="true"/>
        <sz val="11"/>
        <color rgb="FF000000"/>
        <rFont val="Calibri"/>
        <family val="2"/>
        <charset val="1"/>
      </rPr>
      <t xml:space="preserve">Physics of flow, sediment transport, hydraulic geometry, and channel geomorphic adjustment during flash floods in an ephemeral river, the Paria River, Utah and Arizona</t>
    </r>
    <r>
      <rPr>
        <sz val="11"/>
        <color rgb="FF000000"/>
        <rFont val="Calibri"/>
        <family val="2"/>
        <charset val="1"/>
      </rPr>
      <t xml:space="preserve"> (PhD). University of Washington, Seattle.</t>
    </r>
  </si>
  <si>
    <t xml:space="preserve">Topping, 1997</t>
  </si>
  <si>
    <t xml:space="preserve">Topping, David J., Rubin, D. M., Nelson, J. M., Kinzel, P. J., &amp; Corson, I. C. (2000). Colorado River sediment transport: 2. Systematic Bed-elevation and grain-size effects of sand supply limitation. Water Resources Research, 36(2), 543–570. https://doi.org/10.1029/1999WR900286</t>
  </si>
  <si>
    <t xml:space="preserve">Torizzo, M., &amp; Pitlick, J. (2004). Magnitude-frequency of bed load transport in mountain streams in Colorado. Journal of Hydrology, 290(1–2), 137–151. https://doi.org/10.1016/j.jhydrol.2003.12.001</t>
  </si>
  <si>
    <t xml:space="preserve">Van den Berg, 1995</t>
  </si>
  <si>
    <t xml:space="preserve">van den Berg, J. H. (1995). Prediction of alluvial channel pattern of perennial rivers. Geomorphology, 12(4), 259–279. https://doi.org/10.1016/0169-555X(95)00014-V</t>
  </si>
  <si>
    <t xml:space="preserve">Vermont Department of Environmental Conservation (VTDEC). (2006). https://dec.vermont.gov/watershed</t>
  </si>
  <si>
    <t xml:space="preserve">Wallick et al., 2009</t>
  </si>
  <si>
    <t xml:space="preserve">Wallick, J. R., Anderson, S. W., Cannon, C., &amp; O’Connor, J. E. (2009). Channel Change and Bed-Material Transport in the Lower Chetco River, Oregon (No. OFR-2009-1163). United States Geological Survey. Retrieved from http://pubs.usgs.gov/of/2009/1163/</t>
  </si>
  <si>
    <t xml:space="preserve">Westergard, B. E., Mulvihill, C. I., Ernst, A. G., &amp; Baldigo, B. P. (2005). Regionalized equations for bankfull-discharge and channel characteristics of streams in New York State—Hydrologic Region 5 in central New York (USGS Numbered Series No. 2004–5247). Regionalized equations for bankfull-discharge and channel characteristics of streams in New York State—Hydrologic Region 5 in central New York (Vol. 2004–5247). Reston, VA: U.S. Geological Survey. https://doi.org/10.3133/sir20045247</t>
  </si>
  <si>
    <t xml:space="preserve">Whiting, P. J., &amp; Moog, D. B. (2001). The geometric, sedimentologic and hydrologic attributes of spring-dominated channels in volcanic areas. Geomorphology, 39(3), 131–149. https://doi.org/10.1016/S0169-555X(00)00103-3</t>
  </si>
  <si>
    <t xml:space="preserve">Wilkerson, G.V. and Parker, G. (2011) Physical Basis for Quasi-Universal Relationships Describing Bankfull Hydraulic Geometry of Sand-Bed Rivers. Journal of Hydraulic Engineering, 137, 739-753. http://dx.doi.org/10.1061/(ASCE)HY.1943-7900.0000352</t>
  </si>
  <si>
    <t xml:space="preserve">Williams, C. A., Schaffrath, K. R., Elliott, J. G., &amp; Richards, R. J. (2013). Application of sediment characteristics and transport conditions to resource management in selected main-stem reaches of the Upper Colorado River, Colorado and Utah, 1965-2007 (USGS Numbered Series No. 2012–5195). Application of sediment characteristics and transport conditions to resource management in selected main-stem reaches of the Upper Colorado River, Colorado and Utah, 1965-2007 (Vol. 2012–5195, p. 95). Reston, VA: U.S. Geological Survey. https://doi.org/10.3133/sir20125195</t>
  </si>
  <si>
    <t xml:space="preserve">Williams, G. P. (1978). Bank-full discharge of rivers. Water Resources Research, 14(6), 1141–1154. https://doi.org/10.1029/WR014i006p01141</t>
  </si>
  <si>
    <t xml:space="preserve">Wolman, M. G. (1955). The natural channel of Brandywine Creek, Pennsylvania (USGS Numbered Series No. 271). The natural channel of Brandywine Creek, Pennsylvania (Vol. 271). U.S. Government Printing Office. https://doi.org/10.3133/pp271</t>
  </si>
</sst>
</file>

<file path=xl/styles.xml><?xml version="1.0" encoding="utf-8"?>
<styleSheet xmlns="http://schemas.openxmlformats.org/spreadsheetml/2006/main">
  <numFmts count="5">
    <numFmt numFmtId="164" formatCode="General"/>
    <numFmt numFmtId="165" formatCode="0.00"/>
    <numFmt numFmtId="166" formatCode="0.0000"/>
    <numFmt numFmtId="167" formatCode="0.00000"/>
    <numFmt numFmtId="168" formatCode="0.0000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00FFFFFF"/>
        </patternFill>
      </fill>
    </dxf>
    <dxf>
      <fill>
        <patternFill patternType="solid">
          <fgColor rgb="FFF7F7F7"/>
          <bgColor rgb="FF27272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6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23" activePane="bottomLeft" state="frozen"/>
      <selection pane="topLeft" activeCell="A1" activeCellId="0" sqref="A1"/>
      <selection pane="bottomLeft" activeCell="J32" activeCellId="0" sqref="J32"/>
    </sheetView>
  </sheetViews>
  <sheetFormatPr defaultColWidth="8.6875" defaultRowHeight="15" zeroHeight="false" outlineLevelRow="0" outlineLevelCol="0"/>
  <cols>
    <col collapsed="false" customWidth="true" hidden="false" outlineLevel="0" max="1" min="1" style="0" width="6.01"/>
    <col collapsed="false" customWidth="true" hidden="false" outlineLevel="0" max="2" min="2" style="0" width="36.14"/>
    <col collapsed="false" customWidth="true" hidden="false" outlineLevel="0" max="3" min="3" style="0" width="43.14"/>
    <col collapsed="false" customWidth="true" hidden="false" outlineLevel="0" max="4" min="4" style="1" width="18.85"/>
    <col collapsed="false" customWidth="true" hidden="false" outlineLevel="0" max="5" min="5" style="2" width="9.14"/>
    <col collapsed="false" customWidth="true" hidden="false" outlineLevel="0" max="6" min="6" style="0" width="20.71"/>
    <col collapsed="false" customWidth="true" hidden="false" outlineLevel="0" max="9" min="8" style="1" width="9.14"/>
    <col collapsed="false" customWidth="true" hidden="false" outlineLevel="0" max="10" min="10" style="1" width="9.58"/>
    <col collapsed="false" customWidth="true" hidden="false" outlineLevel="0" max="12" min="12" style="0" width="11.29"/>
    <col collapsed="false" customWidth="true" hidden="false" outlineLevel="0" max="16" min="16" style="0" width="12.29"/>
    <col collapsed="false" customWidth="true" hidden="false" outlineLevel="0" max="17" min="17" style="0" width="26.58"/>
  </cols>
  <sheetData>
    <row r="1" customFormat="false" ht="15" hidden="false" customHeight="false" outlineLevel="0" collapsed="false">
      <c r="A1" s="0" t="s">
        <v>0</v>
      </c>
      <c r="B1" s="0" t="s">
        <v>1</v>
      </c>
      <c r="C1" s="0" t="s">
        <v>2</v>
      </c>
      <c r="D1" s="3" t="s">
        <v>3</v>
      </c>
      <c r="E1" s="2" t="s">
        <v>4</v>
      </c>
      <c r="F1" s="0" t="s">
        <v>5</v>
      </c>
      <c r="G1" s="0" t="s">
        <v>6</v>
      </c>
      <c r="H1" s="1" t="s">
        <v>7</v>
      </c>
      <c r="I1" s="1" t="s">
        <v>8</v>
      </c>
      <c r="J1" s="1" t="s">
        <v>9</v>
      </c>
      <c r="L1" s="1"/>
    </row>
    <row r="2" customFormat="false" ht="15" hidden="false" customHeight="false" outlineLevel="0" collapsed="false">
      <c r="A2" s="0" t="n">
        <v>1</v>
      </c>
      <c r="B2" s="0" t="s">
        <v>10</v>
      </c>
      <c r="C2" s="0" t="s">
        <v>11</v>
      </c>
      <c r="D2" s="4" t="n">
        <v>77.6997</v>
      </c>
      <c r="E2" s="2" t="n">
        <v>0.037195055</v>
      </c>
      <c r="F2" s="0" t="n">
        <v>0.0051</v>
      </c>
      <c r="G2" s="0" t="n">
        <v>0.0831</v>
      </c>
      <c r="H2" s="1" t="n">
        <v>12.1</v>
      </c>
      <c r="I2" s="1" t="n">
        <v>1</v>
      </c>
      <c r="J2" s="1" t="n">
        <v>21.2</v>
      </c>
      <c r="N2" s="1"/>
      <c r="P2" s="1"/>
      <c r="Q2" s="5"/>
    </row>
    <row r="3" customFormat="false" ht="15" hidden="false" customHeight="false" outlineLevel="0" collapsed="false">
      <c r="A3" s="0" t="n">
        <v>2</v>
      </c>
      <c r="B3" s="0" t="s">
        <v>10</v>
      </c>
      <c r="C3" s="0" t="s">
        <v>12</v>
      </c>
      <c r="D3" s="4" t="n">
        <v>6.5526747</v>
      </c>
      <c r="E3" s="2" t="n">
        <v>0.046595828</v>
      </c>
      <c r="F3" s="0" t="n">
        <v>0.0074</v>
      </c>
      <c r="G3" s="0" t="n">
        <v>0.0385</v>
      </c>
      <c r="H3" s="1" t="n">
        <v>5.3</v>
      </c>
      <c r="I3" s="1" t="n">
        <v>0.4</v>
      </c>
      <c r="J3" s="1" t="n">
        <v>1.8</v>
      </c>
    </row>
    <row r="4" customFormat="false" ht="15" hidden="false" customHeight="false" outlineLevel="0" collapsed="false">
      <c r="A4" s="0" t="n">
        <v>3</v>
      </c>
      <c r="B4" s="0" t="s">
        <v>10</v>
      </c>
      <c r="C4" s="0" t="s">
        <v>13</v>
      </c>
      <c r="D4" s="4" t="n">
        <v>31.338879</v>
      </c>
      <c r="E4" s="2" t="n">
        <v>0.044469856</v>
      </c>
      <c r="F4" s="0" t="n">
        <v>0.005</v>
      </c>
      <c r="G4" s="0" t="n">
        <v>0.0477</v>
      </c>
      <c r="H4" s="1" t="n">
        <v>12.6</v>
      </c>
      <c r="I4" s="1" t="n">
        <v>0.7</v>
      </c>
      <c r="J4" s="1" t="n">
        <v>9.7</v>
      </c>
    </row>
    <row r="5" customFormat="false" ht="15" hidden="false" customHeight="false" outlineLevel="0" collapsed="false">
      <c r="A5" s="0" t="n">
        <v>4</v>
      </c>
      <c r="B5" s="0" t="s">
        <v>10</v>
      </c>
      <c r="C5" s="0" t="s">
        <v>14</v>
      </c>
      <c r="D5" s="4" t="n">
        <v>14.1672453</v>
      </c>
      <c r="E5" s="2" t="n">
        <v>0.035690236</v>
      </c>
      <c r="F5" s="0" t="n">
        <v>0.0053</v>
      </c>
      <c r="G5" s="6" t="n">
        <v>0.045</v>
      </c>
      <c r="H5" s="1" t="n">
        <v>13.6</v>
      </c>
      <c r="I5" s="1" t="n">
        <v>0.5</v>
      </c>
      <c r="J5" s="1" t="n">
        <v>4.7</v>
      </c>
    </row>
    <row r="6" customFormat="false" ht="15" hidden="false" customHeight="false" outlineLevel="0" collapsed="false">
      <c r="A6" s="0" t="n">
        <v>5</v>
      </c>
      <c r="B6" s="0" t="s">
        <v>10</v>
      </c>
      <c r="C6" s="0" t="s">
        <v>15</v>
      </c>
      <c r="D6" s="4" t="n">
        <v>46.61982</v>
      </c>
      <c r="E6" s="2" t="n">
        <v>0.051336898</v>
      </c>
      <c r="F6" s="0" t="n">
        <v>0.0056</v>
      </c>
      <c r="G6" s="0" t="n">
        <v>0.0595</v>
      </c>
      <c r="H6" s="1" t="n">
        <v>12.7</v>
      </c>
      <c r="I6" s="1" t="n">
        <v>0.9</v>
      </c>
      <c r="J6" s="1" t="n">
        <v>10.6</v>
      </c>
    </row>
    <row r="7" customFormat="false" ht="15" hidden="false" customHeight="false" outlineLevel="0" collapsed="false">
      <c r="A7" s="0" t="n">
        <v>6</v>
      </c>
      <c r="B7" s="0" t="s">
        <v>10</v>
      </c>
      <c r="C7" s="0" t="s">
        <v>16</v>
      </c>
      <c r="D7" s="4" t="n">
        <v>111.110571</v>
      </c>
      <c r="E7" s="2" t="n">
        <v>0.187683284</v>
      </c>
      <c r="F7" s="0" t="n">
        <v>0.0016</v>
      </c>
      <c r="G7" s="0" t="n">
        <v>0.0062</v>
      </c>
      <c r="H7" s="1" t="n">
        <v>26.2</v>
      </c>
      <c r="I7" s="1" t="n">
        <v>1.2</v>
      </c>
      <c r="J7" s="1" t="n">
        <v>33.4</v>
      </c>
    </row>
    <row r="8" customFormat="false" ht="15" hidden="false" customHeight="false" outlineLevel="0" collapsed="false">
      <c r="A8" s="0" t="n">
        <v>7</v>
      </c>
      <c r="B8" s="0" t="s">
        <v>10</v>
      </c>
      <c r="C8" s="0" t="s">
        <v>17</v>
      </c>
      <c r="D8" s="4" t="n">
        <v>4.0921842</v>
      </c>
      <c r="E8" s="2" t="n">
        <v>0.092503987</v>
      </c>
      <c r="F8" s="0" t="n">
        <v>0.0058</v>
      </c>
      <c r="G8" s="0" t="n">
        <v>0.0152</v>
      </c>
      <c r="H8" s="1" t="n">
        <v>4.1</v>
      </c>
      <c r="I8" s="1" t="n">
        <v>0.4</v>
      </c>
      <c r="J8" s="1" t="n">
        <v>1.1</v>
      </c>
    </row>
    <row r="9" customFormat="false" ht="15" hidden="false" customHeight="false" outlineLevel="0" collapsed="false">
      <c r="A9" s="0" t="n">
        <v>8</v>
      </c>
      <c r="B9" s="0" t="s">
        <v>10</v>
      </c>
      <c r="C9" s="0" t="s">
        <v>18</v>
      </c>
      <c r="D9" s="4" t="n">
        <v>39.108849</v>
      </c>
      <c r="E9" s="2" t="n">
        <v>0.025536261</v>
      </c>
      <c r="F9" s="0" t="n">
        <v>0.0025</v>
      </c>
      <c r="G9" s="0" t="n">
        <v>0.0534</v>
      </c>
      <c r="H9" s="1" t="n">
        <v>11.5</v>
      </c>
      <c r="I9" s="1" t="n">
        <v>0.9</v>
      </c>
      <c r="J9" s="1" t="n">
        <v>7.5</v>
      </c>
    </row>
    <row r="10" customFormat="false" ht="15" hidden="false" customHeight="false" outlineLevel="0" collapsed="false">
      <c r="A10" s="0" t="n">
        <v>9</v>
      </c>
      <c r="B10" s="0" t="s">
        <v>10</v>
      </c>
      <c r="C10" s="0" t="s">
        <v>19</v>
      </c>
      <c r="D10" s="4" t="n">
        <v>8.028969</v>
      </c>
      <c r="E10" s="2" t="n">
        <v>0.091857621</v>
      </c>
      <c r="F10" s="0" t="n">
        <v>0.0184</v>
      </c>
      <c r="G10" s="0" t="n">
        <v>0.0607</v>
      </c>
      <c r="H10" s="1" t="n">
        <v>8</v>
      </c>
      <c r="I10" s="1" t="n">
        <v>0.5</v>
      </c>
      <c r="J10" s="1" t="n">
        <v>4.4</v>
      </c>
    </row>
    <row r="11" customFormat="false" ht="15" hidden="false" customHeight="false" outlineLevel="0" collapsed="false">
      <c r="A11" s="0" t="n">
        <v>10</v>
      </c>
      <c r="B11" s="0" t="s">
        <v>10</v>
      </c>
      <c r="C11" s="0" t="s">
        <v>20</v>
      </c>
      <c r="D11" s="4" t="n">
        <v>15.53994</v>
      </c>
      <c r="E11" s="2" t="n">
        <v>0.039866753</v>
      </c>
      <c r="F11" s="0" t="n">
        <v>0.0053</v>
      </c>
      <c r="G11" s="6" t="n">
        <v>0.0564</v>
      </c>
      <c r="H11" s="1" t="n">
        <v>9.5</v>
      </c>
      <c r="I11" s="1" t="n">
        <v>0.7</v>
      </c>
      <c r="J11" s="1" t="n">
        <v>4.7</v>
      </c>
    </row>
    <row r="12" customFormat="false" ht="15" hidden="false" customHeight="false" outlineLevel="0" collapsed="false">
      <c r="A12" s="0" t="n">
        <v>11</v>
      </c>
      <c r="B12" s="0" t="s">
        <v>10</v>
      </c>
      <c r="C12" s="7" t="s">
        <v>21</v>
      </c>
      <c r="D12" s="4" t="n">
        <v>94.793634</v>
      </c>
      <c r="E12" s="8" t="n">
        <v>0.025014294</v>
      </c>
      <c r="F12" s="6" t="n">
        <v>0.0035</v>
      </c>
      <c r="G12" s="6" t="n">
        <v>0.0848</v>
      </c>
      <c r="H12" s="9" t="n">
        <v>12.12</v>
      </c>
      <c r="I12" s="9" t="n">
        <v>1</v>
      </c>
      <c r="J12" s="9" t="n">
        <v>46.4</v>
      </c>
    </row>
    <row r="13" customFormat="false" ht="15" hidden="false" customHeight="false" outlineLevel="0" collapsed="false">
      <c r="A13" s="0" t="n">
        <v>12</v>
      </c>
      <c r="B13" s="0" t="s">
        <v>10</v>
      </c>
      <c r="C13" s="0" t="s">
        <v>22</v>
      </c>
      <c r="D13" s="4" t="n">
        <v>15.021942</v>
      </c>
      <c r="E13" s="2" t="n">
        <v>0.035719514</v>
      </c>
      <c r="F13" s="0" t="n">
        <v>0.0061</v>
      </c>
      <c r="G13" s="0" t="n">
        <v>0.0828</v>
      </c>
      <c r="H13" s="1" t="n">
        <v>13.7</v>
      </c>
      <c r="I13" s="1" t="n">
        <v>0.8</v>
      </c>
      <c r="J13" s="1" t="n">
        <v>7.7</v>
      </c>
    </row>
    <row r="14" customFormat="false" ht="15" hidden="false" customHeight="false" outlineLevel="0" collapsed="false">
      <c r="A14" s="0" t="n">
        <v>13</v>
      </c>
      <c r="B14" s="0" t="s">
        <v>10</v>
      </c>
      <c r="C14" s="0" t="s">
        <v>23</v>
      </c>
      <c r="D14" s="4" t="n">
        <v>48.950811</v>
      </c>
      <c r="E14" s="2" t="n">
        <v>0.056626875</v>
      </c>
      <c r="F14" s="0" t="n">
        <v>0.0037</v>
      </c>
      <c r="G14" s="0" t="n">
        <v>0.0396</v>
      </c>
      <c r="H14" s="1" t="n">
        <v>12.8</v>
      </c>
      <c r="I14" s="1" t="n">
        <v>1</v>
      </c>
      <c r="J14" s="1" t="n">
        <v>15</v>
      </c>
    </row>
    <row r="15" customFormat="false" ht="15" hidden="false" customHeight="false" outlineLevel="0" collapsed="false">
      <c r="A15" s="0" t="n">
        <v>14</v>
      </c>
      <c r="B15" s="0" t="s">
        <v>10</v>
      </c>
      <c r="C15" s="0" t="s">
        <v>24</v>
      </c>
      <c r="D15" s="4" t="n">
        <v>94.275636</v>
      </c>
      <c r="E15" s="2" t="n">
        <v>0.061222132</v>
      </c>
      <c r="F15" s="0" t="n">
        <v>0.0053</v>
      </c>
      <c r="G15" s="0" t="n">
        <v>0.0787</v>
      </c>
      <c r="H15" s="1" t="n">
        <v>12.11</v>
      </c>
      <c r="I15" s="1" t="n">
        <v>1.5</v>
      </c>
      <c r="J15" s="1" t="n">
        <v>57.8</v>
      </c>
    </row>
    <row r="16" customFormat="false" ht="15" hidden="false" customHeight="false" outlineLevel="0" collapsed="false">
      <c r="A16" s="0" t="n">
        <v>15</v>
      </c>
      <c r="B16" s="0" t="s">
        <v>10</v>
      </c>
      <c r="C16" s="0" t="s">
        <v>25</v>
      </c>
      <c r="D16" s="4" t="n">
        <v>55.684785</v>
      </c>
      <c r="E16" s="2" t="n">
        <v>0.028016927</v>
      </c>
      <c r="F16" s="0" t="n">
        <v>0.0032</v>
      </c>
      <c r="G16" s="0" t="n">
        <v>0.0623</v>
      </c>
      <c r="H16" s="1" t="n">
        <v>17.3</v>
      </c>
      <c r="I16" s="1" t="n">
        <v>0.9</v>
      </c>
      <c r="J16" s="1" t="n">
        <v>7.6</v>
      </c>
    </row>
    <row r="17" customFormat="false" ht="15" hidden="false" customHeight="false" outlineLevel="0" collapsed="false">
      <c r="A17" s="0" t="n">
        <v>16</v>
      </c>
      <c r="B17" s="0" t="s">
        <v>10</v>
      </c>
      <c r="C17" s="0" t="s">
        <v>26</v>
      </c>
      <c r="D17" s="4" t="n">
        <v>5.697978</v>
      </c>
      <c r="E17" s="2" t="n">
        <v>0.073492399</v>
      </c>
      <c r="F17" s="0" t="n">
        <v>0.0073</v>
      </c>
      <c r="G17" s="0" t="n">
        <v>0.0301</v>
      </c>
      <c r="H17" s="1" t="n">
        <v>5.9</v>
      </c>
      <c r="I17" s="1" t="n">
        <v>0.5</v>
      </c>
      <c r="J17" s="1" t="n">
        <v>1.7</v>
      </c>
    </row>
    <row r="18" customFormat="false" ht="15" hidden="false" customHeight="false" outlineLevel="0" collapsed="false">
      <c r="A18" s="0" t="n">
        <v>17</v>
      </c>
      <c r="B18" s="0" t="s">
        <v>10</v>
      </c>
      <c r="C18" s="0" t="s">
        <v>27</v>
      </c>
      <c r="D18" s="4" t="n">
        <v>10.4894595</v>
      </c>
      <c r="E18" s="2" t="n">
        <v>0.054309327</v>
      </c>
      <c r="F18" s="0" t="n">
        <v>0.0046</v>
      </c>
      <c r="G18" s="0" t="n">
        <v>0.0308</v>
      </c>
      <c r="H18" s="1" t="n">
        <v>8.4</v>
      </c>
      <c r="I18" s="1" t="n">
        <v>0.6</v>
      </c>
      <c r="J18" s="1" t="n">
        <v>2.1</v>
      </c>
    </row>
    <row r="19" customFormat="false" ht="15" hidden="false" customHeight="false" outlineLevel="0" collapsed="false">
      <c r="A19" s="0" t="n">
        <v>18</v>
      </c>
      <c r="B19" s="0" t="s">
        <v>10</v>
      </c>
      <c r="C19" s="0" t="s">
        <v>28</v>
      </c>
      <c r="D19" s="4" t="n">
        <v>62.15976</v>
      </c>
      <c r="E19" s="2" t="n">
        <v>0.006123087</v>
      </c>
      <c r="F19" s="0" t="n">
        <v>0.0028</v>
      </c>
      <c r="G19" s="0" t="n">
        <v>0.194</v>
      </c>
      <c r="H19" s="1" t="n">
        <v>16.5</v>
      </c>
      <c r="I19" s="1" t="n">
        <v>0.7</v>
      </c>
      <c r="J19" s="1" t="n">
        <v>15.4</v>
      </c>
    </row>
    <row r="20" customFormat="false" ht="15" hidden="false" customHeight="false" outlineLevel="0" collapsed="false">
      <c r="A20" s="0" t="n">
        <v>19</v>
      </c>
      <c r="B20" s="0" t="s">
        <v>10</v>
      </c>
      <c r="C20" s="0" t="s">
        <v>29</v>
      </c>
      <c r="D20" s="4" t="n">
        <v>77.6997</v>
      </c>
      <c r="E20" s="2" t="n">
        <v>0.013447404</v>
      </c>
      <c r="F20" s="0" t="n">
        <v>0.0029</v>
      </c>
      <c r="G20" s="0" t="n">
        <v>0.1307</v>
      </c>
      <c r="H20" s="1" t="n">
        <v>21.9</v>
      </c>
      <c r="I20" s="1" t="n">
        <v>1</v>
      </c>
      <c r="J20" s="1" t="n">
        <v>30.6</v>
      </c>
    </row>
    <row r="21" customFormat="false" ht="15" hidden="false" customHeight="false" outlineLevel="0" collapsed="false">
      <c r="A21" s="0" t="n">
        <v>20</v>
      </c>
      <c r="B21" s="0" t="s">
        <v>10</v>
      </c>
      <c r="C21" s="0" t="s">
        <v>30</v>
      </c>
      <c r="D21" s="4" t="n">
        <v>101.00961</v>
      </c>
      <c r="E21" s="2" t="n">
        <v>0.013805481</v>
      </c>
      <c r="F21" s="0" t="n">
        <v>0.0025</v>
      </c>
      <c r="G21" s="0" t="n">
        <v>0.1317</v>
      </c>
      <c r="H21" s="1" t="n">
        <v>12.13</v>
      </c>
      <c r="I21" s="1" t="n">
        <v>1.2</v>
      </c>
      <c r="J21" s="1" t="n">
        <v>38.2</v>
      </c>
    </row>
    <row r="22" customFormat="false" ht="15" hidden="false" customHeight="false" outlineLevel="0" collapsed="false">
      <c r="A22" s="0" t="n">
        <v>21</v>
      </c>
      <c r="B22" s="0" t="s">
        <v>10</v>
      </c>
      <c r="C22" s="0" t="s">
        <v>31</v>
      </c>
      <c r="D22" s="4" t="n">
        <v>2.4863904</v>
      </c>
      <c r="E22" s="2" t="n">
        <v>0.33201581</v>
      </c>
      <c r="F22" s="0" t="n">
        <v>0.0063</v>
      </c>
      <c r="G22" s="0" t="n">
        <v>0.0046</v>
      </c>
      <c r="H22" s="1" t="n">
        <v>4.2</v>
      </c>
      <c r="I22" s="1" t="n">
        <v>0.4</v>
      </c>
      <c r="J22" s="1" t="n">
        <v>1.3</v>
      </c>
    </row>
    <row r="23" customFormat="false" ht="15" hidden="false" customHeight="false" outlineLevel="0" collapsed="false">
      <c r="A23" s="0" t="n">
        <v>22</v>
      </c>
      <c r="B23" s="0" t="s">
        <v>10</v>
      </c>
      <c r="C23" s="0" t="s">
        <v>32</v>
      </c>
      <c r="D23" s="4" t="n">
        <v>53.094795</v>
      </c>
      <c r="E23" s="2" t="n">
        <v>0.011424011</v>
      </c>
      <c r="F23" s="0" t="n">
        <v>0.0034</v>
      </c>
      <c r="G23" s="0" t="n">
        <v>0.1443</v>
      </c>
      <c r="H23" s="1" t="n">
        <v>17.8</v>
      </c>
      <c r="I23" s="1" t="n">
        <v>0.8</v>
      </c>
      <c r="J23" s="1" t="n">
        <v>12.9</v>
      </c>
    </row>
    <row r="24" customFormat="false" ht="15" hidden="false" customHeight="false" outlineLevel="0" collapsed="false">
      <c r="A24" s="0" t="n">
        <v>23</v>
      </c>
      <c r="B24" s="0" t="s">
        <v>10</v>
      </c>
      <c r="C24" s="0" t="s">
        <v>33</v>
      </c>
      <c r="D24" s="4" t="n">
        <v>24.7862043</v>
      </c>
      <c r="E24" s="2" t="n">
        <v>0.023287631</v>
      </c>
      <c r="F24" s="0" t="n">
        <v>0.005</v>
      </c>
      <c r="G24" s="0" t="n">
        <v>0.1041</v>
      </c>
      <c r="H24" s="1" t="n">
        <v>11.6</v>
      </c>
      <c r="I24" s="1" t="n">
        <v>0.8</v>
      </c>
      <c r="J24" s="1" t="n">
        <v>11.9</v>
      </c>
    </row>
    <row r="25" customFormat="false" ht="15" hidden="false" customHeight="false" outlineLevel="0" collapsed="false">
      <c r="A25" s="0" t="n">
        <v>24</v>
      </c>
      <c r="B25" s="0" t="s">
        <v>10</v>
      </c>
      <c r="C25" s="0" t="s">
        <v>34</v>
      </c>
      <c r="D25" s="4" t="n">
        <v>62.677758</v>
      </c>
      <c r="E25" s="2" t="n">
        <v>0.085114885</v>
      </c>
      <c r="F25" s="0" t="n">
        <v>0.0071</v>
      </c>
      <c r="G25" s="0" t="n">
        <v>0.0455</v>
      </c>
      <c r="H25" s="1" t="n">
        <v>12.9</v>
      </c>
      <c r="I25" s="1" t="n">
        <v>0.9</v>
      </c>
      <c r="J25" s="1" t="n">
        <v>15.3</v>
      </c>
    </row>
    <row r="26" customFormat="false" ht="15" hidden="false" customHeight="false" outlineLevel="0" collapsed="false">
      <c r="A26" s="0" t="n">
        <v>25</v>
      </c>
      <c r="B26" s="0" t="s">
        <v>35</v>
      </c>
      <c r="C26" s="0" t="s">
        <v>36</v>
      </c>
      <c r="D26" s="3"/>
      <c r="F26" s="0" t="n">
        <v>0.0011</v>
      </c>
      <c r="H26" s="1" t="n">
        <v>105</v>
      </c>
      <c r="I26" s="1" t="n">
        <v>1.3</v>
      </c>
      <c r="J26" s="1" t="n">
        <v>141.58423296</v>
      </c>
    </row>
    <row r="27" customFormat="false" ht="15" hidden="false" customHeight="false" outlineLevel="0" collapsed="false">
      <c r="A27" s="0" t="n">
        <v>26</v>
      </c>
      <c r="B27" s="0" t="s">
        <v>37</v>
      </c>
      <c r="C27" s="0" t="s">
        <v>38</v>
      </c>
      <c r="D27" s="4" t="n">
        <v>749</v>
      </c>
      <c r="E27" s="2" t="n">
        <v>0.0406506826506827</v>
      </c>
      <c r="F27" s="0" t="n">
        <v>0.0067</v>
      </c>
      <c r="G27" s="0" t="n">
        <v>0.091</v>
      </c>
      <c r="H27" s="1" t="n">
        <v>26</v>
      </c>
      <c r="I27" s="1" t="n">
        <v>0.911</v>
      </c>
      <c r="J27" s="1" t="n">
        <v>37.5</v>
      </c>
    </row>
    <row r="28" customFormat="false" ht="15" hidden="false" customHeight="false" outlineLevel="0" collapsed="false">
      <c r="A28" s="0" t="n">
        <v>27</v>
      </c>
      <c r="B28" s="0" t="s">
        <v>37</v>
      </c>
      <c r="C28" s="0" t="s">
        <v>39</v>
      </c>
      <c r="D28" s="4" t="n">
        <v>1075</v>
      </c>
      <c r="E28" s="2" t="n">
        <v>0.0508049242424242</v>
      </c>
      <c r="F28" s="0" t="n">
        <v>0.0037</v>
      </c>
      <c r="G28" s="0" t="n">
        <v>0.064</v>
      </c>
      <c r="H28" s="1" t="n">
        <v>36.6</v>
      </c>
      <c r="I28" s="1" t="n">
        <v>1.45</v>
      </c>
      <c r="J28" s="1" t="n">
        <v>101</v>
      </c>
    </row>
    <row r="29" customFormat="false" ht="15" hidden="false" customHeight="false" outlineLevel="0" collapsed="false">
      <c r="A29" s="0" t="n">
        <v>28</v>
      </c>
      <c r="B29" s="0" t="s">
        <v>37</v>
      </c>
      <c r="C29" s="0" t="s">
        <v>40</v>
      </c>
      <c r="D29" s="4" t="n">
        <v>27.2</v>
      </c>
      <c r="E29" s="2" t="n">
        <v>0.072370766</v>
      </c>
      <c r="F29" s="0" t="n">
        <v>0.014</v>
      </c>
      <c r="G29" s="0" t="n">
        <v>0.034</v>
      </c>
      <c r="H29" s="1" t="n">
        <v>6.98</v>
      </c>
      <c r="I29" s="1" t="n">
        <v>0.29</v>
      </c>
      <c r="J29" s="1" t="n">
        <v>2.69</v>
      </c>
    </row>
    <row r="30" customFormat="false" ht="15" hidden="false" customHeight="false" outlineLevel="0" collapsed="false">
      <c r="A30" s="0" t="n">
        <v>29</v>
      </c>
      <c r="B30" s="0" t="s">
        <v>37</v>
      </c>
      <c r="C30" s="0" t="s">
        <v>41</v>
      </c>
      <c r="D30" s="4" t="n">
        <v>865</v>
      </c>
      <c r="E30" s="2" t="n">
        <v>0.0390671269658611</v>
      </c>
      <c r="F30" s="0" t="n">
        <v>0.0058</v>
      </c>
      <c r="G30" s="0" t="n">
        <v>0.079</v>
      </c>
      <c r="H30" s="1" t="n">
        <v>24.9</v>
      </c>
      <c r="I30" s="1" t="n">
        <v>0.878</v>
      </c>
      <c r="J30" s="1" t="n">
        <v>42</v>
      </c>
    </row>
    <row r="31" customFormat="false" ht="15" hidden="false" customHeight="false" outlineLevel="0" collapsed="false">
      <c r="A31" s="0" t="n">
        <v>30</v>
      </c>
      <c r="B31" s="0" t="s">
        <v>37</v>
      </c>
      <c r="C31" s="0" t="s">
        <v>42</v>
      </c>
      <c r="D31" s="4" t="n">
        <v>135</v>
      </c>
      <c r="E31" s="2" t="n">
        <v>0.029030303030303</v>
      </c>
      <c r="F31" s="0" t="n">
        <v>0.0023</v>
      </c>
      <c r="G31" s="0" t="n">
        <v>0.023</v>
      </c>
      <c r="H31" s="1" t="n">
        <v>10</v>
      </c>
      <c r="I31" s="1" t="n">
        <v>0.479</v>
      </c>
      <c r="J31" s="1" t="n">
        <v>6.7</v>
      </c>
    </row>
    <row r="32" customFormat="false" ht="15" hidden="false" customHeight="false" outlineLevel="0" collapsed="false">
      <c r="A32" s="0" t="n">
        <v>31</v>
      </c>
      <c r="B32" s="0" t="s">
        <v>37</v>
      </c>
      <c r="C32" s="0" t="s">
        <v>43</v>
      </c>
      <c r="D32" s="4" t="n">
        <v>16.9</v>
      </c>
      <c r="E32" s="2" t="n">
        <v>0.0469823232323232</v>
      </c>
      <c r="F32" s="0" t="n">
        <v>0.0061</v>
      </c>
      <c r="G32" s="0" t="n">
        <v>0.024</v>
      </c>
      <c r="H32" s="1" t="n">
        <v>5</v>
      </c>
      <c r="I32" s="1" t="n">
        <v>0.305</v>
      </c>
      <c r="J32" s="1" t="n">
        <v>1.9</v>
      </c>
    </row>
    <row r="33" customFormat="false" ht="15" hidden="false" customHeight="false" outlineLevel="0" collapsed="false">
      <c r="A33" s="0" t="n">
        <v>32</v>
      </c>
      <c r="B33" s="0" t="s">
        <v>37</v>
      </c>
      <c r="C33" s="0" t="s">
        <v>44</v>
      </c>
      <c r="D33" s="4" t="n">
        <v>3706</v>
      </c>
      <c r="E33" s="2" t="n">
        <v>0.0343636363636364</v>
      </c>
      <c r="F33" s="0" t="n">
        <v>0.0014</v>
      </c>
      <c r="G33" s="0" t="n">
        <v>0.024</v>
      </c>
      <c r="H33" s="1" t="n">
        <v>47</v>
      </c>
      <c r="I33" s="1" t="n">
        <v>0.972</v>
      </c>
      <c r="J33" s="1" t="n">
        <v>85.2</v>
      </c>
    </row>
    <row r="34" customFormat="false" ht="15" hidden="false" customHeight="false" outlineLevel="0" collapsed="false">
      <c r="A34" s="0" t="n">
        <v>33</v>
      </c>
      <c r="B34" s="0" t="s">
        <v>37</v>
      </c>
      <c r="C34" s="0" t="s">
        <v>45</v>
      </c>
      <c r="D34" s="4" t="n">
        <v>70.5</v>
      </c>
      <c r="E34" s="2" t="n">
        <v>0.0531755915317559</v>
      </c>
      <c r="F34" s="0" t="n">
        <v>0.015</v>
      </c>
      <c r="G34" s="0" t="n">
        <v>0.073</v>
      </c>
      <c r="I34" s="1" t="n">
        <v>0.427</v>
      </c>
      <c r="J34" s="1" t="n">
        <v>8.36</v>
      </c>
    </row>
    <row r="35" customFormat="false" ht="15" hidden="false" customHeight="false" outlineLevel="0" collapsed="false">
      <c r="A35" s="0" t="n">
        <v>34</v>
      </c>
      <c r="B35" s="0" t="s">
        <v>37</v>
      </c>
      <c r="C35" s="0" t="s">
        <v>46</v>
      </c>
      <c r="D35" s="4" t="n">
        <v>104</v>
      </c>
      <c r="E35" s="2" t="n">
        <v>0.0672261072261072</v>
      </c>
      <c r="F35" s="0" t="n">
        <v>0.0206</v>
      </c>
      <c r="G35" s="0" t="n">
        <v>0.091</v>
      </c>
      <c r="H35" s="1" t="n">
        <v>8</v>
      </c>
      <c r="I35" s="1" t="n">
        <v>0.49</v>
      </c>
      <c r="J35" s="1" t="n">
        <v>4.5</v>
      </c>
    </row>
    <row r="36" customFormat="false" ht="15" hidden="false" customHeight="false" outlineLevel="0" collapsed="false">
      <c r="A36" s="0" t="n">
        <v>35</v>
      </c>
      <c r="B36" s="0" t="s">
        <v>37</v>
      </c>
      <c r="C36" s="0" t="s">
        <v>47</v>
      </c>
      <c r="D36" s="4" t="n">
        <v>251</v>
      </c>
      <c r="E36" s="2" t="n">
        <v>0.0623172905525847</v>
      </c>
      <c r="F36" s="0" t="n">
        <v>0.019</v>
      </c>
      <c r="G36" s="0" t="n">
        <v>0.085</v>
      </c>
      <c r="H36" s="1" t="n">
        <v>12</v>
      </c>
      <c r="I36" s="1" t="n">
        <v>0.46</v>
      </c>
      <c r="J36" s="1" t="n">
        <v>9.8</v>
      </c>
    </row>
    <row r="37" customFormat="false" ht="15" hidden="false" customHeight="false" outlineLevel="0" collapsed="false">
      <c r="A37" s="0" t="n">
        <v>36</v>
      </c>
      <c r="B37" s="0" t="s">
        <v>37</v>
      </c>
      <c r="C37" s="0" t="s">
        <v>48</v>
      </c>
      <c r="D37" s="4" t="n">
        <v>433</v>
      </c>
      <c r="E37" s="2" t="n">
        <v>0.0301298701298701</v>
      </c>
      <c r="F37" s="0" t="n">
        <v>0.0058</v>
      </c>
      <c r="G37" s="0" t="n">
        <v>0.098</v>
      </c>
      <c r="H37" s="1" t="n">
        <v>34</v>
      </c>
      <c r="I37" s="1" t="n">
        <v>0.84</v>
      </c>
      <c r="J37" s="1" t="n">
        <v>49</v>
      </c>
    </row>
    <row r="38" customFormat="false" ht="15" hidden="false" customHeight="false" outlineLevel="0" collapsed="false">
      <c r="A38" s="0" t="n">
        <v>37</v>
      </c>
      <c r="B38" s="0" t="s">
        <v>37</v>
      </c>
      <c r="C38" s="0" t="s">
        <v>49</v>
      </c>
      <c r="D38" s="4" t="n">
        <v>18.4</v>
      </c>
      <c r="E38" s="2" t="n">
        <v>0.0617854217854218</v>
      </c>
      <c r="F38" s="0" t="n">
        <v>0.0092</v>
      </c>
      <c r="G38" s="0" t="n">
        <v>0.037</v>
      </c>
      <c r="H38" s="1" t="n">
        <v>6</v>
      </c>
      <c r="I38" s="1" t="n">
        <v>0.41</v>
      </c>
      <c r="J38" s="1" t="n">
        <v>2.5</v>
      </c>
    </row>
    <row r="39" customFormat="false" ht="15" hidden="false" customHeight="false" outlineLevel="0" collapsed="false">
      <c r="A39" s="0" t="n">
        <v>38</v>
      </c>
      <c r="B39" s="0" t="s">
        <v>37</v>
      </c>
      <c r="C39" s="0" t="s">
        <v>50</v>
      </c>
      <c r="D39" s="4" t="n">
        <v>70.5</v>
      </c>
      <c r="E39" s="2" t="n">
        <v>0.0333631395926478</v>
      </c>
      <c r="F39" s="0" t="n">
        <v>0.0046</v>
      </c>
      <c r="G39" s="0" t="n">
        <v>0.061</v>
      </c>
      <c r="H39" s="1" t="n">
        <v>12</v>
      </c>
      <c r="I39" s="1" t="n">
        <v>0.73</v>
      </c>
      <c r="J39" s="1" t="n">
        <v>12.2</v>
      </c>
    </row>
    <row r="40" customFormat="false" ht="15" hidden="false" customHeight="false" outlineLevel="0" collapsed="false">
      <c r="A40" s="0" t="n">
        <v>39</v>
      </c>
      <c r="B40" s="0" t="s">
        <v>37</v>
      </c>
      <c r="C40" s="0" t="s">
        <v>51</v>
      </c>
      <c r="D40" s="4" t="n">
        <v>27.2</v>
      </c>
      <c r="E40" s="2" t="n">
        <v>0.0723707664884135</v>
      </c>
      <c r="F40" s="0" t="n">
        <v>0.014</v>
      </c>
      <c r="G40" s="0" t="n">
        <v>0.034</v>
      </c>
      <c r="H40" s="1" t="n">
        <v>7</v>
      </c>
      <c r="I40" s="1" t="n">
        <v>0.29</v>
      </c>
      <c r="J40" s="1" t="n">
        <v>2.7</v>
      </c>
    </row>
    <row r="41" customFormat="false" ht="15" hidden="false" customHeight="false" outlineLevel="0" collapsed="false">
      <c r="A41" s="0" t="n">
        <v>40</v>
      </c>
      <c r="B41" s="0" t="s">
        <v>37</v>
      </c>
      <c r="C41" s="0" t="s">
        <v>52</v>
      </c>
      <c r="D41" s="4" t="n">
        <v>738</v>
      </c>
      <c r="E41" s="2" t="n">
        <v>0.0342857142857143</v>
      </c>
      <c r="F41" s="0" t="n">
        <v>0.0024</v>
      </c>
      <c r="G41" s="0" t="n">
        <v>0.07</v>
      </c>
      <c r="H41" s="1" t="n">
        <v>37</v>
      </c>
      <c r="I41" s="1" t="n">
        <v>1.65</v>
      </c>
      <c r="J41" s="1" t="n">
        <v>114</v>
      </c>
    </row>
    <row r="42" customFormat="false" ht="15" hidden="false" customHeight="false" outlineLevel="0" collapsed="false">
      <c r="A42" s="0" t="n">
        <v>41</v>
      </c>
      <c r="B42" s="0" t="s">
        <v>37</v>
      </c>
      <c r="C42" s="0" t="s">
        <v>53</v>
      </c>
      <c r="D42" s="4" t="n">
        <v>738</v>
      </c>
      <c r="E42" s="2" t="n">
        <v>0.0398559364133135</v>
      </c>
      <c r="F42" s="0" t="n">
        <v>0.0071</v>
      </c>
      <c r="G42" s="0" t="n">
        <v>0.122</v>
      </c>
      <c r="H42" s="1" t="n">
        <v>31</v>
      </c>
      <c r="I42" s="1" t="n">
        <v>1.13</v>
      </c>
      <c r="J42" s="1" t="n">
        <v>72.2</v>
      </c>
    </row>
    <row r="43" customFormat="false" ht="15" hidden="false" customHeight="false" outlineLevel="0" collapsed="false">
      <c r="A43" s="0" t="n">
        <v>42</v>
      </c>
      <c r="B43" s="0" t="s">
        <v>37</v>
      </c>
      <c r="C43" s="0" t="s">
        <v>54</v>
      </c>
      <c r="D43" s="4" t="n">
        <v>3.96</v>
      </c>
      <c r="E43" s="2" t="n">
        <v>0.0643166357452072</v>
      </c>
      <c r="F43" s="0" t="n">
        <v>0.026</v>
      </c>
      <c r="G43" s="0" t="n">
        <v>0.049</v>
      </c>
      <c r="H43" s="1" t="n">
        <v>2</v>
      </c>
      <c r="I43" s="1" t="n">
        <v>0.2</v>
      </c>
      <c r="J43" s="1" t="n">
        <v>0.7</v>
      </c>
    </row>
    <row r="44" customFormat="false" ht="15" hidden="false" customHeight="false" outlineLevel="0" collapsed="false">
      <c r="A44" s="0" t="n">
        <v>43</v>
      </c>
      <c r="B44" s="0" t="s">
        <v>37</v>
      </c>
      <c r="C44" s="0" t="s">
        <v>55</v>
      </c>
      <c r="D44" s="4" t="n">
        <v>31.1</v>
      </c>
      <c r="E44" s="2" t="n">
        <v>0.0387481371087929</v>
      </c>
      <c r="F44" s="0" t="n">
        <v>0.01</v>
      </c>
      <c r="G44" s="0" t="n">
        <v>0.061</v>
      </c>
      <c r="H44" s="1" t="n">
        <v>6</v>
      </c>
      <c r="I44" s="1" t="n">
        <v>0.39</v>
      </c>
      <c r="J44" s="1" t="n">
        <v>3.2</v>
      </c>
    </row>
    <row r="45" customFormat="false" ht="15" hidden="false" customHeight="false" outlineLevel="0" collapsed="false">
      <c r="A45" s="0" t="n">
        <v>44</v>
      </c>
      <c r="B45" s="0" t="s">
        <v>37</v>
      </c>
      <c r="C45" s="0" t="s">
        <v>56</v>
      </c>
      <c r="D45" s="4" t="n">
        <v>70.5</v>
      </c>
      <c r="E45" s="2" t="n">
        <v>0.0535491905354919</v>
      </c>
      <c r="F45" s="0" t="n">
        <v>0.015</v>
      </c>
      <c r="G45" s="0" t="n">
        <v>0.073</v>
      </c>
      <c r="H45" s="1" t="n">
        <v>9</v>
      </c>
      <c r="I45" s="1" t="n">
        <v>0.43</v>
      </c>
      <c r="J45" s="1" t="n">
        <v>8.4</v>
      </c>
    </row>
    <row r="46" customFormat="false" ht="15" hidden="false" customHeight="false" outlineLevel="0" collapsed="false">
      <c r="A46" s="0" t="n">
        <v>45</v>
      </c>
      <c r="B46" s="0" t="s">
        <v>37</v>
      </c>
      <c r="C46" s="0" t="s">
        <v>57</v>
      </c>
      <c r="D46" s="4" t="n">
        <v>45.3</v>
      </c>
      <c r="E46" s="2" t="n">
        <v>0.0435897435897436</v>
      </c>
      <c r="F46" s="0" t="n">
        <v>0.011</v>
      </c>
      <c r="G46" s="0" t="n">
        <v>0.052</v>
      </c>
      <c r="H46" s="1" t="n">
        <v>7</v>
      </c>
      <c r="I46" s="1" t="n">
        <v>0.34</v>
      </c>
      <c r="J46" s="1" t="n">
        <v>2.2</v>
      </c>
    </row>
    <row r="47" customFormat="false" ht="15" hidden="false" customHeight="false" outlineLevel="0" collapsed="false">
      <c r="A47" s="0" t="n">
        <v>46</v>
      </c>
      <c r="B47" s="0" t="s">
        <v>37</v>
      </c>
      <c r="C47" s="0" t="s">
        <v>58</v>
      </c>
      <c r="D47" s="4" t="n">
        <v>386</v>
      </c>
      <c r="E47" s="2" t="n">
        <v>0.0315151515151515</v>
      </c>
      <c r="F47" s="0" t="n">
        <v>0.0046</v>
      </c>
      <c r="G47" s="0" t="n">
        <v>0.046</v>
      </c>
      <c r="H47" s="1" t="n">
        <v>12</v>
      </c>
      <c r="I47" s="1" t="n">
        <v>0.52</v>
      </c>
      <c r="J47" s="1" t="n">
        <v>7.1</v>
      </c>
    </row>
    <row r="48" customFormat="false" ht="15" hidden="false" customHeight="false" outlineLevel="0" collapsed="false">
      <c r="A48" s="0" t="n">
        <v>47</v>
      </c>
      <c r="B48" s="0" t="s">
        <v>37</v>
      </c>
      <c r="C48" s="0" t="s">
        <v>59</v>
      </c>
      <c r="D48" s="4" t="n">
        <v>883</v>
      </c>
      <c r="E48" s="2" t="n">
        <v>0.0436363636363636</v>
      </c>
      <c r="F48" s="0" t="n">
        <v>0.002</v>
      </c>
      <c r="G48" s="0" t="n">
        <v>0.045</v>
      </c>
      <c r="H48" s="1" t="n">
        <v>24</v>
      </c>
      <c r="I48" s="1" t="n">
        <v>1.62</v>
      </c>
      <c r="J48" s="1" t="n">
        <v>46.7</v>
      </c>
    </row>
    <row r="49" customFormat="false" ht="15" hidden="false" customHeight="false" outlineLevel="0" collapsed="false">
      <c r="A49" s="0" t="n">
        <v>48</v>
      </c>
      <c r="B49" s="0" t="s">
        <v>37</v>
      </c>
      <c r="C49" s="0" t="s">
        <v>60</v>
      </c>
      <c r="D49" s="4" t="n">
        <v>231</v>
      </c>
      <c r="E49" s="2" t="n">
        <v>0.0452713178294574</v>
      </c>
      <c r="F49" s="0" t="n">
        <v>0.0044</v>
      </c>
      <c r="G49" s="0" t="n">
        <v>0.043</v>
      </c>
      <c r="H49" s="1" t="n">
        <v>18</v>
      </c>
      <c r="I49" s="1" t="n">
        <v>0.73</v>
      </c>
      <c r="J49" s="1" t="n">
        <v>22.6</v>
      </c>
    </row>
    <row r="50" customFormat="false" ht="15" hidden="false" customHeight="false" outlineLevel="0" collapsed="false">
      <c r="A50" s="0" t="n">
        <v>49</v>
      </c>
      <c r="B50" s="0" t="s">
        <v>61</v>
      </c>
      <c r="C50" s="0" t="s">
        <v>62</v>
      </c>
      <c r="D50" s="4" t="n">
        <v>2558.91012</v>
      </c>
      <c r="E50" s="2" t="n">
        <v>0.0342857142857143</v>
      </c>
      <c r="F50" s="0" t="n">
        <v>0.0024</v>
      </c>
      <c r="G50" s="0" t="n">
        <v>0.07</v>
      </c>
      <c r="H50" s="1" t="n">
        <v>36.6</v>
      </c>
      <c r="I50" s="1" t="n">
        <v>1.65</v>
      </c>
      <c r="J50" s="1" t="n">
        <v>114</v>
      </c>
    </row>
    <row r="51" customFormat="false" ht="15" hidden="false" customHeight="false" outlineLevel="0" collapsed="false">
      <c r="A51" s="0" t="n">
        <v>50</v>
      </c>
      <c r="B51" s="0" t="s">
        <v>61</v>
      </c>
      <c r="C51" s="0" t="s">
        <v>63</v>
      </c>
      <c r="D51" s="4" t="n">
        <v>3703.6857</v>
      </c>
      <c r="E51" s="2" t="n">
        <v>0.0306583072100313</v>
      </c>
      <c r="F51" s="0" t="n">
        <v>0.0018</v>
      </c>
      <c r="G51" s="0" t="n">
        <v>0.058</v>
      </c>
      <c r="H51" s="1" t="n">
        <v>53.3</v>
      </c>
      <c r="I51" s="1" t="n">
        <v>1.63</v>
      </c>
      <c r="J51" s="1" t="n">
        <v>167</v>
      </c>
    </row>
    <row r="52" customFormat="false" ht="15" hidden="false" customHeight="false" outlineLevel="0" collapsed="false">
      <c r="A52" s="0" t="n">
        <v>51</v>
      </c>
      <c r="B52" s="0" t="s">
        <v>61</v>
      </c>
      <c r="C52" s="0" t="s">
        <v>64</v>
      </c>
      <c r="D52" s="4" t="n">
        <v>8832</v>
      </c>
      <c r="E52" s="2" t="n">
        <v>0.0290196078431373</v>
      </c>
      <c r="F52" s="0" t="n">
        <v>0.00088</v>
      </c>
      <c r="G52" s="0" t="n">
        <v>0.034</v>
      </c>
      <c r="H52" s="1" t="n">
        <v>83.8</v>
      </c>
      <c r="I52" s="1" t="n">
        <v>1.85</v>
      </c>
      <c r="J52" s="1" t="n">
        <v>255</v>
      </c>
    </row>
    <row r="53" customFormat="false" ht="15" hidden="false" customHeight="false" outlineLevel="0" collapsed="false">
      <c r="A53" s="0" t="n">
        <v>52</v>
      </c>
      <c r="B53" s="0" t="s">
        <v>65</v>
      </c>
      <c r="C53" s="0" t="s">
        <v>66</v>
      </c>
      <c r="D53" s="4" t="n">
        <v>27.194895</v>
      </c>
      <c r="E53" s="2" t="n">
        <v>0.0428422152560084</v>
      </c>
      <c r="F53" s="0" t="n">
        <v>0.01</v>
      </c>
      <c r="G53" s="0" t="n">
        <v>0.058</v>
      </c>
      <c r="H53" s="1" t="n">
        <v>4.85</v>
      </c>
      <c r="I53" s="1" t="n">
        <v>0.41</v>
      </c>
      <c r="J53" s="1" t="n">
        <v>2</v>
      </c>
    </row>
    <row r="54" customFormat="false" ht="15" hidden="false" customHeight="false" outlineLevel="0" collapsed="false">
      <c r="A54" s="0" t="n">
        <v>53</v>
      </c>
      <c r="B54" s="0" t="s">
        <v>67</v>
      </c>
      <c r="C54" s="0" t="s">
        <v>68</v>
      </c>
      <c r="D54" s="4" t="n">
        <v>888.36657</v>
      </c>
      <c r="E54" s="2" t="n">
        <v>0.056242424</v>
      </c>
      <c r="F54" s="0" t="n">
        <v>0.004</v>
      </c>
      <c r="G54" s="0" t="n">
        <v>0.025</v>
      </c>
      <c r="H54" s="1" t="n">
        <v>7.8</v>
      </c>
      <c r="I54" s="1" t="n">
        <v>0.58</v>
      </c>
      <c r="J54" s="1" t="n">
        <v>7.1</v>
      </c>
    </row>
    <row r="55" customFormat="false" ht="15" hidden="false" customHeight="false" outlineLevel="0" collapsed="false">
      <c r="A55" s="0" t="n">
        <v>54</v>
      </c>
      <c r="B55" s="0" t="s">
        <v>69</v>
      </c>
      <c r="C55" s="0" t="s">
        <v>70</v>
      </c>
      <c r="D55" s="4"/>
      <c r="E55" s="2" t="n">
        <v>7.677419355</v>
      </c>
      <c r="F55" s="0" t="n">
        <v>0.00033</v>
      </c>
      <c r="G55" s="0" t="n">
        <v>6.2E-005</v>
      </c>
      <c r="H55" s="1" t="n">
        <v>25.67</v>
      </c>
      <c r="I55" s="1" t="n">
        <v>2.38</v>
      </c>
      <c r="J55" s="1" t="n">
        <v>27.94</v>
      </c>
    </row>
    <row r="56" customFormat="false" ht="15" hidden="false" customHeight="false" outlineLevel="0" collapsed="false">
      <c r="A56" s="0" t="n">
        <v>55</v>
      </c>
      <c r="B56" s="0" t="s">
        <v>69</v>
      </c>
      <c r="C56" s="0" t="s">
        <v>71</v>
      </c>
      <c r="D56" s="4"/>
      <c r="E56" s="2" t="n">
        <v>4.698181818</v>
      </c>
      <c r="F56" s="0" t="n">
        <v>0.0034</v>
      </c>
      <c r="G56" s="0" t="n">
        <v>0.00025</v>
      </c>
      <c r="H56" s="1" t="n">
        <v>22.3</v>
      </c>
      <c r="I56" s="1" t="n">
        <v>0.57</v>
      </c>
      <c r="J56" s="1" t="n">
        <v>15.29</v>
      </c>
    </row>
    <row r="57" customFormat="false" ht="15" hidden="false" customHeight="false" outlineLevel="0" collapsed="false">
      <c r="A57" s="0" t="n">
        <v>56</v>
      </c>
      <c r="B57" s="0" t="s">
        <v>69</v>
      </c>
      <c r="C57" s="0" t="s">
        <v>72</v>
      </c>
      <c r="D57" s="4"/>
      <c r="E57" s="2" t="n">
        <v>9.134545455</v>
      </c>
      <c r="F57" s="0" t="n">
        <v>0.0024</v>
      </c>
      <c r="G57" s="0" t="n">
        <v>0.00025</v>
      </c>
      <c r="H57" s="1" t="n">
        <v>13.7</v>
      </c>
      <c r="I57" s="1" t="n">
        <v>1.57</v>
      </c>
      <c r="J57" s="1" t="n">
        <v>22.65</v>
      </c>
    </row>
    <row r="58" customFormat="false" ht="15" hidden="false" customHeight="false" outlineLevel="0" collapsed="false">
      <c r="A58" s="0" t="n">
        <v>57</v>
      </c>
      <c r="B58" s="0" t="s">
        <v>73</v>
      </c>
      <c r="C58" s="0" t="s">
        <v>74</v>
      </c>
      <c r="D58" s="4"/>
      <c r="E58" s="2" t="n">
        <f aca="false">(F58*I58)/(1.65*G58)</f>
        <v>0.89126559714795</v>
      </c>
      <c r="F58" s="0" t="n">
        <v>0.0005</v>
      </c>
      <c r="G58" s="10" t="n">
        <v>0.00051</v>
      </c>
      <c r="H58" s="1" t="n">
        <v>15</v>
      </c>
      <c r="I58" s="1" t="n">
        <v>1.5</v>
      </c>
      <c r="J58" s="1" t="n">
        <v>10</v>
      </c>
    </row>
    <row r="59" customFormat="false" ht="15" hidden="false" customHeight="false" outlineLevel="0" collapsed="false">
      <c r="A59" s="0" t="n">
        <v>58</v>
      </c>
      <c r="B59" s="0" t="s">
        <v>75</v>
      </c>
      <c r="C59" s="0" t="s">
        <v>76</v>
      </c>
      <c r="D59" s="4"/>
      <c r="E59" s="2" t="n">
        <v>0.0637738095238095</v>
      </c>
      <c r="F59" s="0" t="n">
        <v>0.00121</v>
      </c>
      <c r="G59" s="0" t="n">
        <v>0.056</v>
      </c>
      <c r="H59" s="1" t="n">
        <v>121</v>
      </c>
      <c r="I59" s="1" t="n">
        <v>4.87</v>
      </c>
      <c r="J59" s="1" t="n">
        <v>2096</v>
      </c>
    </row>
    <row r="60" customFormat="false" ht="15" hidden="false" customHeight="false" outlineLevel="0" collapsed="false">
      <c r="A60" s="0" t="n">
        <v>59</v>
      </c>
      <c r="B60" s="0" t="s">
        <v>75</v>
      </c>
      <c r="C60" s="0" t="s">
        <v>77</v>
      </c>
      <c r="D60" s="4"/>
      <c r="E60" s="2" t="n">
        <v>0.0892036363636364</v>
      </c>
      <c r="F60" s="0" t="n">
        <v>0.00221</v>
      </c>
      <c r="G60" s="0" t="n">
        <v>0.05</v>
      </c>
      <c r="H60" s="1" t="n">
        <v>178</v>
      </c>
      <c r="I60" s="1" t="n">
        <v>3.33</v>
      </c>
      <c r="J60" s="1" t="n">
        <v>1700</v>
      </c>
    </row>
    <row r="61" customFormat="false" ht="15" hidden="false" customHeight="false" outlineLevel="0" collapsed="false">
      <c r="A61" s="0" t="n">
        <v>60</v>
      </c>
      <c r="B61" s="0" t="s">
        <v>75</v>
      </c>
      <c r="C61" s="0" t="s">
        <v>78</v>
      </c>
      <c r="D61" s="4"/>
      <c r="E61" s="2" t="n">
        <v>0.0613636363636364</v>
      </c>
      <c r="F61" s="0" t="n">
        <v>0.00189</v>
      </c>
      <c r="G61" s="0" t="n">
        <v>0.042</v>
      </c>
      <c r="H61" s="1" t="n">
        <v>170</v>
      </c>
      <c r="I61" s="1" t="n">
        <v>2.25</v>
      </c>
      <c r="J61" s="1" t="n">
        <v>1042</v>
      </c>
    </row>
    <row r="62" customFormat="false" ht="15" hidden="false" customHeight="false" outlineLevel="0" collapsed="false">
      <c r="A62" s="0" t="n">
        <v>61</v>
      </c>
      <c r="B62" s="0" t="s">
        <v>75</v>
      </c>
      <c r="C62" s="0" t="s">
        <v>79</v>
      </c>
      <c r="D62" s="4"/>
      <c r="E62" s="2" t="n">
        <v>0.39720298879203</v>
      </c>
      <c r="F62" s="0" t="n">
        <v>0.01003</v>
      </c>
      <c r="G62" s="0" t="n">
        <v>0.073</v>
      </c>
      <c r="H62" s="1" t="n">
        <v>212</v>
      </c>
      <c r="I62" s="1" t="n">
        <v>4.77</v>
      </c>
      <c r="J62" s="1" t="n">
        <v>3820</v>
      </c>
    </row>
    <row r="63" customFormat="false" ht="15" hidden="false" customHeight="false" outlineLevel="0" collapsed="false">
      <c r="A63" s="0" t="n">
        <v>62</v>
      </c>
      <c r="B63" s="0" t="s">
        <v>80</v>
      </c>
      <c r="C63" s="0" t="s">
        <v>81</v>
      </c>
      <c r="D63" s="4" t="n">
        <v>236.207088</v>
      </c>
      <c r="E63" s="2" t="n">
        <v>0.0211495648654119</v>
      </c>
      <c r="F63" s="0" t="n">
        <v>0.0022</v>
      </c>
      <c r="G63" s="0" t="n">
        <v>0.06588</v>
      </c>
      <c r="H63" s="1" t="n">
        <v>18</v>
      </c>
      <c r="I63" s="1" t="n">
        <v>1.045</v>
      </c>
      <c r="J63" s="1" t="n">
        <v>34.26</v>
      </c>
    </row>
    <row r="64" customFormat="false" ht="15" hidden="false" customHeight="false" outlineLevel="0" collapsed="false">
      <c r="A64" s="0" t="n">
        <v>63</v>
      </c>
      <c r="B64" s="0" t="s">
        <v>80</v>
      </c>
      <c r="C64" s="0" t="s">
        <v>82</v>
      </c>
      <c r="D64" s="4" t="n">
        <v>473.96817</v>
      </c>
      <c r="E64" s="2" t="n">
        <v>0.0323588895017466</v>
      </c>
      <c r="F64" s="0" t="n">
        <v>0.0008</v>
      </c>
      <c r="G64" s="0" t="n">
        <v>0.01813</v>
      </c>
      <c r="H64" s="1" t="n">
        <v>30.05328</v>
      </c>
      <c r="I64" s="1" t="n">
        <v>1.21</v>
      </c>
      <c r="J64" s="1" t="n">
        <v>27.01</v>
      </c>
    </row>
    <row r="65" customFormat="false" ht="15" hidden="false" customHeight="false" outlineLevel="0" collapsed="false">
      <c r="A65" s="0" t="n">
        <v>64</v>
      </c>
      <c r="B65" s="0" t="s">
        <v>80</v>
      </c>
      <c r="C65" s="0" t="s">
        <v>83</v>
      </c>
      <c r="D65" s="4" t="n">
        <v>110.333574</v>
      </c>
      <c r="E65" s="2" t="n">
        <v>0.102545967397277</v>
      </c>
      <c r="F65" s="0" t="n">
        <v>0.0107</v>
      </c>
      <c r="G65" s="0" t="n">
        <v>0.05956</v>
      </c>
      <c r="H65" s="1" t="n">
        <v>24.0792</v>
      </c>
      <c r="I65" s="1" t="n">
        <v>0.941832</v>
      </c>
      <c r="J65" s="1" t="n">
        <v>34.54655284224</v>
      </c>
    </row>
    <row r="66" customFormat="false" ht="15" hidden="false" customHeight="false" outlineLevel="0" collapsed="false">
      <c r="A66" s="0" t="n">
        <v>65</v>
      </c>
      <c r="B66" s="0" t="s">
        <v>80</v>
      </c>
      <c r="C66" s="0" t="s">
        <v>84</v>
      </c>
      <c r="D66" s="4" t="n">
        <v>107.225586</v>
      </c>
      <c r="E66" s="2" t="n">
        <v>0.0587710963748029</v>
      </c>
      <c r="F66" s="0" t="n">
        <v>0.0075</v>
      </c>
      <c r="G66" s="0" t="n">
        <v>0.09281</v>
      </c>
      <c r="H66" s="1" t="n">
        <v>16.8</v>
      </c>
      <c r="I66" s="1" t="n">
        <v>1.2</v>
      </c>
      <c r="J66" s="1" t="n">
        <v>59.75</v>
      </c>
    </row>
    <row r="67" customFormat="false" ht="15" hidden="false" customHeight="false" outlineLevel="0" collapsed="false">
      <c r="A67" s="0" t="n">
        <v>66</v>
      </c>
      <c r="B67" s="0" t="s">
        <v>80</v>
      </c>
      <c r="C67" s="0" t="s">
        <v>85</v>
      </c>
      <c r="D67" s="4" t="n">
        <v>108.77958</v>
      </c>
      <c r="E67" s="2" t="n">
        <v>0.0556333280984827</v>
      </c>
      <c r="F67" s="0" t="n">
        <v>0.0236</v>
      </c>
      <c r="G67" s="0" t="n">
        <v>0.17945</v>
      </c>
      <c r="H67" s="1" t="n">
        <v>22.3266</v>
      </c>
      <c r="I67" s="1" t="n">
        <v>0.697992</v>
      </c>
      <c r="J67" s="1" t="n">
        <v>14.356641222144</v>
      </c>
    </row>
    <row r="68" customFormat="false" ht="15" hidden="false" customHeight="false" outlineLevel="0" collapsed="false">
      <c r="A68" s="0" t="n">
        <v>67</v>
      </c>
      <c r="B68" s="0" t="s">
        <v>80</v>
      </c>
      <c r="C68" s="0" t="s">
        <v>86</v>
      </c>
      <c r="D68" s="4" t="n">
        <v>136.233474</v>
      </c>
      <c r="E68" s="2" t="n">
        <v>0.147847208</v>
      </c>
      <c r="F68" s="0" t="n">
        <v>0.0038</v>
      </c>
      <c r="G68" s="0" t="n">
        <v>0.01695</v>
      </c>
      <c r="H68" s="1" t="n">
        <v>25.7556</v>
      </c>
      <c r="I68" s="1" t="n">
        <v>1.088</v>
      </c>
      <c r="J68" s="1" t="n">
        <v>45.3069545472</v>
      </c>
    </row>
    <row r="69" customFormat="false" ht="15" hidden="false" customHeight="false" outlineLevel="0" collapsed="false">
      <c r="A69" s="0" t="n">
        <v>68</v>
      </c>
      <c r="B69" s="0" t="s">
        <v>80</v>
      </c>
      <c r="C69" s="0" t="s">
        <v>87</v>
      </c>
      <c r="D69" s="4" t="n">
        <v>41.43984</v>
      </c>
      <c r="E69" s="2" t="n">
        <v>0.06673347</v>
      </c>
      <c r="F69" s="0" t="n">
        <v>0.0021</v>
      </c>
      <c r="G69" s="0" t="n">
        <v>0.01244</v>
      </c>
      <c r="H69" s="1" t="n">
        <v>15.7734</v>
      </c>
      <c r="I69" s="1" t="n">
        <v>0.652</v>
      </c>
      <c r="J69" s="1" t="n">
        <v>9.004757216256</v>
      </c>
    </row>
    <row r="70" customFormat="false" ht="15" hidden="false" customHeight="false" outlineLevel="0" collapsed="false">
      <c r="A70" s="0" t="n">
        <v>69</v>
      </c>
      <c r="B70" s="0" t="s">
        <v>80</v>
      </c>
      <c r="C70" s="0" t="s">
        <v>88</v>
      </c>
      <c r="D70" s="4" t="n">
        <v>230.50911</v>
      </c>
      <c r="E70" s="2" t="n">
        <v>0.0659017358046484</v>
      </c>
      <c r="F70" s="0" t="n">
        <v>0.0052</v>
      </c>
      <c r="G70" s="0" t="n">
        <v>0.06695</v>
      </c>
      <c r="H70" s="1" t="n">
        <v>41</v>
      </c>
      <c r="I70" s="1" t="n">
        <v>1.4</v>
      </c>
      <c r="J70" s="1" t="n">
        <v>86.9</v>
      </c>
    </row>
    <row r="71" customFormat="false" ht="15" hidden="false" customHeight="false" outlineLevel="0" collapsed="false">
      <c r="A71" s="0" t="n">
        <v>70</v>
      </c>
      <c r="B71" s="0" t="s">
        <v>80</v>
      </c>
      <c r="C71" s="0" t="s">
        <v>89</v>
      </c>
      <c r="D71" s="4" t="n">
        <v>11.654955</v>
      </c>
      <c r="E71" s="2" t="n">
        <v>0.0222588791332643</v>
      </c>
      <c r="F71" s="0" t="n">
        <v>0.0046</v>
      </c>
      <c r="G71" s="0" t="n">
        <v>0.05001</v>
      </c>
      <c r="H71" s="1" t="n">
        <v>10.83564</v>
      </c>
      <c r="I71" s="1" t="n">
        <v>0.399288</v>
      </c>
      <c r="J71" s="1" t="n">
        <v>6.399607329792</v>
      </c>
    </row>
    <row r="72" customFormat="false" ht="15" hidden="false" customHeight="false" outlineLevel="0" collapsed="false">
      <c r="A72" s="0" t="n">
        <v>71</v>
      </c>
      <c r="B72" s="0" t="s">
        <v>80</v>
      </c>
      <c r="C72" s="0" t="s">
        <v>90</v>
      </c>
      <c r="D72" s="4" t="n">
        <v>88.318659</v>
      </c>
      <c r="E72" s="2" t="n">
        <v>0.033377909</v>
      </c>
      <c r="F72" s="0" t="n">
        <v>0.0049</v>
      </c>
      <c r="G72" s="0" t="n">
        <v>0.048</v>
      </c>
      <c r="H72" s="1" t="n">
        <v>18.19656</v>
      </c>
      <c r="I72" s="1" t="n">
        <v>0.539</v>
      </c>
      <c r="J72" s="1" t="n">
        <v>10.590500625408</v>
      </c>
    </row>
    <row r="73" customFormat="false" ht="15" hidden="false" customHeight="false" outlineLevel="0" collapsed="false">
      <c r="A73" s="0" t="n">
        <v>72</v>
      </c>
      <c r="B73" s="0" t="s">
        <v>80</v>
      </c>
      <c r="C73" s="0" t="s">
        <v>91</v>
      </c>
      <c r="D73" s="4" t="n">
        <v>50.245806</v>
      </c>
      <c r="E73" s="2" t="n">
        <v>0.0411401349741961</v>
      </c>
      <c r="F73" s="0" t="n">
        <v>0.002</v>
      </c>
      <c r="G73" s="0" t="n">
        <v>0.01832</v>
      </c>
      <c r="H73" s="1" t="n">
        <v>16.93164</v>
      </c>
      <c r="I73" s="1" t="n">
        <v>0.621792</v>
      </c>
      <c r="J73" s="1" t="n">
        <v>5.153666079744</v>
      </c>
    </row>
    <row r="74" customFormat="false" ht="15" hidden="false" customHeight="false" outlineLevel="0" collapsed="false">
      <c r="A74" s="0" t="n">
        <v>73</v>
      </c>
      <c r="B74" s="0" t="s">
        <v>80</v>
      </c>
      <c r="C74" s="0" t="s">
        <v>92</v>
      </c>
      <c r="D74" s="4" t="n">
        <v>388.4985</v>
      </c>
      <c r="E74" s="2" t="n">
        <v>0.016313735</v>
      </c>
      <c r="F74" s="0" t="n">
        <v>0.0025</v>
      </c>
      <c r="G74" s="0" t="n">
        <v>0.07615</v>
      </c>
      <c r="H74" s="1" t="n">
        <v>40.37076</v>
      </c>
      <c r="I74" s="1" t="n">
        <v>0.82</v>
      </c>
      <c r="J74" s="1" t="n">
        <v>28.60001505792</v>
      </c>
    </row>
    <row r="75" customFormat="false" ht="15" hidden="false" customHeight="false" outlineLevel="0" collapsed="false">
      <c r="A75" s="0" t="n">
        <v>74</v>
      </c>
      <c r="B75" s="0" t="s">
        <v>80</v>
      </c>
      <c r="C75" s="0" t="s">
        <v>93</v>
      </c>
      <c r="D75" s="4" t="n">
        <v>76.145706</v>
      </c>
      <c r="E75" s="2" t="n">
        <v>0.012970609</v>
      </c>
      <c r="F75" s="0" t="n">
        <v>0.0034</v>
      </c>
      <c r="G75" s="0" t="n">
        <v>0.11912</v>
      </c>
      <c r="H75" s="1" t="n">
        <v>14.097</v>
      </c>
      <c r="I75" s="1" t="n">
        <v>0.75</v>
      </c>
      <c r="J75" s="1" t="n">
        <v>13.87525483008</v>
      </c>
    </row>
    <row r="76" customFormat="false" ht="15" hidden="false" customHeight="false" outlineLevel="0" collapsed="false">
      <c r="A76" s="0" t="n">
        <v>75</v>
      </c>
      <c r="B76" s="0" t="s">
        <v>80</v>
      </c>
      <c r="C76" s="0" t="s">
        <v>94</v>
      </c>
      <c r="D76" s="4" t="n">
        <v>27.453894</v>
      </c>
      <c r="E76" s="2" t="n">
        <v>0.0460501166647297</v>
      </c>
      <c r="F76" s="0" t="n">
        <v>0.013</v>
      </c>
      <c r="G76" s="0" t="n">
        <v>0.10169</v>
      </c>
      <c r="H76" s="1" t="n">
        <v>9.906</v>
      </c>
      <c r="I76" s="1" t="n">
        <v>0.59436</v>
      </c>
      <c r="J76" s="1" t="n">
        <v>5.465151392256</v>
      </c>
    </row>
    <row r="77" customFormat="false" ht="15" hidden="false" customHeight="false" outlineLevel="0" collapsed="false">
      <c r="A77" s="0" t="n">
        <v>76</v>
      </c>
      <c r="B77" s="0" t="s">
        <v>80</v>
      </c>
      <c r="C77" s="0" t="s">
        <v>95</v>
      </c>
      <c r="D77" s="4" t="n">
        <v>22.8178119</v>
      </c>
      <c r="E77" s="2" t="n">
        <v>0.0424334121355398</v>
      </c>
      <c r="F77" s="0" t="n">
        <v>0.0053</v>
      </c>
      <c r="G77" s="0" t="n">
        <v>0.03807</v>
      </c>
      <c r="H77" s="1" t="n">
        <v>9.66216</v>
      </c>
      <c r="I77" s="1" t="n">
        <v>0.50292</v>
      </c>
      <c r="J77" s="1" t="n">
        <v>4.615645994496</v>
      </c>
    </row>
    <row r="78" customFormat="false" ht="15" hidden="false" customHeight="false" outlineLevel="0" collapsed="false">
      <c r="A78" s="0" t="n">
        <v>77</v>
      </c>
      <c r="B78" s="0" t="s">
        <v>80</v>
      </c>
      <c r="C78" s="0" t="s">
        <v>96</v>
      </c>
      <c r="D78" s="4" t="n">
        <v>62.418759</v>
      </c>
      <c r="E78" s="2" t="n">
        <v>0.128418244009108</v>
      </c>
      <c r="F78" s="0" t="n">
        <v>0.0052</v>
      </c>
      <c r="G78" s="0" t="n">
        <v>0.03021</v>
      </c>
      <c r="H78" s="1" t="n">
        <v>17</v>
      </c>
      <c r="I78" s="1" t="n">
        <v>1.231</v>
      </c>
      <c r="J78" s="1" t="n">
        <v>48.42</v>
      </c>
    </row>
    <row r="79" customFormat="false" ht="15" hidden="false" customHeight="false" outlineLevel="0" collapsed="false">
      <c r="A79" s="0" t="n">
        <v>78</v>
      </c>
      <c r="B79" s="0" t="s">
        <v>80</v>
      </c>
      <c r="C79" s="0" t="s">
        <v>97</v>
      </c>
      <c r="D79" s="4" t="n">
        <v>164.982363</v>
      </c>
      <c r="E79" s="2" t="n">
        <v>0.0234387822552816</v>
      </c>
      <c r="F79" s="0" t="n">
        <v>0.0046</v>
      </c>
      <c r="G79" s="0" t="n">
        <v>0.11855</v>
      </c>
      <c r="H79" s="1" t="n">
        <v>22.46376</v>
      </c>
      <c r="I79" s="1" t="n">
        <v>0.996696</v>
      </c>
      <c r="J79" s="1" t="n">
        <v>21.011100171264</v>
      </c>
    </row>
    <row r="80" customFormat="false" ht="15" hidden="false" customHeight="false" outlineLevel="0" collapsed="false">
      <c r="A80" s="0" t="n">
        <v>79</v>
      </c>
      <c r="B80" s="0" t="s">
        <v>80</v>
      </c>
      <c r="C80" s="0" t="s">
        <v>98</v>
      </c>
      <c r="D80" s="4" t="n">
        <v>26.935896</v>
      </c>
      <c r="E80" s="2" t="n">
        <v>0.0277095392724364</v>
      </c>
      <c r="F80" s="0" t="n">
        <v>0.0064</v>
      </c>
      <c r="G80" s="0" t="n">
        <v>0.07083</v>
      </c>
      <c r="H80" s="1" t="n">
        <v>10</v>
      </c>
      <c r="I80" s="1" t="n">
        <v>0.506</v>
      </c>
      <c r="J80" s="1" t="n">
        <v>7.76</v>
      </c>
    </row>
    <row r="81" customFormat="false" ht="15" hidden="false" customHeight="false" outlineLevel="0" collapsed="false">
      <c r="A81" s="0" t="n">
        <v>80</v>
      </c>
      <c r="B81" s="0" t="s">
        <v>80</v>
      </c>
      <c r="C81" s="0" t="s">
        <v>99</v>
      </c>
      <c r="D81" s="4" t="n">
        <v>112.146567</v>
      </c>
      <c r="E81" s="2" t="n">
        <v>0.0351505336768495</v>
      </c>
      <c r="F81" s="0" t="n">
        <v>0.0024</v>
      </c>
      <c r="G81" s="0" t="n">
        <v>0.02964</v>
      </c>
      <c r="H81" s="1" t="n">
        <v>12.39012</v>
      </c>
      <c r="I81" s="1" t="n">
        <v>0.71628</v>
      </c>
      <c r="J81" s="1" t="n">
        <v>8.35346974464</v>
      </c>
    </row>
    <row r="82" customFormat="false" ht="15" hidden="false" customHeight="false" outlineLevel="0" collapsed="false">
      <c r="A82" s="0" t="n">
        <v>81</v>
      </c>
      <c r="B82" s="0" t="s">
        <v>80</v>
      </c>
      <c r="C82" s="0" t="s">
        <v>100</v>
      </c>
      <c r="D82" s="4" t="n">
        <v>243.45906</v>
      </c>
      <c r="E82" s="2" t="n">
        <v>0.030099</v>
      </c>
      <c r="F82" s="0" t="n">
        <v>0.0066</v>
      </c>
      <c r="G82" s="0" t="n">
        <v>0.128</v>
      </c>
      <c r="H82" s="1" t="n">
        <v>37.84092</v>
      </c>
      <c r="I82" s="1" t="n">
        <v>0.963168</v>
      </c>
      <c r="J82" s="1" t="n">
        <v>98.25945767424</v>
      </c>
    </row>
    <row r="83" customFormat="false" ht="15" hidden="false" customHeight="false" outlineLevel="0" collapsed="false">
      <c r="A83" s="0" t="n">
        <v>82</v>
      </c>
      <c r="B83" s="0" t="s">
        <v>101</v>
      </c>
      <c r="C83" s="0" t="s">
        <v>102</v>
      </c>
      <c r="D83" s="4" t="n">
        <v>357.41862</v>
      </c>
      <c r="E83" s="2" t="n">
        <v>0.0152905198776758</v>
      </c>
      <c r="F83" s="0" t="n">
        <v>0.001</v>
      </c>
      <c r="G83" s="0" t="n">
        <v>0.0872</v>
      </c>
      <c r="H83" s="1" t="n">
        <v>12.14</v>
      </c>
      <c r="I83" s="1" t="n">
        <v>2.2</v>
      </c>
      <c r="J83" s="1" t="n">
        <v>92.6</v>
      </c>
    </row>
    <row r="84" customFormat="false" ht="15" hidden="false" customHeight="false" outlineLevel="0" collapsed="false">
      <c r="A84" s="0" t="n">
        <v>83</v>
      </c>
      <c r="B84" s="0" t="s">
        <v>103</v>
      </c>
      <c r="C84" s="0" t="s">
        <v>104</v>
      </c>
      <c r="D84" s="4"/>
      <c r="E84" s="2" t="n">
        <v>0.862060606060606</v>
      </c>
      <c r="F84" s="0" t="n">
        <v>0.00014</v>
      </c>
      <c r="G84" s="0" t="n">
        <v>0.0006</v>
      </c>
      <c r="H84" s="1" t="n">
        <v>127.4064</v>
      </c>
      <c r="I84" s="1" t="n">
        <v>6.096</v>
      </c>
      <c r="J84" s="1" t="n">
        <v>566.33693184</v>
      </c>
    </row>
    <row r="85" customFormat="false" ht="15" hidden="false" customHeight="false" outlineLevel="0" collapsed="false">
      <c r="A85" s="0" t="n">
        <v>84</v>
      </c>
      <c r="B85" s="0" t="s">
        <v>105</v>
      </c>
      <c r="C85" s="0" t="s">
        <v>106</v>
      </c>
      <c r="D85" s="3" t="n">
        <v>3351.44706</v>
      </c>
      <c r="F85" s="0" t="n">
        <v>7E-005</v>
      </c>
      <c r="H85" s="1" t="n">
        <v>85.344</v>
      </c>
      <c r="I85" s="1" t="n">
        <v>5.05968</v>
      </c>
      <c r="J85" s="1" t="n">
        <v>239.079135776256</v>
      </c>
    </row>
    <row r="86" customFormat="false" ht="15" hidden="false" customHeight="false" outlineLevel="0" collapsed="false">
      <c r="A86" s="0" t="n">
        <v>85</v>
      </c>
      <c r="B86" s="0" t="s">
        <v>105</v>
      </c>
      <c r="C86" s="0" t="s">
        <v>107</v>
      </c>
      <c r="D86" s="3" t="n">
        <v>19632.1242</v>
      </c>
      <c r="F86" s="0" t="n">
        <v>0.0073</v>
      </c>
      <c r="H86" s="1" t="n">
        <v>86.868</v>
      </c>
      <c r="I86" s="1" t="n">
        <v>1.34112</v>
      </c>
      <c r="J86" s="1" t="n">
        <v>177.178509126144</v>
      </c>
    </row>
    <row r="87" customFormat="false" ht="15" hidden="false" customHeight="false" outlineLevel="0" collapsed="false">
      <c r="A87" s="0" t="n">
        <v>86</v>
      </c>
      <c r="B87" s="0" t="s">
        <v>105</v>
      </c>
      <c r="C87" s="0" t="s">
        <v>108</v>
      </c>
      <c r="D87" s="3" t="n">
        <v>8010.83907</v>
      </c>
      <c r="F87" s="0" t="n">
        <v>0.0002</v>
      </c>
      <c r="H87" s="1" t="n">
        <v>182.88</v>
      </c>
      <c r="I87" s="1" t="n">
        <v>4.96824</v>
      </c>
      <c r="J87" s="1" t="n">
        <v>1122.47979890688</v>
      </c>
    </row>
    <row r="88" customFormat="false" ht="15" hidden="false" customHeight="false" outlineLevel="0" collapsed="false">
      <c r="A88" s="0" t="n">
        <v>87</v>
      </c>
      <c r="B88" s="0" t="s">
        <v>105</v>
      </c>
      <c r="C88" s="0" t="s">
        <v>109</v>
      </c>
      <c r="D88" s="3" t="n">
        <v>1828.53294</v>
      </c>
      <c r="F88" s="0" t="n">
        <v>0.0052</v>
      </c>
      <c r="H88" s="1" t="n">
        <v>50.292</v>
      </c>
      <c r="I88" s="1" t="n">
        <v>1.43256</v>
      </c>
      <c r="J88" s="1" t="n">
        <v>79.457071537152</v>
      </c>
    </row>
    <row r="89" customFormat="false" ht="15" hidden="false" customHeight="false" outlineLevel="0" collapsed="false">
      <c r="A89" s="0" t="n">
        <v>88</v>
      </c>
      <c r="B89" s="0" t="s">
        <v>105</v>
      </c>
      <c r="C89" s="0" t="s">
        <v>110</v>
      </c>
      <c r="D89" s="3" t="n">
        <v>9010.57521</v>
      </c>
      <c r="F89" s="0" t="n">
        <v>0.0024</v>
      </c>
      <c r="H89" s="1" t="n">
        <v>70.104</v>
      </c>
      <c r="I89" s="1" t="n">
        <v>2.19456</v>
      </c>
      <c r="J89" s="1" t="n">
        <v>227.582496059904</v>
      </c>
    </row>
    <row r="90" customFormat="false" ht="15" hidden="false" customHeight="false" outlineLevel="0" collapsed="false">
      <c r="A90" s="0" t="n">
        <v>89</v>
      </c>
      <c r="B90" s="0" t="s">
        <v>105</v>
      </c>
      <c r="C90" s="0" t="s">
        <v>111</v>
      </c>
      <c r="D90" s="3" t="n">
        <v>14542.79385</v>
      </c>
      <c r="F90" s="0" t="n">
        <v>0.0008</v>
      </c>
      <c r="H90" s="1" t="n">
        <v>76.2</v>
      </c>
      <c r="I90" s="1" t="n">
        <v>1.6764</v>
      </c>
      <c r="J90" s="1" t="n">
        <v>204.277731314688</v>
      </c>
    </row>
    <row r="91" customFormat="false" ht="15" hidden="false" customHeight="false" outlineLevel="0" collapsed="false">
      <c r="A91" s="0" t="n">
        <v>90</v>
      </c>
      <c r="B91" s="0" t="s">
        <v>112</v>
      </c>
      <c r="C91" s="0" t="s">
        <v>113</v>
      </c>
      <c r="D91" s="4" t="n">
        <v>10201.97061</v>
      </c>
      <c r="E91" s="2" t="n">
        <v>0.0654034398034398</v>
      </c>
      <c r="F91" s="0" t="n">
        <v>0.0011</v>
      </c>
      <c r="G91" s="0" t="n">
        <v>0.0407</v>
      </c>
      <c r="H91" s="1" t="n">
        <v>109.728</v>
      </c>
      <c r="I91" s="1" t="n">
        <v>3.99288</v>
      </c>
      <c r="J91" s="1" t="n">
        <v>805.33</v>
      </c>
    </row>
    <row r="92" customFormat="false" ht="15" hidden="false" customHeight="false" outlineLevel="0" collapsed="false">
      <c r="A92" s="0" t="n">
        <v>91</v>
      </c>
      <c r="B92" s="0" t="s">
        <v>112</v>
      </c>
      <c r="C92" s="0" t="s">
        <v>114</v>
      </c>
      <c r="D92" s="4" t="n">
        <v>4325.2833</v>
      </c>
      <c r="E92" s="2" t="n">
        <v>0.022145368</v>
      </c>
      <c r="F92" s="0" t="n">
        <v>0.000674</v>
      </c>
      <c r="G92" s="0" t="n">
        <v>0.0506</v>
      </c>
      <c r="H92" s="1" t="n">
        <v>103.632</v>
      </c>
      <c r="I92" s="1" t="n">
        <v>2.7432</v>
      </c>
      <c r="J92" s="1" t="n">
        <v>280.988068732416</v>
      </c>
    </row>
    <row r="93" customFormat="false" ht="15" hidden="false" customHeight="false" outlineLevel="0" collapsed="false">
      <c r="A93" s="0" t="n">
        <v>92</v>
      </c>
      <c r="B93" s="0" t="s">
        <v>115</v>
      </c>
      <c r="C93" s="0" t="s">
        <v>116</v>
      </c>
      <c r="D93" s="4" t="n">
        <v>198.652233</v>
      </c>
      <c r="E93" s="2" t="n">
        <v>0.020365599</v>
      </c>
      <c r="F93" s="0" t="n">
        <v>0.004</v>
      </c>
      <c r="G93" s="0" t="n">
        <v>0.0988</v>
      </c>
      <c r="H93" s="1" t="n">
        <v>44.5</v>
      </c>
      <c r="I93" s="1" t="n">
        <v>0.83</v>
      </c>
      <c r="J93" s="1" t="n">
        <v>48.7</v>
      </c>
    </row>
    <row r="94" customFormat="false" ht="15" hidden="false" customHeight="false" outlineLevel="0" collapsed="false">
      <c r="A94" s="0" t="n">
        <v>93</v>
      </c>
      <c r="B94" s="0" t="s">
        <v>115</v>
      </c>
      <c r="C94" s="0" t="s">
        <v>117</v>
      </c>
      <c r="D94" s="4" t="n">
        <v>38.84985</v>
      </c>
      <c r="E94" s="2" t="n">
        <v>0.02629108</v>
      </c>
      <c r="F94" s="0" t="n">
        <v>0.004</v>
      </c>
      <c r="G94" s="0" t="n">
        <v>0.071</v>
      </c>
      <c r="H94" s="1" t="n">
        <v>13.2</v>
      </c>
      <c r="I94" s="1" t="n">
        <v>0.77</v>
      </c>
      <c r="J94" s="1" t="n">
        <v>12</v>
      </c>
    </row>
    <row r="95" customFormat="false" ht="15" hidden="false" customHeight="false" outlineLevel="0" collapsed="false">
      <c r="A95" s="0" t="n">
        <v>94</v>
      </c>
      <c r="B95" s="0" t="s">
        <v>115</v>
      </c>
      <c r="C95" s="0" t="s">
        <v>118</v>
      </c>
      <c r="D95" s="4" t="n">
        <v>97.642623</v>
      </c>
      <c r="E95" s="2" t="n">
        <v>0.044400044</v>
      </c>
      <c r="F95" s="0" t="n">
        <v>0.006</v>
      </c>
      <c r="G95" s="0" t="n">
        <v>0.0819</v>
      </c>
      <c r="H95" s="1" t="n">
        <v>28.1</v>
      </c>
      <c r="I95" s="1" t="n">
        <v>1</v>
      </c>
      <c r="J95" s="1" t="n">
        <v>37.9</v>
      </c>
    </row>
    <row r="96" customFormat="false" ht="15" hidden="false" customHeight="false" outlineLevel="0" collapsed="false">
      <c r="A96" s="0" t="n">
        <v>95</v>
      </c>
      <c r="B96" s="0" t="s">
        <v>115</v>
      </c>
      <c r="C96" s="0" t="s">
        <v>119</v>
      </c>
      <c r="D96" s="4" t="n">
        <v>11.5254555</v>
      </c>
      <c r="E96" s="2" t="n">
        <v>0.046119734</v>
      </c>
      <c r="F96" s="0" t="n">
        <v>0.012</v>
      </c>
      <c r="G96" s="0" t="n">
        <v>0.041</v>
      </c>
      <c r="H96" s="1" t="n">
        <v>8.9</v>
      </c>
      <c r="I96" s="1" t="n">
        <v>0.26</v>
      </c>
      <c r="J96" s="1" t="n">
        <v>4.3</v>
      </c>
    </row>
    <row r="97" customFormat="false" ht="15" hidden="false" customHeight="false" outlineLevel="0" collapsed="false">
      <c r="A97" s="0" t="n">
        <v>96</v>
      </c>
      <c r="B97" s="0" t="s">
        <v>115</v>
      </c>
      <c r="C97" s="0" t="s">
        <v>120</v>
      </c>
      <c r="D97" s="4" t="n">
        <v>45.324825</v>
      </c>
      <c r="E97" s="2" t="n">
        <v>0.038871473</v>
      </c>
      <c r="F97" s="0" t="n">
        <v>0.001</v>
      </c>
      <c r="G97" s="0" t="n">
        <v>0.0145</v>
      </c>
      <c r="H97" s="1" t="n">
        <v>17.5</v>
      </c>
      <c r="I97" s="1" t="n">
        <v>0.93</v>
      </c>
      <c r="J97" s="1" t="n">
        <v>17</v>
      </c>
    </row>
    <row r="98" customFormat="false" ht="15" hidden="false" customHeight="false" outlineLevel="0" collapsed="false">
      <c r="A98" s="0" t="n">
        <v>97</v>
      </c>
      <c r="B98" s="0" t="s">
        <v>115</v>
      </c>
      <c r="C98" s="0" t="s">
        <v>121</v>
      </c>
      <c r="D98" s="4" t="n">
        <v>354.82863</v>
      </c>
      <c r="E98" s="2" t="n">
        <v>0.039679304</v>
      </c>
      <c r="F98" s="0" t="n">
        <v>0.002</v>
      </c>
      <c r="G98" s="0" t="n">
        <v>0.0446</v>
      </c>
      <c r="H98" s="1" t="n">
        <v>34.1</v>
      </c>
      <c r="I98" s="1" t="n">
        <v>1.46</v>
      </c>
      <c r="J98" s="1" t="n">
        <v>79.9</v>
      </c>
    </row>
    <row r="99" customFormat="false" ht="15" hidden="false" customHeight="false" outlineLevel="0" collapsed="false">
      <c r="A99" s="0" t="n">
        <v>98</v>
      </c>
      <c r="B99" s="0" t="s">
        <v>115</v>
      </c>
      <c r="C99" s="0" t="s">
        <v>122</v>
      </c>
      <c r="D99" s="4" t="n">
        <v>132.866487</v>
      </c>
      <c r="E99" s="2" t="n">
        <v>0.014612528</v>
      </c>
      <c r="F99" s="0" t="n">
        <v>0.001</v>
      </c>
      <c r="G99" s="0" t="n">
        <v>0.0506</v>
      </c>
      <c r="H99" s="1" t="n">
        <v>22.7</v>
      </c>
      <c r="I99" s="1" t="n">
        <v>1.22</v>
      </c>
      <c r="J99" s="9" t="n">
        <v>49.8</v>
      </c>
    </row>
    <row r="100" customFormat="false" ht="15" hidden="false" customHeight="false" outlineLevel="0" collapsed="false">
      <c r="A100" s="0" t="n">
        <v>99</v>
      </c>
      <c r="B100" s="0" t="s">
        <v>115</v>
      </c>
      <c r="C100" s="0" t="s">
        <v>123</v>
      </c>
      <c r="D100" s="4" t="n">
        <v>31.597878</v>
      </c>
      <c r="E100" s="2" t="n">
        <v>0.060783791</v>
      </c>
      <c r="F100" s="0" t="n">
        <v>0.009</v>
      </c>
      <c r="G100" s="0" t="n">
        <v>0.0682</v>
      </c>
      <c r="H100" s="1" t="n">
        <v>21.7</v>
      </c>
      <c r="I100" s="1" t="n">
        <v>0.76</v>
      </c>
      <c r="J100" s="1" t="n">
        <v>19.4</v>
      </c>
    </row>
    <row r="101" customFormat="false" ht="15" hidden="false" customHeight="false" outlineLevel="0" collapsed="false">
      <c r="A101" s="0" t="n">
        <v>100</v>
      </c>
      <c r="B101" s="0" t="s">
        <v>115</v>
      </c>
      <c r="C101" s="0" t="s">
        <v>124</v>
      </c>
      <c r="D101" s="4" t="n">
        <v>192.436257</v>
      </c>
      <c r="E101" s="2" t="n">
        <v>0.024278934</v>
      </c>
      <c r="F101" s="0" t="n">
        <v>0.001</v>
      </c>
      <c r="G101" s="6" t="n">
        <v>0.0332</v>
      </c>
      <c r="H101" s="1" t="n">
        <v>33.2</v>
      </c>
      <c r="I101" s="1" t="n">
        <v>1.33</v>
      </c>
      <c r="J101" s="1" t="n">
        <v>74.4</v>
      </c>
    </row>
    <row r="102" customFormat="false" ht="15" hidden="false" customHeight="false" outlineLevel="0" collapsed="false">
      <c r="A102" s="0" t="n">
        <v>101</v>
      </c>
      <c r="B102" s="0" t="s">
        <v>115</v>
      </c>
      <c r="C102" s="0" t="s">
        <v>125</v>
      </c>
      <c r="D102" s="4" t="n">
        <v>419.57838</v>
      </c>
      <c r="E102" s="2" t="n">
        <v>0.038200184</v>
      </c>
      <c r="F102" s="0" t="n">
        <v>0.002</v>
      </c>
      <c r="G102" s="0" t="n">
        <v>0.0495</v>
      </c>
      <c r="H102" s="1" t="n">
        <v>40.5</v>
      </c>
      <c r="I102" s="1" t="n">
        <v>1.56</v>
      </c>
      <c r="J102" s="1" t="n">
        <v>97.7</v>
      </c>
    </row>
    <row r="103" customFormat="false" ht="15" hidden="false" customHeight="false" outlineLevel="0" collapsed="false">
      <c r="A103" s="0" t="n">
        <v>102</v>
      </c>
      <c r="B103" s="0" t="s">
        <v>115</v>
      </c>
      <c r="C103" s="0" t="s">
        <v>126</v>
      </c>
      <c r="D103" s="4" t="n">
        <v>471.37818</v>
      </c>
      <c r="E103" s="2" t="n">
        <v>0.014273577</v>
      </c>
      <c r="F103" s="0" t="n">
        <v>0.002</v>
      </c>
      <c r="G103" s="0" t="n">
        <v>0.107</v>
      </c>
      <c r="H103" s="1" t="n">
        <v>54.6</v>
      </c>
      <c r="I103" s="1" t="n">
        <v>1.26</v>
      </c>
      <c r="J103" s="1" t="n">
        <v>117.4</v>
      </c>
    </row>
    <row r="104" customFormat="false" ht="15" hidden="false" customHeight="false" outlineLevel="0" collapsed="false">
      <c r="A104" s="0" t="n">
        <v>103</v>
      </c>
      <c r="B104" s="0" t="s">
        <v>115</v>
      </c>
      <c r="C104" s="0" t="s">
        <v>127</v>
      </c>
      <c r="D104" s="4" t="n">
        <v>196.321242</v>
      </c>
      <c r="E104" s="2" t="n">
        <v>0.013009678</v>
      </c>
      <c r="F104" s="0" t="n">
        <v>0.001</v>
      </c>
      <c r="G104" s="0" t="n">
        <v>0.0382</v>
      </c>
      <c r="H104" s="1" t="n">
        <v>32.3</v>
      </c>
      <c r="I104" s="1" t="n">
        <v>0.82</v>
      </c>
      <c r="J104" s="1" t="n">
        <v>54.9</v>
      </c>
    </row>
    <row r="105" customFormat="false" ht="15" hidden="false" customHeight="false" outlineLevel="0" collapsed="false">
      <c r="A105" s="0" t="n">
        <v>104</v>
      </c>
      <c r="B105" s="0" t="s">
        <v>115</v>
      </c>
      <c r="C105" s="0" t="s">
        <v>128</v>
      </c>
      <c r="D105" s="4" t="n">
        <v>352.23864</v>
      </c>
      <c r="E105" s="2" t="n">
        <v>0.010695187</v>
      </c>
      <c r="F105" s="0" t="n">
        <v>0.002</v>
      </c>
      <c r="G105" s="0" t="n">
        <v>0.119</v>
      </c>
      <c r="H105" s="1" t="n">
        <v>48.5</v>
      </c>
      <c r="I105" s="1" t="n">
        <v>1.05</v>
      </c>
      <c r="J105" s="1" t="n">
        <v>79.6</v>
      </c>
    </row>
    <row r="106" customFormat="false" ht="15" hidden="false" customHeight="false" outlineLevel="0" collapsed="false">
      <c r="A106" s="0" t="n">
        <v>105</v>
      </c>
      <c r="B106" s="0" t="s">
        <v>115</v>
      </c>
      <c r="C106" s="0" t="s">
        <v>129</v>
      </c>
      <c r="D106" s="4" t="n">
        <v>352.23864</v>
      </c>
      <c r="E106" s="2" t="n">
        <v>0.024214268</v>
      </c>
      <c r="F106" s="0" t="n">
        <v>0.004</v>
      </c>
      <c r="G106" s="0" t="n">
        <v>0.0861</v>
      </c>
      <c r="H106" s="1" t="n">
        <v>19.1</v>
      </c>
      <c r="I106" s="1" t="n">
        <v>0.86</v>
      </c>
      <c r="J106" s="1" t="n">
        <v>25.2</v>
      </c>
    </row>
    <row r="107" customFormat="false" ht="15" hidden="false" customHeight="false" outlineLevel="0" collapsed="false">
      <c r="A107" s="0" t="n">
        <v>106</v>
      </c>
      <c r="B107" s="0" t="s">
        <v>115</v>
      </c>
      <c r="C107" s="0" t="s">
        <v>130</v>
      </c>
      <c r="D107" s="4" t="n">
        <v>424.75836</v>
      </c>
      <c r="E107" s="2" t="n">
        <v>0.029292929</v>
      </c>
      <c r="F107" s="0" t="n">
        <v>0.006</v>
      </c>
      <c r="G107" s="0" t="n">
        <v>0.18</v>
      </c>
      <c r="H107" s="1" t="n">
        <v>35.4</v>
      </c>
      <c r="I107" s="1" t="n">
        <v>1.45</v>
      </c>
      <c r="J107" s="1" t="n">
        <v>70.5</v>
      </c>
    </row>
    <row r="108" customFormat="false" ht="15" hidden="false" customHeight="false" outlineLevel="0" collapsed="false">
      <c r="A108" s="0" t="n">
        <v>107</v>
      </c>
      <c r="B108" s="0" t="s">
        <v>115</v>
      </c>
      <c r="C108" s="0" t="s">
        <v>131</v>
      </c>
      <c r="D108" s="4" t="n">
        <v>313.38879</v>
      </c>
      <c r="E108" s="2" t="n">
        <v>0.031114719</v>
      </c>
      <c r="F108" s="0" t="n">
        <v>0.003</v>
      </c>
      <c r="G108" s="0" t="n">
        <v>0.0672</v>
      </c>
      <c r="H108" s="1" t="n">
        <v>49.1</v>
      </c>
      <c r="I108" s="1" t="n">
        <v>1.15</v>
      </c>
      <c r="J108" s="1" t="n">
        <v>91.3</v>
      </c>
    </row>
    <row r="109" customFormat="false" ht="15" hidden="false" customHeight="false" outlineLevel="0" collapsed="false">
      <c r="A109" s="0" t="n">
        <v>108</v>
      </c>
      <c r="B109" s="0" t="s">
        <v>115</v>
      </c>
      <c r="C109" s="0" t="s">
        <v>132</v>
      </c>
      <c r="D109" s="4" t="n">
        <v>226.365126</v>
      </c>
      <c r="E109" s="2" t="n">
        <v>0.013916947</v>
      </c>
      <c r="F109" s="0" t="n">
        <v>0.001</v>
      </c>
      <c r="G109" s="0" t="n">
        <v>0.0675</v>
      </c>
      <c r="H109" s="1" t="n">
        <v>30.5</v>
      </c>
      <c r="I109" s="1" t="n">
        <v>1.55</v>
      </c>
      <c r="J109" s="1" t="n">
        <v>59.3</v>
      </c>
    </row>
    <row r="110" customFormat="false" ht="15" hidden="false" customHeight="false" outlineLevel="0" collapsed="false">
      <c r="A110" s="0" t="n">
        <v>109</v>
      </c>
      <c r="B110" s="0" t="s">
        <v>115</v>
      </c>
      <c r="C110" s="0" t="s">
        <v>133</v>
      </c>
      <c r="D110" s="4" t="n">
        <v>14.9701422</v>
      </c>
      <c r="E110" s="2" t="n">
        <v>0.177133655</v>
      </c>
      <c r="F110" s="0" t="n">
        <v>0.011</v>
      </c>
      <c r="G110" s="0" t="n">
        <v>0.0207</v>
      </c>
      <c r="H110" s="1" t="n">
        <v>5.5</v>
      </c>
      <c r="I110" s="1" t="n">
        <v>0.55</v>
      </c>
      <c r="J110" s="1" t="n">
        <v>5.7</v>
      </c>
    </row>
    <row r="111" customFormat="false" ht="15" hidden="false" customHeight="false" outlineLevel="0" collapsed="false">
      <c r="A111" s="0" t="n">
        <v>110</v>
      </c>
      <c r="B111" s="0" t="s">
        <v>115</v>
      </c>
      <c r="C111" s="0" t="s">
        <v>134</v>
      </c>
      <c r="D111" s="4" t="n">
        <v>111.110571</v>
      </c>
      <c r="E111" s="2" t="n">
        <v>0.028163993</v>
      </c>
      <c r="F111" s="0" t="n">
        <v>0.007</v>
      </c>
      <c r="G111" s="0" t="n">
        <v>0.119</v>
      </c>
      <c r="H111" s="1" t="n">
        <v>16.9</v>
      </c>
      <c r="I111" s="1" t="n">
        <v>0.79</v>
      </c>
      <c r="J111" s="1" t="n">
        <v>27.8</v>
      </c>
    </row>
    <row r="112" customFormat="false" ht="15" hidden="false" customHeight="false" outlineLevel="0" collapsed="false">
      <c r="A112" s="0" t="n">
        <v>111</v>
      </c>
      <c r="B112" s="0" t="s">
        <v>115</v>
      </c>
      <c r="C112" s="0" t="s">
        <v>135</v>
      </c>
      <c r="D112" s="4" t="n">
        <v>269.35896</v>
      </c>
      <c r="E112" s="2" t="n">
        <v>0.03986326</v>
      </c>
      <c r="F112" s="0" t="n">
        <v>0.002</v>
      </c>
      <c r="G112" s="0" t="n">
        <v>0.0523</v>
      </c>
      <c r="H112" s="1" t="n">
        <v>22.1</v>
      </c>
      <c r="I112" s="1" t="n">
        <v>1.72</v>
      </c>
      <c r="J112" s="1" t="n">
        <v>58.9</v>
      </c>
    </row>
    <row r="113" customFormat="false" ht="15" hidden="false" customHeight="false" outlineLevel="0" collapsed="false">
      <c r="A113" s="0" t="n">
        <v>112</v>
      </c>
      <c r="B113" s="0" t="s">
        <v>115</v>
      </c>
      <c r="C113" s="0" t="s">
        <v>136</v>
      </c>
      <c r="D113" s="4" t="n">
        <v>448.06827</v>
      </c>
      <c r="E113" s="2" t="n">
        <v>0.015994532</v>
      </c>
      <c r="F113" s="0" t="n">
        <v>0.003</v>
      </c>
      <c r="G113" s="0" t="n">
        <v>0.133</v>
      </c>
      <c r="H113" s="1" t="n">
        <v>61.6</v>
      </c>
      <c r="I113" s="1" t="n">
        <v>1.17</v>
      </c>
      <c r="J113" s="1" t="n">
        <v>133.9</v>
      </c>
    </row>
    <row r="114" customFormat="false" ht="15" hidden="false" customHeight="false" outlineLevel="0" collapsed="false">
      <c r="A114" s="0" t="n">
        <v>113</v>
      </c>
      <c r="B114" s="0" t="s">
        <v>115</v>
      </c>
      <c r="C114" s="0" t="s">
        <v>137</v>
      </c>
      <c r="D114" s="4" t="n">
        <v>411.80841</v>
      </c>
      <c r="E114" s="2" t="n">
        <v>0.023802985</v>
      </c>
      <c r="F114" s="0" t="n">
        <v>0.001</v>
      </c>
      <c r="G114" s="0" t="n">
        <v>0.0331</v>
      </c>
      <c r="H114" s="1" t="n">
        <v>47.9</v>
      </c>
      <c r="I114" s="1" t="n">
        <v>1.3</v>
      </c>
      <c r="J114" s="1" t="n">
        <v>89.1</v>
      </c>
    </row>
    <row r="115" customFormat="false" ht="15" hidden="false" customHeight="false" outlineLevel="0" collapsed="false">
      <c r="A115" s="0" t="n">
        <v>114</v>
      </c>
      <c r="B115" s="0" t="s">
        <v>115</v>
      </c>
      <c r="C115" s="0" t="s">
        <v>138</v>
      </c>
      <c r="D115" s="4" t="n">
        <v>114.218559</v>
      </c>
      <c r="E115" s="2" t="n">
        <v>0.036457116</v>
      </c>
      <c r="F115" s="0" t="n">
        <v>0.006</v>
      </c>
      <c r="G115" s="0" t="n">
        <v>0.0778</v>
      </c>
      <c r="H115" s="1" t="n">
        <v>19.4</v>
      </c>
      <c r="I115" s="1" t="n">
        <v>0.78</v>
      </c>
      <c r="J115" s="1" t="n">
        <v>25.1</v>
      </c>
    </row>
    <row r="116" customFormat="false" ht="15" hidden="false" customHeight="false" outlineLevel="0" collapsed="false">
      <c r="A116" s="0" t="n">
        <v>115</v>
      </c>
      <c r="B116" s="0" t="s">
        <v>115</v>
      </c>
      <c r="C116" s="0" t="s">
        <v>139</v>
      </c>
      <c r="D116" s="4" t="n">
        <v>61.641762</v>
      </c>
      <c r="E116" s="2" t="n">
        <v>0.051646904</v>
      </c>
      <c r="F116" s="0" t="n">
        <v>0.01</v>
      </c>
      <c r="G116" s="0" t="n">
        <v>0.115</v>
      </c>
      <c r="H116" s="1" t="n">
        <v>20.9</v>
      </c>
      <c r="I116" s="1" t="n">
        <v>0.98</v>
      </c>
      <c r="J116" s="1" t="n">
        <v>38.5</v>
      </c>
    </row>
    <row r="117" customFormat="false" ht="15" hidden="false" customHeight="false" outlineLevel="0" collapsed="false">
      <c r="A117" s="0" t="n">
        <v>116</v>
      </c>
      <c r="B117" s="0" t="s">
        <v>115</v>
      </c>
      <c r="C117" s="0" t="s">
        <v>140</v>
      </c>
      <c r="D117" s="4" t="n">
        <v>13.7010471</v>
      </c>
      <c r="E117" s="2" t="n">
        <v>0.032693346</v>
      </c>
      <c r="F117" s="0" t="n">
        <v>0.004</v>
      </c>
      <c r="G117" s="0" t="n">
        <v>0.0393</v>
      </c>
      <c r="H117" s="1" t="n">
        <v>12.6</v>
      </c>
      <c r="I117" s="1" t="n">
        <v>0.53</v>
      </c>
      <c r="J117" s="1" t="n">
        <v>8.5</v>
      </c>
    </row>
    <row r="118" customFormat="false" ht="15" hidden="false" customHeight="false" outlineLevel="0" collapsed="false">
      <c r="A118" s="0" t="n">
        <v>117</v>
      </c>
      <c r="B118" s="0" t="s">
        <v>115</v>
      </c>
      <c r="C118" s="0" t="s">
        <v>141</v>
      </c>
      <c r="D118" s="4" t="n">
        <v>8.9354655</v>
      </c>
      <c r="E118" s="2" t="n">
        <v>0.087385483</v>
      </c>
      <c r="F118" s="0" t="n">
        <v>0.031</v>
      </c>
      <c r="G118" s="0" t="n">
        <v>0.0817</v>
      </c>
      <c r="H118" s="1" t="n">
        <v>8.3</v>
      </c>
      <c r="I118" s="1" t="n">
        <v>0.38</v>
      </c>
      <c r="J118" s="1" t="n">
        <v>2</v>
      </c>
    </row>
    <row r="119" customFormat="false" ht="15" hidden="false" customHeight="false" outlineLevel="0" collapsed="false">
      <c r="A119" s="0" t="n">
        <v>118</v>
      </c>
      <c r="B119" s="0" t="s">
        <v>115</v>
      </c>
      <c r="C119" s="0" t="s">
        <v>142</v>
      </c>
      <c r="D119" s="4" t="n">
        <v>129.240501</v>
      </c>
      <c r="E119" s="2" t="n">
        <v>0.005281026</v>
      </c>
      <c r="F119" s="0" t="n">
        <v>0.001</v>
      </c>
      <c r="G119" s="0" t="n">
        <v>0.0964</v>
      </c>
      <c r="H119" s="1" t="n">
        <v>25.1</v>
      </c>
      <c r="I119" s="1" t="n">
        <v>0.84</v>
      </c>
      <c r="J119" s="1" t="n">
        <v>22.2</v>
      </c>
    </row>
    <row r="120" customFormat="false" ht="15" hidden="false" customHeight="false" outlineLevel="0" collapsed="false">
      <c r="A120" s="0" t="n">
        <v>119</v>
      </c>
      <c r="B120" s="0" t="s">
        <v>115</v>
      </c>
      <c r="C120" s="0" t="s">
        <v>143</v>
      </c>
      <c r="D120" s="4" t="n">
        <v>344.46867</v>
      </c>
      <c r="E120" s="2" t="n">
        <v>0.034921708</v>
      </c>
      <c r="F120" s="0" t="n">
        <v>0.001</v>
      </c>
      <c r="G120" s="0" t="n">
        <v>0.0269</v>
      </c>
      <c r="H120" s="1" t="n">
        <v>34.4</v>
      </c>
      <c r="I120" s="1" t="n">
        <v>1.55</v>
      </c>
      <c r="J120" s="1" t="n">
        <v>67.7</v>
      </c>
    </row>
    <row r="121" customFormat="false" ht="15" hidden="false" customHeight="false" outlineLevel="0" collapsed="false">
      <c r="A121" s="0" t="n">
        <v>120</v>
      </c>
      <c r="B121" s="0" t="s">
        <v>115</v>
      </c>
      <c r="C121" s="0" t="s">
        <v>144</v>
      </c>
      <c r="D121" s="4" t="n">
        <v>20.3055216</v>
      </c>
      <c r="E121" s="2" t="n">
        <v>0.051948052</v>
      </c>
      <c r="F121" s="0" t="n">
        <v>0.009</v>
      </c>
      <c r="G121" s="0" t="n">
        <v>0.0735</v>
      </c>
      <c r="H121" s="1" t="n">
        <v>10.9</v>
      </c>
      <c r="I121" s="1" t="n">
        <v>0.7</v>
      </c>
      <c r="J121" s="1" t="n">
        <v>7.1</v>
      </c>
    </row>
    <row r="122" customFormat="false" ht="15" hidden="false" customHeight="false" outlineLevel="0" collapsed="false">
      <c r="A122" s="0" t="n">
        <v>121</v>
      </c>
      <c r="B122" s="0" t="s">
        <v>115</v>
      </c>
      <c r="C122" s="0" t="s">
        <v>145</v>
      </c>
      <c r="D122" s="4" t="n">
        <v>536.12793</v>
      </c>
      <c r="E122" s="2" t="n">
        <v>0.0131548038524783</v>
      </c>
      <c r="F122" s="0" t="n">
        <v>0.001</v>
      </c>
      <c r="G122" s="0" t="n">
        <v>0.0516</v>
      </c>
      <c r="H122" s="1" t="n">
        <v>61.6</v>
      </c>
      <c r="I122" s="1" t="n">
        <v>1.12</v>
      </c>
      <c r="J122" s="1" t="n">
        <v>123</v>
      </c>
    </row>
    <row r="123" customFormat="false" ht="15" hidden="false" customHeight="false" outlineLevel="0" collapsed="false">
      <c r="A123" s="0" t="n">
        <v>122</v>
      </c>
      <c r="B123" s="0" t="s">
        <v>115</v>
      </c>
      <c r="C123" s="0" t="s">
        <v>146</v>
      </c>
      <c r="D123" s="4" t="n">
        <v>83.915676</v>
      </c>
      <c r="E123" s="2" t="n">
        <v>0.042674681</v>
      </c>
      <c r="F123" s="0" t="n">
        <v>0.012</v>
      </c>
      <c r="G123" s="0" t="n">
        <v>0.121</v>
      </c>
      <c r="H123" s="1" t="n">
        <v>15</v>
      </c>
      <c r="I123" s="1" t="n">
        <v>0.71</v>
      </c>
      <c r="J123" s="1" t="n">
        <v>21</v>
      </c>
    </row>
    <row r="124" customFormat="false" ht="15" hidden="false" customHeight="false" outlineLevel="0" collapsed="false">
      <c r="A124" s="0" t="n">
        <v>123</v>
      </c>
      <c r="B124" s="0" t="s">
        <v>115</v>
      </c>
      <c r="C124" s="0" t="s">
        <v>147</v>
      </c>
      <c r="D124" s="4" t="n">
        <v>27.712893</v>
      </c>
      <c r="E124" s="2" t="n">
        <v>0.045010364</v>
      </c>
      <c r="F124" s="0" t="n">
        <v>0.008</v>
      </c>
      <c r="G124" s="0" t="n">
        <v>0.0614</v>
      </c>
      <c r="H124" s="1" t="n">
        <v>11.1</v>
      </c>
      <c r="I124" s="1" t="n">
        <v>0.57</v>
      </c>
      <c r="J124" s="9" t="n">
        <v>8.6</v>
      </c>
    </row>
    <row r="125" customFormat="false" ht="15" hidden="false" customHeight="false" outlineLevel="0" collapsed="false">
      <c r="A125" s="0" t="n">
        <v>124</v>
      </c>
      <c r="B125" s="0" t="s">
        <v>115</v>
      </c>
      <c r="C125" s="0" t="s">
        <v>148</v>
      </c>
      <c r="D125" s="4" t="n">
        <v>554.25786</v>
      </c>
      <c r="E125" s="2" t="n">
        <v>0.019506598</v>
      </c>
      <c r="F125" s="0" t="n">
        <v>0.001</v>
      </c>
      <c r="G125" s="0" t="n">
        <v>0.0581</v>
      </c>
      <c r="H125" s="1" t="n">
        <v>61</v>
      </c>
      <c r="I125" s="1" t="n">
        <v>1.87</v>
      </c>
      <c r="J125" s="1" t="n">
        <v>116.9</v>
      </c>
    </row>
    <row r="126" customFormat="false" ht="15" hidden="false" customHeight="false" outlineLevel="0" collapsed="false">
      <c r="A126" s="0" t="n">
        <v>125</v>
      </c>
      <c r="B126" s="0" t="s">
        <v>115</v>
      </c>
      <c r="C126" s="0" t="s">
        <v>149</v>
      </c>
      <c r="D126" s="4" t="n">
        <v>30.561882</v>
      </c>
      <c r="E126" s="2" t="n">
        <v>0.021734587</v>
      </c>
      <c r="F126" s="0" t="n">
        <v>0.013</v>
      </c>
      <c r="G126" s="0" t="n">
        <v>0.116</v>
      </c>
      <c r="H126" s="1" t="n">
        <v>17.8</v>
      </c>
      <c r="I126" s="1" t="n">
        <v>0.32</v>
      </c>
      <c r="J126" s="1" t="n">
        <v>11.2</v>
      </c>
    </row>
    <row r="127" customFormat="false" ht="15" hidden="false" customHeight="false" outlineLevel="0" collapsed="false">
      <c r="A127" s="0" t="n">
        <v>126</v>
      </c>
      <c r="B127" s="0" t="s">
        <v>115</v>
      </c>
      <c r="C127" s="0" t="s">
        <v>150</v>
      </c>
      <c r="D127" s="4" t="n">
        <v>13.5715476</v>
      </c>
      <c r="E127" s="2" t="n">
        <v>0.034443444</v>
      </c>
      <c r="F127" s="0" t="n">
        <v>0.014</v>
      </c>
      <c r="G127" s="0" t="n">
        <v>0.101</v>
      </c>
      <c r="H127" s="1" t="n">
        <v>13.5</v>
      </c>
      <c r="I127" s="1" t="n">
        <v>0.41</v>
      </c>
      <c r="J127" s="1" t="n">
        <v>3.3</v>
      </c>
    </row>
    <row r="128" customFormat="false" ht="15" hidden="false" customHeight="false" outlineLevel="0" collapsed="false">
      <c r="A128" s="0" t="n">
        <v>127</v>
      </c>
      <c r="B128" s="0" t="s">
        <v>115</v>
      </c>
      <c r="C128" s="0" t="s">
        <v>151</v>
      </c>
      <c r="D128" s="4" t="n">
        <v>113.441562</v>
      </c>
      <c r="E128" s="2" t="n">
        <v>0.052303861</v>
      </c>
      <c r="F128" s="0" t="n">
        <v>0.006</v>
      </c>
      <c r="G128" s="0" t="n">
        <v>0.0584</v>
      </c>
      <c r="H128" s="1" t="n">
        <v>21.1</v>
      </c>
      <c r="I128" s="1" t="n">
        <v>0.84</v>
      </c>
      <c r="J128" s="1" t="n">
        <v>20.2</v>
      </c>
    </row>
    <row r="129" customFormat="false" ht="15" hidden="false" customHeight="false" outlineLevel="0" collapsed="false">
      <c r="A129" s="0" t="n">
        <v>128</v>
      </c>
      <c r="B129" s="0" t="s">
        <v>115</v>
      </c>
      <c r="C129" s="0" t="s">
        <v>152</v>
      </c>
      <c r="D129" s="4" t="n">
        <v>163.16937</v>
      </c>
      <c r="E129" s="2" t="n">
        <v>0.024423338</v>
      </c>
      <c r="F129" s="0" t="n">
        <v>0.003</v>
      </c>
      <c r="G129" s="0" t="n">
        <v>0.067</v>
      </c>
      <c r="H129" s="1" t="n">
        <v>29.6</v>
      </c>
      <c r="I129" s="1" t="n">
        <v>0.9</v>
      </c>
      <c r="J129" s="1" t="n">
        <v>50.7</v>
      </c>
    </row>
    <row r="130" customFormat="false" ht="15" hidden="false" customHeight="false" outlineLevel="0" collapsed="false">
      <c r="A130" s="0" t="n">
        <v>129</v>
      </c>
      <c r="B130" s="0" t="s">
        <v>115</v>
      </c>
      <c r="C130" s="0" t="s">
        <v>153</v>
      </c>
      <c r="D130" s="4" t="n">
        <v>135.456477</v>
      </c>
      <c r="E130" s="2" t="n">
        <v>0.058688147</v>
      </c>
      <c r="F130" s="0" t="n">
        <v>0.001</v>
      </c>
      <c r="G130" s="0" t="n">
        <v>0.0158</v>
      </c>
      <c r="H130" s="1" t="n">
        <v>19.3</v>
      </c>
      <c r="I130" s="1" t="n">
        <v>1.53</v>
      </c>
      <c r="J130" s="1" t="n">
        <v>27.8</v>
      </c>
    </row>
    <row r="131" customFormat="false" ht="15" hidden="false" customHeight="false" outlineLevel="0" collapsed="false">
      <c r="A131" s="0" t="n">
        <v>130</v>
      </c>
      <c r="B131" s="0" t="s">
        <v>115</v>
      </c>
      <c r="C131" s="0" t="s">
        <v>154</v>
      </c>
      <c r="D131" s="4" t="n">
        <v>21.6005166</v>
      </c>
      <c r="E131" s="2" t="n">
        <v>0.05083089</v>
      </c>
      <c r="F131" s="0" t="n">
        <v>0.007</v>
      </c>
      <c r="G131" s="0" t="n">
        <v>0.0434</v>
      </c>
      <c r="H131" s="1" t="n">
        <v>8.6</v>
      </c>
      <c r="I131" s="1" t="n">
        <v>0.52</v>
      </c>
      <c r="J131" s="1" t="n">
        <v>5.4</v>
      </c>
      <c r="O131" s="6"/>
    </row>
    <row r="132" customFormat="false" ht="15" hidden="false" customHeight="false" outlineLevel="0" collapsed="false">
      <c r="A132" s="0" t="n">
        <v>131</v>
      </c>
      <c r="B132" s="0" t="s">
        <v>115</v>
      </c>
      <c r="C132" s="0" t="s">
        <v>155</v>
      </c>
      <c r="D132" s="4" t="n">
        <v>80.548689</v>
      </c>
      <c r="E132" s="2" t="n">
        <v>0.016749311</v>
      </c>
      <c r="F132" s="0" t="n">
        <v>0.004</v>
      </c>
      <c r="G132" s="0" t="n">
        <v>0.11</v>
      </c>
      <c r="H132" s="1" t="n">
        <v>22.3</v>
      </c>
      <c r="I132" s="1" t="n">
        <v>0.76</v>
      </c>
      <c r="J132" s="1" t="n">
        <v>30</v>
      </c>
    </row>
    <row r="133" customFormat="false" ht="15" hidden="false" customHeight="false" outlineLevel="0" collapsed="false">
      <c r="A133" s="0" t="n">
        <v>132</v>
      </c>
      <c r="B133" s="0" t="s">
        <v>115</v>
      </c>
      <c r="C133" s="0" t="s">
        <v>156</v>
      </c>
      <c r="D133" s="4" t="n">
        <v>119.657538</v>
      </c>
      <c r="E133" s="2" t="n">
        <v>0.036210848</v>
      </c>
      <c r="F133" s="0" t="n">
        <v>0.009</v>
      </c>
      <c r="G133" s="0" t="n">
        <v>0.119</v>
      </c>
      <c r="H133" s="1" t="n">
        <v>25.8</v>
      </c>
      <c r="I133" s="1" t="n">
        <v>0.79</v>
      </c>
      <c r="J133" s="1" t="n">
        <v>22.1</v>
      </c>
    </row>
    <row r="134" customFormat="false" ht="15" hidden="false" customHeight="false" outlineLevel="0" collapsed="false">
      <c r="A134" s="0" t="n">
        <v>133</v>
      </c>
      <c r="B134" s="0" t="s">
        <v>157</v>
      </c>
      <c r="C134" s="0" t="s">
        <v>158</v>
      </c>
      <c r="D134" s="4"/>
      <c r="E134" s="2" t="n">
        <v>0.532150776053215</v>
      </c>
      <c r="F134" s="0" t="n">
        <v>0.0003</v>
      </c>
      <c r="G134" s="0" t="n">
        <v>0.00041</v>
      </c>
      <c r="H134" s="1" t="n">
        <v>29.6</v>
      </c>
      <c r="I134" s="1" t="n">
        <v>1.2</v>
      </c>
      <c r="J134" s="1" t="n">
        <v>19.5</v>
      </c>
    </row>
    <row r="135" customFormat="false" ht="15" hidden="false" customHeight="false" outlineLevel="0" collapsed="false">
      <c r="A135" s="0" t="n">
        <v>134</v>
      </c>
      <c r="B135" s="0" t="s">
        <v>115</v>
      </c>
      <c r="C135" s="0" t="s">
        <v>159</v>
      </c>
      <c r="D135" s="4" t="n">
        <v>137.26947</v>
      </c>
      <c r="E135" s="2" t="n">
        <v>0.0381296407786474</v>
      </c>
      <c r="F135" s="0" t="n">
        <v>0.003</v>
      </c>
      <c r="G135" s="0" t="n">
        <v>0.0453</v>
      </c>
      <c r="H135" s="1" t="n">
        <v>32.3</v>
      </c>
      <c r="I135" s="1" t="n">
        <v>0.95</v>
      </c>
      <c r="J135" s="1" t="n">
        <v>49.6</v>
      </c>
    </row>
    <row r="136" customFormat="false" ht="15" hidden="false" customHeight="false" outlineLevel="0" collapsed="false">
      <c r="A136" s="0" t="n">
        <v>135</v>
      </c>
      <c r="B136" s="0" t="s">
        <v>115</v>
      </c>
      <c r="C136" s="0" t="s">
        <v>160</v>
      </c>
      <c r="D136" s="4" t="n">
        <v>209.271192</v>
      </c>
      <c r="E136" s="2" t="n">
        <v>0.027406259314456</v>
      </c>
      <c r="F136" s="0" t="n">
        <v>0.001</v>
      </c>
      <c r="G136" s="0" t="n">
        <v>0.0244</v>
      </c>
      <c r="H136" s="1" t="n">
        <f aca="false">63.7*0.3048</f>
        <v>19.41576</v>
      </c>
      <c r="I136" s="1" t="n">
        <v>1.103376</v>
      </c>
      <c r="J136" s="1" t="n">
        <v>17.103375341568</v>
      </c>
    </row>
    <row r="137" customFormat="false" ht="15" hidden="false" customHeight="false" outlineLevel="0" collapsed="false">
      <c r="A137" s="0" t="n">
        <v>136</v>
      </c>
      <c r="B137" s="0" t="s">
        <v>115</v>
      </c>
      <c r="C137" s="0" t="s">
        <v>161</v>
      </c>
      <c r="D137" s="4" t="n">
        <v>115.254555</v>
      </c>
      <c r="E137" s="2" t="n">
        <v>0.0207078615334843</v>
      </c>
      <c r="F137" s="0" t="n">
        <v>0.003</v>
      </c>
      <c r="G137" s="0" t="n">
        <v>0.0562</v>
      </c>
      <c r="H137" s="1" t="n">
        <f aca="false">54.6*0.3048</f>
        <v>16.64208</v>
      </c>
      <c r="I137" s="1" t="n">
        <v>0.64008</v>
      </c>
      <c r="J137" s="1" t="n">
        <v>11.100203864064</v>
      </c>
    </row>
    <row r="138" customFormat="false" ht="15" hidden="false" customHeight="false" outlineLevel="0" collapsed="false">
      <c r="A138" s="0" t="n">
        <v>137</v>
      </c>
      <c r="B138" s="0" t="s">
        <v>115</v>
      </c>
      <c r="C138" s="0" t="s">
        <v>162</v>
      </c>
      <c r="D138" s="4" t="n">
        <v>192.177258</v>
      </c>
      <c r="E138" s="2" t="n">
        <v>0.055783978</v>
      </c>
      <c r="F138" s="0" t="n">
        <v>0.001</v>
      </c>
      <c r="G138" s="0" t="n">
        <v>0.0101</v>
      </c>
      <c r="H138" s="1" t="n">
        <f aca="false">72*0.3048</f>
        <v>21.9456</v>
      </c>
      <c r="I138" s="1" t="n">
        <v>0.93</v>
      </c>
      <c r="J138" s="1" t="n">
        <f aca="false">690*0.3048^3</f>
        <v>19.53862414848</v>
      </c>
    </row>
    <row r="139" customFormat="false" ht="15" hidden="false" customHeight="false" outlineLevel="0" collapsed="false">
      <c r="A139" s="0" t="n">
        <v>138</v>
      </c>
      <c r="B139" s="0" t="s">
        <v>115</v>
      </c>
      <c r="C139" s="0" t="s">
        <v>163</v>
      </c>
      <c r="D139" s="4" t="n">
        <v>225.847128</v>
      </c>
      <c r="E139" s="2" t="n">
        <v>0.0239302900247106</v>
      </c>
      <c r="F139" s="0" t="n">
        <v>0.004</v>
      </c>
      <c r="G139" s="0" t="n">
        <v>0.0699</v>
      </c>
      <c r="H139" s="1" t="n">
        <v>20.12</v>
      </c>
      <c r="I139" s="1" t="n">
        <v>0.69</v>
      </c>
      <c r="J139" s="1" t="n">
        <v>16.06</v>
      </c>
    </row>
    <row r="140" customFormat="false" ht="15" hidden="false" customHeight="false" outlineLevel="0" collapsed="false">
      <c r="A140" s="0" t="n">
        <v>139</v>
      </c>
      <c r="B140" s="0" t="s">
        <v>115</v>
      </c>
      <c r="C140" s="0" t="s">
        <v>164</v>
      </c>
      <c r="D140" s="4" t="n">
        <v>151.514415</v>
      </c>
      <c r="E140" s="2" t="n">
        <v>0.0170124326266619</v>
      </c>
      <c r="F140" s="0" t="n">
        <v>0.002</v>
      </c>
      <c r="G140" s="0" t="n">
        <v>0.0506</v>
      </c>
      <c r="H140" s="1" t="n">
        <f aca="false">65.8*0.3048</f>
        <v>20.05584</v>
      </c>
      <c r="I140" s="1" t="n">
        <v>0.710184</v>
      </c>
      <c r="J140" s="1" t="n">
        <v>13.195650511872</v>
      </c>
    </row>
    <row r="141" customFormat="false" ht="15" hidden="false" customHeight="false" outlineLevel="0" collapsed="false">
      <c r="A141" s="0" t="n">
        <v>140</v>
      </c>
      <c r="B141" s="0" t="s">
        <v>115</v>
      </c>
      <c r="C141" s="0" t="s">
        <v>165</v>
      </c>
      <c r="D141" s="4" t="n">
        <v>367.77858</v>
      </c>
      <c r="E141" s="2" t="n">
        <v>0.0458773226773227</v>
      </c>
      <c r="F141" s="0" t="n">
        <v>0.001</v>
      </c>
      <c r="G141" s="0" t="n">
        <v>0.0182</v>
      </c>
      <c r="H141" s="1" t="n">
        <f aca="false">77.7*0.3048</f>
        <v>23.68296</v>
      </c>
      <c r="I141" s="1" t="n">
        <v>1.377696</v>
      </c>
      <c r="J141" s="1" t="n">
        <v>25.428528239616</v>
      </c>
    </row>
    <row r="142" customFormat="false" ht="15" hidden="false" customHeight="false" outlineLevel="0" collapsed="false">
      <c r="A142" s="0" t="n">
        <v>141</v>
      </c>
      <c r="B142" s="0" t="s">
        <v>115</v>
      </c>
      <c r="C142" s="0" t="s">
        <v>166</v>
      </c>
      <c r="D142" s="4" t="n">
        <v>182.335296</v>
      </c>
      <c r="E142" s="2" t="n">
        <v>0.0225394440270473</v>
      </c>
      <c r="F142" s="0" t="n">
        <v>0.001</v>
      </c>
      <c r="G142" s="0" t="n">
        <v>0.0242</v>
      </c>
      <c r="H142" s="1" t="n">
        <v>33.83</v>
      </c>
      <c r="I142" s="1" t="n">
        <v>0.9</v>
      </c>
      <c r="J142" s="1" t="n">
        <v>31.54</v>
      </c>
    </row>
    <row r="143" customFormat="false" ht="15" hidden="false" customHeight="false" outlineLevel="0" collapsed="false">
      <c r="A143" s="0" t="n">
        <v>142</v>
      </c>
      <c r="B143" s="0" t="s">
        <v>115</v>
      </c>
      <c r="C143" s="0" t="s">
        <v>167</v>
      </c>
      <c r="D143" s="4" t="n">
        <v>551.66787</v>
      </c>
      <c r="E143" s="2" t="n">
        <v>0.041443162055336</v>
      </c>
      <c r="F143" s="0" t="n">
        <v>0.001</v>
      </c>
      <c r="G143" s="0" t="n">
        <v>0.023</v>
      </c>
      <c r="H143" s="1" t="n">
        <f aca="false">127*0.3048</f>
        <v>38.7096</v>
      </c>
      <c r="I143" s="1" t="n">
        <v>1.572768</v>
      </c>
      <c r="J143" s="1" t="n">
        <v>68.158649746944</v>
      </c>
    </row>
    <row r="144" customFormat="false" ht="15" hidden="false" customHeight="false" outlineLevel="0" collapsed="false">
      <c r="A144" s="0" t="n">
        <v>143</v>
      </c>
      <c r="B144" s="0" t="s">
        <v>168</v>
      </c>
      <c r="C144" s="0" t="s">
        <v>169</v>
      </c>
      <c r="D144" s="4"/>
      <c r="E144" s="2" t="n">
        <v>0.105543237250554</v>
      </c>
      <c r="F144" s="0" t="n">
        <v>0.0105</v>
      </c>
      <c r="G144" s="0" t="n">
        <v>0.082</v>
      </c>
      <c r="H144" s="1" t="n">
        <v>19</v>
      </c>
      <c r="I144" s="1" t="n">
        <v>1.36</v>
      </c>
      <c r="J144" s="1" t="n">
        <v>66</v>
      </c>
    </row>
    <row r="145" customFormat="false" ht="15" hidden="false" customHeight="false" outlineLevel="0" collapsed="false">
      <c r="A145" s="0" t="n">
        <v>144</v>
      </c>
      <c r="B145" s="0" t="s">
        <v>168</v>
      </c>
      <c r="C145" s="0" t="s">
        <v>170</v>
      </c>
      <c r="D145" s="4"/>
      <c r="E145" s="2" t="n">
        <v>0.0449048625792812</v>
      </c>
      <c r="F145" s="0" t="n">
        <v>0.0018</v>
      </c>
      <c r="G145" s="0" t="n">
        <v>0.043</v>
      </c>
      <c r="H145" s="1" t="n">
        <v>31</v>
      </c>
      <c r="I145" s="1" t="n">
        <v>1.77</v>
      </c>
      <c r="J145" s="1" t="n">
        <v>67</v>
      </c>
    </row>
    <row r="146" customFormat="false" ht="15" hidden="false" customHeight="false" outlineLevel="0" collapsed="false">
      <c r="A146" s="0" t="n">
        <v>145</v>
      </c>
      <c r="B146" s="0" t="s">
        <v>168</v>
      </c>
      <c r="C146" s="0" t="s">
        <v>171</v>
      </c>
      <c r="D146" s="4"/>
      <c r="E146" s="2" t="n">
        <v>0.0432634032634033</v>
      </c>
      <c r="F146" s="0" t="n">
        <v>0.0024</v>
      </c>
      <c r="G146" s="0" t="n">
        <v>0.039</v>
      </c>
      <c r="H146" s="1" t="n">
        <v>26</v>
      </c>
      <c r="I146" s="1" t="n">
        <v>1.16</v>
      </c>
      <c r="J146" s="1" t="n">
        <v>66</v>
      </c>
    </row>
    <row r="147" customFormat="false" ht="15" hidden="false" customHeight="false" outlineLevel="0" collapsed="false">
      <c r="A147" s="0" t="n">
        <v>146</v>
      </c>
      <c r="B147" s="0" t="s">
        <v>168</v>
      </c>
      <c r="C147" s="0" t="s">
        <v>172</v>
      </c>
      <c r="D147" s="4"/>
      <c r="E147" s="2" t="n">
        <v>0.0632888888888889</v>
      </c>
      <c r="F147" s="0" t="n">
        <v>0.0044</v>
      </c>
      <c r="G147" s="0" t="n">
        <v>0.075</v>
      </c>
      <c r="H147" s="1" t="n">
        <v>17.36</v>
      </c>
      <c r="I147" s="1" t="n">
        <v>1.78</v>
      </c>
      <c r="J147" s="1" t="n">
        <v>64</v>
      </c>
    </row>
    <row r="148" customFormat="false" ht="15" hidden="false" customHeight="false" outlineLevel="0" collapsed="false">
      <c r="A148" s="0" t="n">
        <v>147</v>
      </c>
      <c r="B148" s="0" t="s">
        <v>168</v>
      </c>
      <c r="C148" s="0" t="s">
        <v>173</v>
      </c>
      <c r="D148" s="4"/>
      <c r="E148" s="2" t="n">
        <v>0.0267124070897656</v>
      </c>
      <c r="F148" s="0" t="n">
        <v>0.0064</v>
      </c>
      <c r="G148" s="0" t="n">
        <v>0.106</v>
      </c>
      <c r="H148" s="1" t="n">
        <v>14.04</v>
      </c>
      <c r="I148" s="1" t="n">
        <v>0.73</v>
      </c>
      <c r="J148" s="1" t="n">
        <v>10</v>
      </c>
    </row>
    <row r="149" customFormat="false" ht="15" hidden="false" customHeight="false" outlineLevel="0" collapsed="false">
      <c r="A149" s="0" t="n">
        <v>148</v>
      </c>
      <c r="B149" s="0" t="s">
        <v>168</v>
      </c>
      <c r="C149" s="0" t="s">
        <v>174</v>
      </c>
      <c r="D149" s="4"/>
      <c r="E149" s="2" t="n">
        <v>0.0508983641727005</v>
      </c>
      <c r="F149" s="0" t="n">
        <v>0.013</v>
      </c>
      <c r="G149" s="0" t="n">
        <v>0.113</v>
      </c>
      <c r="H149" s="1" t="n">
        <v>9.84</v>
      </c>
      <c r="I149" s="1" t="n">
        <v>0.73</v>
      </c>
      <c r="J149" s="1" t="n">
        <v>10.7</v>
      </c>
    </row>
    <row r="150" customFormat="false" ht="15" hidden="false" customHeight="false" outlineLevel="0" collapsed="false">
      <c r="A150" s="0" t="n">
        <v>149</v>
      </c>
      <c r="B150" s="0" t="s">
        <v>168</v>
      </c>
      <c r="C150" s="0" t="s">
        <v>175</v>
      </c>
      <c r="D150" s="4"/>
      <c r="E150" s="2" t="n">
        <v>0.0891352549889135</v>
      </c>
      <c r="F150" s="0" t="n">
        <v>0.0045</v>
      </c>
      <c r="G150" s="0" t="n">
        <v>0.041</v>
      </c>
      <c r="H150" s="1" t="n">
        <v>13.73</v>
      </c>
      <c r="I150" s="1" t="n">
        <v>1.34</v>
      </c>
      <c r="J150" s="1" t="n">
        <v>29.5</v>
      </c>
    </row>
    <row r="151" customFormat="false" ht="15" hidden="false" customHeight="false" outlineLevel="0" collapsed="false">
      <c r="A151" s="0" t="n">
        <v>150</v>
      </c>
      <c r="B151" s="0" t="s">
        <v>168</v>
      </c>
      <c r="C151" s="0" t="s">
        <v>176</v>
      </c>
      <c r="D151" s="4"/>
      <c r="E151" s="2" t="n">
        <v>0.0733418693982074</v>
      </c>
      <c r="F151" s="0" t="n">
        <v>0.0048</v>
      </c>
      <c r="G151" s="0" t="n">
        <v>0.071</v>
      </c>
      <c r="H151" s="1" t="n">
        <v>17.63</v>
      </c>
      <c r="I151" s="1" t="n">
        <v>1.79</v>
      </c>
      <c r="J151" s="1" t="n">
        <v>66</v>
      </c>
    </row>
    <row r="152" customFormat="false" ht="15" hidden="false" customHeight="false" outlineLevel="0" collapsed="false">
      <c r="A152" s="0" t="n">
        <v>151</v>
      </c>
      <c r="B152" s="0" t="s">
        <v>168</v>
      </c>
      <c r="C152" s="0" t="s">
        <v>177</v>
      </c>
      <c r="D152" s="4"/>
      <c r="E152" s="2" t="n">
        <v>0.05004329004329</v>
      </c>
      <c r="F152" s="0" t="n">
        <v>0.0017</v>
      </c>
      <c r="G152" s="0" t="n">
        <v>0.063</v>
      </c>
      <c r="H152" s="1" t="n">
        <v>34.37</v>
      </c>
      <c r="I152" s="1" t="n">
        <v>3.06</v>
      </c>
      <c r="J152" s="1" t="n">
        <v>140</v>
      </c>
    </row>
    <row r="153" customFormat="false" ht="15" hidden="false" customHeight="false" outlineLevel="0" collapsed="false">
      <c r="A153" s="0" t="n">
        <v>152</v>
      </c>
      <c r="B153" s="0" t="s">
        <v>168</v>
      </c>
      <c r="C153" s="0" t="s">
        <v>178</v>
      </c>
      <c r="D153" s="4"/>
      <c r="E153" s="2" t="n">
        <v>0.0634889434889435</v>
      </c>
      <c r="F153" s="0" t="n">
        <v>0.0057</v>
      </c>
      <c r="G153" s="0" t="n">
        <v>0.074</v>
      </c>
      <c r="H153" s="1" t="n">
        <v>18.41</v>
      </c>
      <c r="I153" s="1" t="n">
        <v>1.36</v>
      </c>
      <c r="J153" s="1" t="n">
        <v>58</v>
      </c>
    </row>
    <row r="154" customFormat="false" ht="15" hidden="false" customHeight="false" outlineLevel="0" collapsed="false">
      <c r="A154" s="0" t="n">
        <v>153</v>
      </c>
      <c r="B154" s="0" t="s">
        <v>168</v>
      </c>
      <c r="C154" s="0" t="s">
        <v>179</v>
      </c>
      <c r="D154" s="4"/>
      <c r="E154" s="2" t="n">
        <v>0.039018759018759</v>
      </c>
      <c r="F154" s="0" t="n">
        <v>0.0052</v>
      </c>
      <c r="G154" s="0" t="n">
        <v>0.063</v>
      </c>
      <c r="H154" s="1" t="n">
        <v>25.12</v>
      </c>
      <c r="I154" s="1" t="n">
        <v>0.78</v>
      </c>
      <c r="J154" s="1" t="n">
        <v>25</v>
      </c>
    </row>
    <row r="155" customFormat="false" ht="15" hidden="false" customHeight="false" outlineLevel="0" collapsed="false">
      <c r="A155" s="0" t="n">
        <v>154</v>
      </c>
      <c r="B155" s="0" t="s">
        <v>168</v>
      </c>
      <c r="C155" s="0" t="s">
        <v>180</v>
      </c>
      <c r="D155" s="4"/>
      <c r="E155" s="2" t="n">
        <v>0.0432634032634033</v>
      </c>
      <c r="F155" s="0" t="n">
        <v>0.0024</v>
      </c>
      <c r="G155" s="0" t="n">
        <v>0.039</v>
      </c>
      <c r="H155" s="1" t="n">
        <v>26.34</v>
      </c>
      <c r="I155" s="1" t="n">
        <v>1.16</v>
      </c>
      <c r="J155" s="1" t="n">
        <v>66</v>
      </c>
    </row>
    <row r="156" customFormat="false" ht="15" hidden="false" customHeight="false" outlineLevel="0" collapsed="false">
      <c r="A156" s="0" t="n">
        <v>155</v>
      </c>
      <c r="B156" s="0" t="s">
        <v>168</v>
      </c>
      <c r="C156" s="0" t="s">
        <v>181</v>
      </c>
      <c r="D156" s="4"/>
      <c r="E156" s="2" t="n">
        <v>0.0251460055096419</v>
      </c>
      <c r="F156" s="0" t="n">
        <v>0.0014</v>
      </c>
      <c r="G156" s="0" t="n">
        <v>0.055</v>
      </c>
      <c r="H156" s="1" t="n">
        <v>28.67</v>
      </c>
      <c r="I156" s="1" t="n">
        <v>1.63</v>
      </c>
      <c r="J156" s="1" t="n">
        <v>81</v>
      </c>
    </row>
    <row r="157" customFormat="false" ht="15" hidden="false" customHeight="false" outlineLevel="0" collapsed="false">
      <c r="A157" s="0" t="n">
        <v>156</v>
      </c>
      <c r="B157" s="0" t="s">
        <v>168</v>
      </c>
      <c r="C157" s="0" t="s">
        <v>182</v>
      </c>
      <c r="D157" s="4"/>
      <c r="E157" s="2" t="n">
        <v>0.0750120675784393</v>
      </c>
      <c r="F157" s="0" t="n">
        <v>0.0074</v>
      </c>
      <c r="G157" s="0" t="n">
        <v>0.113</v>
      </c>
      <c r="H157" s="1" t="n">
        <v>39.9</v>
      </c>
      <c r="I157" s="1" t="n">
        <v>1.89</v>
      </c>
      <c r="J157" s="1" t="n">
        <v>170</v>
      </c>
    </row>
    <row r="158" customFormat="false" ht="15" hidden="false" customHeight="false" outlineLevel="0" collapsed="false">
      <c r="A158" s="0" t="n">
        <v>157</v>
      </c>
      <c r="B158" s="0" t="s">
        <v>168</v>
      </c>
      <c r="C158" s="0" t="s">
        <v>183</v>
      </c>
      <c r="D158" s="4"/>
      <c r="E158" s="2" t="n">
        <v>0.0156686868686869</v>
      </c>
      <c r="F158" s="0" t="n">
        <v>0.0007</v>
      </c>
      <c r="G158" s="0" t="n">
        <v>0.075</v>
      </c>
      <c r="H158" s="1" t="n">
        <v>55.78</v>
      </c>
      <c r="I158" s="1" t="n">
        <v>2.77</v>
      </c>
      <c r="J158" s="1" t="n">
        <v>260</v>
      </c>
    </row>
    <row r="159" customFormat="false" ht="15" hidden="false" customHeight="false" outlineLevel="0" collapsed="false">
      <c r="A159" s="0" t="n">
        <v>158</v>
      </c>
      <c r="B159" s="0" t="s">
        <v>168</v>
      </c>
      <c r="C159" s="0" t="s">
        <v>184</v>
      </c>
      <c r="D159" s="4"/>
      <c r="E159" s="2" t="n">
        <v>0.0438461538461539</v>
      </c>
      <c r="F159" s="0" t="n">
        <v>0.0036</v>
      </c>
      <c r="G159" s="0" t="n">
        <v>0.104</v>
      </c>
      <c r="H159" s="1" t="n">
        <v>42.64</v>
      </c>
      <c r="I159" s="1" t="n">
        <v>2.09</v>
      </c>
      <c r="J159" s="1" t="n">
        <v>212</v>
      </c>
    </row>
    <row r="160" customFormat="false" ht="15" hidden="false" customHeight="false" outlineLevel="0" collapsed="false">
      <c r="A160" s="0" t="n">
        <v>159</v>
      </c>
      <c r="B160" s="0" t="s">
        <v>168</v>
      </c>
      <c r="C160" s="0" t="s">
        <v>185</v>
      </c>
      <c r="D160" s="4"/>
      <c r="E160" s="2" t="n">
        <v>0.0234768740031898</v>
      </c>
      <c r="F160" s="0" t="n">
        <v>0.0032</v>
      </c>
      <c r="G160" s="0" t="n">
        <v>0.057</v>
      </c>
      <c r="H160" s="1" t="n">
        <v>16.73</v>
      </c>
      <c r="I160" s="1" t="n">
        <v>0.69</v>
      </c>
      <c r="J160" s="1" t="n">
        <v>14.2</v>
      </c>
    </row>
    <row r="161" customFormat="false" ht="15" hidden="false" customHeight="false" outlineLevel="0" collapsed="false">
      <c r="A161" s="0" t="n">
        <v>160</v>
      </c>
      <c r="B161" s="0" t="s">
        <v>168</v>
      </c>
      <c r="C161" s="0" t="s">
        <v>186</v>
      </c>
      <c r="D161" s="4"/>
      <c r="E161" s="2" t="n">
        <v>0.0988900238338441</v>
      </c>
      <c r="F161" s="0" t="n">
        <v>0.0137</v>
      </c>
      <c r="G161" s="0" t="n">
        <v>0.089</v>
      </c>
      <c r="H161" s="1" t="n">
        <v>13.7</v>
      </c>
      <c r="I161" s="1" t="n">
        <v>1.06</v>
      </c>
      <c r="J161" s="1" t="n">
        <v>36.5</v>
      </c>
    </row>
    <row r="162" customFormat="false" ht="15" hidden="false" customHeight="false" outlineLevel="0" collapsed="false">
      <c r="A162" s="0" t="n">
        <v>161</v>
      </c>
      <c r="B162" s="0" t="s">
        <v>168</v>
      </c>
      <c r="C162" s="0" t="s">
        <v>187</v>
      </c>
      <c r="D162" s="4"/>
      <c r="E162" s="2" t="n">
        <v>0.0425029515938607</v>
      </c>
      <c r="F162" s="0" t="n">
        <v>0.0015</v>
      </c>
      <c r="G162" s="0" t="n">
        <v>0.077</v>
      </c>
      <c r="H162" s="1" t="n">
        <v>58</v>
      </c>
      <c r="I162" s="1" t="n">
        <v>3.6</v>
      </c>
      <c r="J162" s="1" t="n">
        <v>370</v>
      </c>
    </row>
    <row r="163" customFormat="false" ht="15" hidden="false" customHeight="false" outlineLevel="0" collapsed="false">
      <c r="A163" s="0" t="n">
        <v>162</v>
      </c>
      <c r="B163" s="0" t="s">
        <v>168</v>
      </c>
      <c r="C163" s="0" t="s">
        <v>188</v>
      </c>
      <c r="D163" s="4"/>
      <c r="E163" s="2" t="n">
        <v>0.0410932857991682</v>
      </c>
      <c r="F163" s="0" t="n">
        <v>0.0014</v>
      </c>
      <c r="G163" s="0" t="n">
        <v>0.051</v>
      </c>
      <c r="H163" s="1" t="n">
        <v>19.03</v>
      </c>
      <c r="I163" s="1" t="n">
        <v>2.47</v>
      </c>
      <c r="J163" s="1" t="n">
        <v>66</v>
      </c>
    </row>
    <row r="164" customFormat="false" ht="15" hidden="false" customHeight="false" outlineLevel="0" collapsed="false">
      <c r="A164" s="0" t="n">
        <v>163</v>
      </c>
      <c r="B164" s="0" t="s">
        <v>168</v>
      </c>
      <c r="C164" s="0" t="s">
        <v>189</v>
      </c>
      <c r="D164" s="4"/>
      <c r="E164" s="2" t="n">
        <v>0.0274563820018365</v>
      </c>
      <c r="F164" s="0" t="n">
        <v>0.0023</v>
      </c>
      <c r="G164" s="0" t="n">
        <v>0.033</v>
      </c>
      <c r="H164" s="1" t="n">
        <v>5.24</v>
      </c>
      <c r="I164" s="1" t="n">
        <v>0.65</v>
      </c>
      <c r="J164" s="1" t="n">
        <v>2.7</v>
      </c>
    </row>
    <row r="165" customFormat="false" ht="15" hidden="false" customHeight="false" outlineLevel="0" collapsed="false">
      <c r="A165" s="0" t="n">
        <v>164</v>
      </c>
      <c r="B165" s="0" t="s">
        <v>168</v>
      </c>
      <c r="C165" s="0" t="s">
        <v>190</v>
      </c>
      <c r="D165" s="4"/>
      <c r="E165" s="2" t="n">
        <v>0.02</v>
      </c>
      <c r="F165" s="0" t="n">
        <v>0.0009</v>
      </c>
      <c r="G165" s="0" t="n">
        <v>0.072</v>
      </c>
      <c r="H165" s="1" t="n">
        <v>39.33</v>
      </c>
      <c r="I165" s="1" t="n">
        <v>2.64</v>
      </c>
      <c r="J165" s="1" t="n">
        <v>157</v>
      </c>
    </row>
    <row r="166" customFormat="false" ht="15" hidden="false" customHeight="false" outlineLevel="0" collapsed="false">
      <c r="A166" s="0" t="n">
        <v>165</v>
      </c>
      <c r="B166" s="0" t="s">
        <v>168</v>
      </c>
      <c r="C166" s="0" t="s">
        <v>191</v>
      </c>
      <c r="D166" s="4"/>
      <c r="E166" s="2" t="n">
        <v>0.0634848484848485</v>
      </c>
      <c r="F166" s="0" t="n">
        <v>0.0007</v>
      </c>
      <c r="G166" s="0" t="n">
        <v>0.028</v>
      </c>
      <c r="H166" s="1" t="n">
        <v>59.35</v>
      </c>
      <c r="I166" s="1" t="n">
        <v>4.19</v>
      </c>
      <c r="J166" s="1" t="n">
        <v>550</v>
      </c>
    </row>
    <row r="167" customFormat="false" ht="15" hidden="false" customHeight="false" outlineLevel="0" collapsed="false">
      <c r="A167" s="0" t="n">
        <v>166</v>
      </c>
      <c r="B167" s="0" t="s">
        <v>168</v>
      </c>
      <c r="C167" s="0" t="s">
        <v>192</v>
      </c>
      <c r="D167" s="4"/>
      <c r="E167" s="2" t="n">
        <v>0.0506060606060606</v>
      </c>
      <c r="F167" s="0" t="n">
        <v>0.002</v>
      </c>
      <c r="G167" s="0" t="n">
        <v>0.04</v>
      </c>
      <c r="H167" s="1" t="n">
        <v>19.48</v>
      </c>
      <c r="I167" s="1" t="n">
        <v>1.67</v>
      </c>
      <c r="J167" s="1" t="n">
        <v>38</v>
      </c>
    </row>
    <row r="168" customFormat="false" ht="15" hidden="false" customHeight="false" outlineLevel="0" collapsed="false">
      <c r="A168" s="0" t="n">
        <v>167</v>
      </c>
      <c r="B168" s="0" t="s">
        <v>193</v>
      </c>
      <c r="C168" s="0" t="s">
        <v>194</v>
      </c>
      <c r="D168" s="4" t="n">
        <v>1209.52533</v>
      </c>
      <c r="E168" s="2" t="n">
        <v>0.0509090909090909</v>
      </c>
      <c r="F168" s="0" t="n">
        <v>0.014</v>
      </c>
      <c r="G168" s="0" t="n">
        <v>0.04</v>
      </c>
      <c r="H168" s="1" t="n">
        <v>2.07</v>
      </c>
      <c r="I168" s="1" t="n">
        <v>0.24</v>
      </c>
      <c r="J168" s="1" t="n">
        <v>0.57</v>
      </c>
    </row>
    <row r="169" customFormat="false" ht="15" hidden="false" customHeight="false" outlineLevel="0" collapsed="false">
      <c r="A169" s="0" t="n">
        <v>168</v>
      </c>
      <c r="B169" s="0" t="s">
        <v>193</v>
      </c>
      <c r="C169" s="0" t="s">
        <v>195</v>
      </c>
      <c r="D169" s="4" t="n">
        <v>1838.8929</v>
      </c>
      <c r="E169" s="2" t="n">
        <v>1.3030303030303</v>
      </c>
      <c r="F169" s="0" t="n">
        <v>0.0003</v>
      </c>
      <c r="G169" s="0" t="n">
        <v>6E-005</v>
      </c>
      <c r="H169" s="1" t="n">
        <v>5.79</v>
      </c>
      <c r="I169" s="1" t="n">
        <v>0.43</v>
      </c>
      <c r="J169" s="1" t="n">
        <v>0.71</v>
      </c>
    </row>
    <row r="170" customFormat="false" ht="15" hidden="false" customHeight="false" outlineLevel="0" collapsed="false">
      <c r="A170" s="0" t="n">
        <v>169</v>
      </c>
      <c r="B170" s="0" t="s">
        <v>193</v>
      </c>
      <c r="C170" s="0" t="s">
        <v>196</v>
      </c>
      <c r="D170" s="4" t="n">
        <v>51.022803</v>
      </c>
      <c r="E170" s="2" t="n">
        <v>0.0925619834710744</v>
      </c>
      <c r="F170" s="0" t="n">
        <v>0.004</v>
      </c>
      <c r="G170" s="0" t="n">
        <v>0.0055</v>
      </c>
      <c r="H170" s="1" t="n">
        <v>4.57</v>
      </c>
      <c r="I170" s="1" t="n">
        <v>0.21</v>
      </c>
      <c r="J170" s="1" t="n">
        <v>0.34</v>
      </c>
    </row>
    <row r="171" customFormat="false" ht="15" hidden="false" customHeight="false" outlineLevel="0" collapsed="false">
      <c r="A171" s="0" t="n">
        <v>170</v>
      </c>
      <c r="B171" s="0" t="s">
        <v>193</v>
      </c>
      <c r="C171" s="0" t="s">
        <v>197</v>
      </c>
      <c r="D171" s="4" t="n">
        <v>13996.30596</v>
      </c>
      <c r="E171" s="2" t="n">
        <v>10.04329004329</v>
      </c>
      <c r="F171" s="0" t="n">
        <v>0.001</v>
      </c>
      <c r="G171" s="0" t="n">
        <v>7E-005</v>
      </c>
      <c r="H171" s="1" t="n">
        <v>44.81</v>
      </c>
      <c r="I171" s="1" t="n">
        <v>1.16</v>
      </c>
      <c r="J171" s="1" t="n">
        <v>46.44</v>
      </c>
    </row>
    <row r="172" customFormat="false" ht="15" hidden="false" customHeight="false" outlineLevel="0" collapsed="false">
      <c r="A172" s="0" t="n">
        <v>171</v>
      </c>
      <c r="B172" s="0" t="s">
        <v>193</v>
      </c>
      <c r="C172" s="0" t="s">
        <v>198</v>
      </c>
      <c r="D172" s="4" t="n">
        <v>3758.07549</v>
      </c>
      <c r="E172" s="2" t="n">
        <v>7.39393939393939</v>
      </c>
      <c r="F172" s="0" t="n">
        <v>0.001</v>
      </c>
      <c r="G172" s="0" t="n">
        <v>0.0001</v>
      </c>
      <c r="H172" s="1" t="n">
        <v>42.67</v>
      </c>
      <c r="I172" s="1" t="n">
        <v>1.22</v>
      </c>
      <c r="J172" s="1" t="n">
        <v>55.22</v>
      </c>
    </row>
    <row r="173" customFormat="false" ht="15" hidden="false" customHeight="false" outlineLevel="0" collapsed="false">
      <c r="A173" s="0" t="n">
        <v>172</v>
      </c>
      <c r="B173" s="0" t="s">
        <v>193</v>
      </c>
      <c r="C173" s="0" t="s">
        <v>199</v>
      </c>
      <c r="D173" s="4" t="n">
        <v>4617.95217</v>
      </c>
      <c r="E173" s="2" t="n">
        <v>0.0275757575757576</v>
      </c>
      <c r="F173" s="0" t="n">
        <v>0.002</v>
      </c>
      <c r="G173" s="0" t="n">
        <v>0.04</v>
      </c>
      <c r="H173" s="1" t="n">
        <v>34.14</v>
      </c>
      <c r="I173" s="1" t="n">
        <v>0.91</v>
      </c>
      <c r="J173" s="1" t="n">
        <v>42.48</v>
      </c>
    </row>
    <row r="174" customFormat="false" ht="15" hidden="false" customHeight="false" outlineLevel="0" collapsed="false">
      <c r="A174" s="0" t="n">
        <v>173</v>
      </c>
      <c r="B174" s="0" t="s">
        <v>193</v>
      </c>
      <c r="C174" s="0" t="s">
        <v>200</v>
      </c>
      <c r="D174" s="4" t="n">
        <v>10046.57121</v>
      </c>
      <c r="E174" s="2" t="n">
        <v>1.22424242424242</v>
      </c>
      <c r="F174" s="0" t="n">
        <v>0.002</v>
      </c>
      <c r="G174" s="0" t="n">
        <v>0.001</v>
      </c>
      <c r="H174" s="1" t="n">
        <v>29.87</v>
      </c>
      <c r="I174" s="1" t="n">
        <v>1.01</v>
      </c>
      <c r="J174" s="1" t="n">
        <v>35.96</v>
      </c>
    </row>
    <row r="175" customFormat="false" ht="15" hidden="false" customHeight="false" outlineLevel="0" collapsed="false">
      <c r="A175" s="0" t="n">
        <v>174</v>
      </c>
      <c r="B175" s="0" t="s">
        <v>201</v>
      </c>
      <c r="C175" s="0" t="s">
        <v>202</v>
      </c>
      <c r="D175" s="4"/>
      <c r="E175" s="2" t="n">
        <v>1.52107612</v>
      </c>
      <c r="F175" s="0" t="n">
        <v>0.00217</v>
      </c>
      <c r="G175" s="0" t="n">
        <v>0.00477</v>
      </c>
      <c r="H175" s="1" t="n">
        <v>185.928</v>
      </c>
      <c r="I175" s="1" t="n">
        <v>5.51688</v>
      </c>
      <c r="J175" s="1" t="n">
        <v>2406.93196</v>
      </c>
    </row>
    <row r="176" customFormat="false" ht="15" hidden="false" customHeight="false" outlineLevel="0" collapsed="false">
      <c r="A176" s="0" t="n">
        <v>175</v>
      </c>
      <c r="B176" s="0" t="s">
        <v>201</v>
      </c>
      <c r="C176" s="0" t="s">
        <v>203</v>
      </c>
      <c r="D176" s="4"/>
      <c r="E176" s="2" t="n">
        <v>0.798021818</v>
      </c>
      <c r="F176" s="0" t="n">
        <v>0.00024</v>
      </c>
      <c r="G176" s="0" t="n">
        <v>0.0005</v>
      </c>
      <c r="H176" s="1" t="n">
        <v>54.864</v>
      </c>
      <c r="I176" s="1" t="n">
        <v>2.7432</v>
      </c>
      <c r="J176" s="1" t="n">
        <v>141.584233</v>
      </c>
    </row>
    <row r="177" customFormat="false" ht="15" hidden="false" customHeight="false" outlineLevel="0" collapsed="false">
      <c r="A177" s="0" t="n">
        <v>176</v>
      </c>
      <c r="B177" s="0" t="s">
        <v>201</v>
      </c>
      <c r="C177" s="0" t="s">
        <v>204</v>
      </c>
      <c r="D177" s="4"/>
      <c r="E177" s="2" t="n">
        <v>6.289963636</v>
      </c>
      <c r="F177" s="0" t="n">
        <v>0.000227</v>
      </c>
      <c r="G177" s="0" t="n">
        <v>4E-005</v>
      </c>
      <c r="H177" s="1" t="n">
        <v>137.16</v>
      </c>
      <c r="I177" s="1" t="n">
        <v>1.8288</v>
      </c>
      <c r="J177" s="1" t="n">
        <v>453.0695455</v>
      </c>
    </row>
    <row r="178" customFormat="false" ht="15" hidden="false" customHeight="false" outlineLevel="0" collapsed="false">
      <c r="A178" s="0" t="n">
        <v>177</v>
      </c>
      <c r="B178" s="0" t="s">
        <v>201</v>
      </c>
      <c r="C178" s="0" t="s">
        <v>205</v>
      </c>
      <c r="D178" s="4"/>
      <c r="E178" s="2" t="n">
        <v>1.16070303</v>
      </c>
      <c r="F178" s="0" t="n">
        <v>5.8E-005</v>
      </c>
      <c r="G178" s="0" t="n">
        <v>0.00018</v>
      </c>
      <c r="H178" s="1" t="n">
        <v>217.932</v>
      </c>
      <c r="I178" s="1" t="n">
        <v>5.9436</v>
      </c>
      <c r="J178" s="1" t="n">
        <v>1670.693949</v>
      </c>
    </row>
    <row r="179" customFormat="false" ht="15" hidden="false" customHeight="false" outlineLevel="0" collapsed="false">
      <c r="A179" s="0" t="n">
        <v>178</v>
      </c>
      <c r="B179" s="0" t="s">
        <v>201</v>
      </c>
      <c r="C179" s="0" t="s">
        <v>206</v>
      </c>
      <c r="D179" s="4"/>
      <c r="E179" s="2" t="n">
        <v>5.264727273</v>
      </c>
      <c r="F179" s="0" t="n">
        <v>0.00019</v>
      </c>
      <c r="G179" s="0" t="n">
        <v>0.0001</v>
      </c>
      <c r="H179" s="1" t="n">
        <v>213.36</v>
      </c>
      <c r="I179" s="1" t="n">
        <v>4.572</v>
      </c>
      <c r="J179" s="1" t="n">
        <v>1415.84233</v>
      </c>
    </row>
    <row r="180" customFormat="false" ht="15" hidden="false" customHeight="false" outlineLevel="0" collapsed="false">
      <c r="A180" s="0" t="n">
        <v>179</v>
      </c>
      <c r="B180" s="0" t="s">
        <v>201</v>
      </c>
      <c r="C180" s="0" t="s">
        <v>207</v>
      </c>
      <c r="D180" s="4"/>
      <c r="E180" s="2" t="n">
        <v>1.642020202</v>
      </c>
      <c r="F180" s="0" t="n">
        <v>0.0001</v>
      </c>
      <c r="G180" s="0" t="n">
        <v>0.00018</v>
      </c>
      <c r="H180" s="1" t="n">
        <v>982.98</v>
      </c>
      <c r="I180" s="1" t="n">
        <v>4.8768</v>
      </c>
      <c r="J180" s="1" t="n">
        <v>7079.211648</v>
      </c>
    </row>
    <row r="181" customFormat="false" ht="15" hidden="false" customHeight="false" outlineLevel="0" collapsed="false">
      <c r="A181" s="0" t="n">
        <v>180</v>
      </c>
      <c r="B181" s="0" t="s">
        <v>201</v>
      </c>
      <c r="C181" s="0" t="s">
        <v>208</v>
      </c>
      <c r="D181" s="4"/>
      <c r="E181" s="2" t="n">
        <v>10.4934102</v>
      </c>
      <c r="F181" s="0" t="n">
        <v>0.000137</v>
      </c>
      <c r="G181" s="0" t="n">
        <v>4.1E-005</v>
      </c>
      <c r="H181" s="1" t="n">
        <v>102.108</v>
      </c>
      <c r="I181" s="1" t="n">
        <v>5.1816</v>
      </c>
      <c r="J181" s="1" t="n">
        <v>396.4358523</v>
      </c>
    </row>
    <row r="182" customFormat="false" ht="15" hidden="false" customHeight="false" outlineLevel="0" collapsed="false">
      <c r="A182" s="0" t="n">
        <v>181</v>
      </c>
      <c r="B182" s="0" t="s">
        <v>201</v>
      </c>
      <c r="C182" s="0" t="s">
        <v>209</v>
      </c>
      <c r="D182" s="4"/>
      <c r="E182" s="2" t="n">
        <v>0.351533243</v>
      </c>
      <c r="F182" s="0" t="n">
        <v>8.5E-005</v>
      </c>
      <c r="G182" s="0" t="n">
        <v>0.00067</v>
      </c>
      <c r="H182" s="1" t="n">
        <v>152.4</v>
      </c>
      <c r="I182" s="1" t="n">
        <v>4.572</v>
      </c>
      <c r="J182" s="1" t="n">
        <v>481.3863921</v>
      </c>
    </row>
    <row r="183" customFormat="false" ht="15" hidden="false" customHeight="false" outlineLevel="0" collapsed="false">
      <c r="A183" s="0" t="n">
        <v>182</v>
      </c>
      <c r="B183" s="0" t="s">
        <v>201</v>
      </c>
      <c r="C183" s="0" t="s">
        <v>210</v>
      </c>
      <c r="D183" s="4"/>
      <c r="E183" s="2" t="n">
        <v>2.760133333</v>
      </c>
      <c r="F183" s="0" t="n">
        <v>8.15E-005</v>
      </c>
      <c r="G183" s="0" t="n">
        <v>0.0003</v>
      </c>
      <c r="H183" s="1" t="n">
        <v>2143.9632</v>
      </c>
      <c r="I183" s="1" t="n">
        <v>16.764</v>
      </c>
      <c r="J183" s="1" t="n">
        <v>42475.26989</v>
      </c>
    </row>
    <row r="184" customFormat="false" ht="15" hidden="false" customHeight="false" outlineLevel="0" collapsed="false">
      <c r="A184" s="0" t="n">
        <v>183</v>
      </c>
      <c r="B184" s="0" t="s">
        <v>201</v>
      </c>
      <c r="C184" s="0" t="s">
        <v>211</v>
      </c>
      <c r="D184" s="4"/>
      <c r="E184" s="2" t="n">
        <v>1.1533632</v>
      </c>
      <c r="F184" s="0" t="n">
        <v>4.73E-005</v>
      </c>
      <c r="G184" s="0" t="n">
        <v>0.0005</v>
      </c>
      <c r="H184" s="1" t="n">
        <v>1381.3536</v>
      </c>
      <c r="I184" s="1" t="n">
        <v>20.1168</v>
      </c>
      <c r="J184" s="1" t="n">
        <v>42475.26989</v>
      </c>
    </row>
    <row r="185" customFormat="false" ht="15" hidden="false" customHeight="false" outlineLevel="0" collapsed="false">
      <c r="A185" s="0" t="n">
        <v>184</v>
      </c>
      <c r="B185" s="0" t="s">
        <v>201</v>
      </c>
      <c r="C185" s="0" t="s">
        <v>212</v>
      </c>
      <c r="D185" s="4"/>
      <c r="E185" s="2" t="n">
        <v>25.68997886</v>
      </c>
      <c r="F185" s="0" t="n">
        <v>0.00046</v>
      </c>
      <c r="G185" s="0" t="n">
        <v>4.3E-005</v>
      </c>
      <c r="H185" s="1" t="n">
        <v>152.4</v>
      </c>
      <c r="I185" s="1" t="n">
        <v>3.9624</v>
      </c>
      <c r="J185" s="1" t="n">
        <v>1132.673864</v>
      </c>
    </row>
    <row r="186" customFormat="false" ht="15" hidden="false" customHeight="false" outlineLevel="0" collapsed="false">
      <c r="A186" s="0" t="n">
        <v>185</v>
      </c>
      <c r="B186" s="0" t="s">
        <v>201</v>
      </c>
      <c r="C186" s="0" t="s">
        <v>213</v>
      </c>
      <c r="D186" s="4"/>
      <c r="E186" s="2" t="n">
        <v>1.650230303</v>
      </c>
      <c r="F186" s="0" t="n">
        <v>0.00067</v>
      </c>
      <c r="G186" s="0" t="n">
        <v>0.0015</v>
      </c>
      <c r="H186" s="1" t="n">
        <v>152.4</v>
      </c>
      <c r="I186" s="1" t="n">
        <v>6.096</v>
      </c>
      <c r="J186" s="1" t="n">
        <v>849.5053978</v>
      </c>
    </row>
    <row r="187" customFormat="false" ht="15" hidden="false" customHeight="false" outlineLevel="0" collapsed="false">
      <c r="A187" s="0" t="n">
        <v>186</v>
      </c>
      <c r="B187" s="0" t="s">
        <v>201</v>
      </c>
      <c r="C187" s="0" t="s">
        <v>214</v>
      </c>
      <c r="D187" s="4"/>
      <c r="E187" s="2" t="n">
        <v>11.509375</v>
      </c>
      <c r="F187" s="0" t="n">
        <v>0.001595</v>
      </c>
      <c r="G187" s="0" t="n">
        <v>0.00032</v>
      </c>
      <c r="H187" s="1" t="n">
        <v>579.12</v>
      </c>
      <c r="I187" s="1" t="n">
        <v>3.81</v>
      </c>
      <c r="J187" s="9" t="n">
        <v>4400.43796</v>
      </c>
    </row>
    <row r="188" customFormat="false" ht="15" hidden="false" customHeight="false" outlineLevel="0" collapsed="false">
      <c r="A188" s="0" t="n">
        <v>187</v>
      </c>
      <c r="B188" s="0" t="s">
        <v>201</v>
      </c>
      <c r="C188" s="0" t="s">
        <v>215</v>
      </c>
      <c r="D188" s="4"/>
      <c r="E188" s="2" t="n">
        <v>1.080654545</v>
      </c>
      <c r="F188" s="0" t="n">
        <v>0.0009</v>
      </c>
      <c r="G188" s="0" t="n">
        <v>0.004</v>
      </c>
      <c r="H188" s="1" t="n">
        <v>160.02</v>
      </c>
      <c r="I188" s="1" t="n">
        <v>7.9248</v>
      </c>
      <c r="J188" s="1" t="n">
        <v>1982.179261</v>
      </c>
    </row>
    <row r="189" customFormat="false" ht="15" hidden="false" customHeight="false" outlineLevel="0" collapsed="false">
      <c r="A189" s="0" t="n">
        <v>188</v>
      </c>
      <c r="B189" s="0" t="s">
        <v>201</v>
      </c>
      <c r="C189" s="0" t="s">
        <v>216</v>
      </c>
      <c r="D189" s="4"/>
      <c r="E189" s="2" t="n">
        <v>2.485067943</v>
      </c>
      <c r="F189" s="0" t="n">
        <v>0.0001065</v>
      </c>
      <c r="G189" s="0" t="n">
        <v>0.00019</v>
      </c>
      <c r="H189" s="1" t="n">
        <v>344.424</v>
      </c>
      <c r="I189" s="1" t="n">
        <v>7.3152</v>
      </c>
      <c r="J189" s="1" t="n">
        <v>6611.983679</v>
      </c>
    </row>
    <row r="190" customFormat="false" ht="15" hidden="false" customHeight="false" outlineLevel="0" collapsed="false">
      <c r="A190" s="0" t="n">
        <v>189</v>
      </c>
      <c r="B190" s="0" t="s">
        <v>201</v>
      </c>
      <c r="C190" s="0" t="s">
        <v>217</v>
      </c>
      <c r="D190" s="4"/>
      <c r="E190" s="2" t="n">
        <v>5.241636364</v>
      </c>
      <c r="F190" s="0" t="n">
        <v>0.000227</v>
      </c>
      <c r="G190" s="0" t="n">
        <v>4E-005</v>
      </c>
      <c r="H190" s="1" t="n">
        <v>146.304</v>
      </c>
      <c r="I190" s="1" t="n">
        <v>1.524</v>
      </c>
      <c r="J190" s="1" t="n">
        <v>339.8021591</v>
      </c>
    </row>
    <row r="191" customFormat="false" ht="15" hidden="false" customHeight="false" outlineLevel="0" collapsed="false">
      <c r="A191" s="0" t="n">
        <v>190</v>
      </c>
      <c r="B191" s="0" t="s">
        <v>201</v>
      </c>
      <c r="C191" s="0" t="s">
        <v>218</v>
      </c>
      <c r="D191" s="4"/>
      <c r="E191" s="2" t="n">
        <v>1.289242424</v>
      </c>
      <c r="F191" s="0" t="n">
        <v>0.00067</v>
      </c>
      <c r="G191" s="0" t="n">
        <v>0.00096</v>
      </c>
      <c r="H191" s="1" t="n">
        <v>152.4</v>
      </c>
      <c r="I191" s="1" t="n">
        <v>3.048</v>
      </c>
      <c r="J191" s="1" t="n">
        <v>849.5053978</v>
      </c>
    </row>
    <row r="192" customFormat="false" ht="15" hidden="false" customHeight="false" outlineLevel="0" collapsed="false">
      <c r="A192" s="0" t="n">
        <v>191</v>
      </c>
      <c r="B192" s="0" t="s">
        <v>201</v>
      </c>
      <c r="C192" s="0" t="s">
        <v>219</v>
      </c>
      <c r="D192" s="4"/>
      <c r="E192" s="2" t="n">
        <v>6.542424242</v>
      </c>
      <c r="F192" s="0" t="n">
        <v>0.00125</v>
      </c>
      <c r="G192" s="0" t="n">
        <v>0.0003</v>
      </c>
      <c r="H192" s="1" t="n">
        <v>320.04</v>
      </c>
      <c r="I192" s="1" t="n">
        <v>2.5908</v>
      </c>
      <c r="J192" s="1" t="n">
        <v>1274.258097</v>
      </c>
    </row>
    <row r="193" customFormat="false" ht="15" hidden="false" customHeight="false" outlineLevel="0" collapsed="false">
      <c r="A193" s="0" t="n">
        <v>192</v>
      </c>
      <c r="B193" s="0" t="s">
        <v>201</v>
      </c>
      <c r="C193" s="0" t="s">
        <v>220</v>
      </c>
      <c r="D193" s="4"/>
      <c r="E193" s="2" t="n">
        <v>0.4318</v>
      </c>
      <c r="F193" s="0" t="n">
        <v>0.00011</v>
      </c>
      <c r="G193" s="0" t="n">
        <v>0.0008</v>
      </c>
      <c r="H193" s="1" t="n">
        <v>106.68</v>
      </c>
      <c r="I193" s="1" t="n">
        <v>5.1816</v>
      </c>
      <c r="J193" s="1" t="n">
        <v>849.5053978</v>
      </c>
    </row>
    <row r="194" customFormat="false" ht="15" hidden="false" customHeight="false" outlineLevel="0" collapsed="false">
      <c r="A194" s="0" t="n">
        <v>193</v>
      </c>
      <c r="B194" s="0" t="s">
        <v>201</v>
      </c>
      <c r="C194" s="0" t="s">
        <v>221</v>
      </c>
      <c r="D194" s="4"/>
      <c r="E194" s="2" t="n">
        <v>13.54420364</v>
      </c>
      <c r="F194" s="0" t="n">
        <v>0.00047</v>
      </c>
      <c r="G194" s="0" t="n">
        <v>0.00025</v>
      </c>
      <c r="H194" s="1" t="n">
        <v>605.3328</v>
      </c>
      <c r="I194" s="1" t="n">
        <v>11.8872</v>
      </c>
      <c r="J194" s="1" t="n">
        <v>21237.63494</v>
      </c>
    </row>
    <row r="195" customFormat="false" ht="15" hidden="false" customHeight="false" outlineLevel="0" collapsed="false">
      <c r="A195" s="0" t="n">
        <v>194</v>
      </c>
      <c r="B195" s="0" t="s">
        <v>201</v>
      </c>
      <c r="C195" s="0" t="s">
        <v>222</v>
      </c>
      <c r="D195" s="4"/>
      <c r="E195" s="2" t="n">
        <v>1.102590909</v>
      </c>
      <c r="F195" s="0" t="n">
        <v>0.000191</v>
      </c>
      <c r="G195" s="0" t="n">
        <v>0.0016</v>
      </c>
      <c r="H195" s="1" t="n">
        <v>274.32</v>
      </c>
      <c r="I195" s="1" t="n">
        <v>15.24</v>
      </c>
      <c r="J195" s="1" t="n">
        <v>16990.10796</v>
      </c>
    </row>
    <row r="196" customFormat="false" ht="15" hidden="false" customHeight="false" outlineLevel="0" collapsed="false">
      <c r="A196" s="0" t="n">
        <v>195</v>
      </c>
      <c r="B196" s="0" t="s">
        <v>201</v>
      </c>
      <c r="C196" s="0" t="s">
        <v>223</v>
      </c>
      <c r="D196" s="4"/>
      <c r="E196" s="2" t="n">
        <v>8.482676364</v>
      </c>
      <c r="F196" s="0" t="n">
        <v>0.000328</v>
      </c>
      <c r="G196" s="0" t="n">
        <v>0.00015</v>
      </c>
      <c r="H196" s="1" t="n">
        <v>205.74</v>
      </c>
      <c r="I196" s="1" t="n">
        <v>6.4008</v>
      </c>
      <c r="J196" s="1" t="n">
        <v>2123.763494</v>
      </c>
    </row>
    <row r="197" customFormat="false" ht="15" hidden="false" customHeight="false" outlineLevel="0" collapsed="false">
      <c r="A197" s="0" t="n">
        <v>196</v>
      </c>
      <c r="B197" s="0" t="s">
        <v>201</v>
      </c>
      <c r="C197" s="0" t="s">
        <v>224</v>
      </c>
      <c r="D197" s="4"/>
      <c r="E197" s="2" t="n">
        <v>7.496971636</v>
      </c>
      <c r="F197" s="0" t="n">
        <v>0.000342</v>
      </c>
      <c r="G197" s="0" t="n">
        <v>0.00015</v>
      </c>
      <c r="H197" s="1" t="n">
        <v>178.308</v>
      </c>
      <c r="I197" s="1" t="n">
        <v>5.42544</v>
      </c>
      <c r="J197" s="1" t="n">
        <v>1359.208636</v>
      </c>
    </row>
    <row r="198" customFormat="false" ht="15" hidden="false" customHeight="false" outlineLevel="0" collapsed="false">
      <c r="A198" s="0" t="n">
        <v>197</v>
      </c>
      <c r="B198" s="0" t="s">
        <v>201</v>
      </c>
      <c r="C198" s="0" t="s">
        <v>225</v>
      </c>
      <c r="D198" s="4"/>
      <c r="E198" s="2" t="n">
        <v>2.326409091</v>
      </c>
      <c r="F198" s="0" t="n">
        <v>0.00031</v>
      </c>
      <c r="G198" s="0" t="n">
        <v>0.00032</v>
      </c>
      <c r="H198" s="1" t="n">
        <v>365.76</v>
      </c>
      <c r="I198" s="1" t="n">
        <v>3.9624</v>
      </c>
      <c r="J198" s="1" t="n">
        <v>1982.179261</v>
      </c>
    </row>
    <row r="199" customFormat="false" ht="15" hidden="false" customHeight="false" outlineLevel="0" collapsed="false">
      <c r="A199" s="0" t="n">
        <v>198</v>
      </c>
      <c r="B199" s="0" t="s">
        <v>201</v>
      </c>
      <c r="C199" s="0" t="s">
        <v>226</v>
      </c>
      <c r="D199" s="4"/>
      <c r="E199" s="2" t="n">
        <v>5.874327273</v>
      </c>
      <c r="F199" s="0" t="n">
        <v>0.000159</v>
      </c>
      <c r="G199" s="0" t="n">
        <v>0.00018</v>
      </c>
      <c r="H199" s="1" t="n">
        <v>975.36</v>
      </c>
      <c r="I199" s="1" t="n">
        <v>10.9728</v>
      </c>
      <c r="J199" s="1" t="n">
        <v>30582.19432</v>
      </c>
    </row>
    <row r="200" customFormat="false" ht="15" hidden="false" customHeight="false" outlineLevel="0" collapsed="false">
      <c r="A200" s="0" t="n">
        <v>199</v>
      </c>
      <c r="B200" s="0" t="s">
        <v>201</v>
      </c>
      <c r="C200" s="0" t="s">
        <v>227</v>
      </c>
      <c r="D200" s="4"/>
      <c r="E200" s="2" t="n">
        <v>2.131121951</v>
      </c>
      <c r="F200" s="0" t="n">
        <v>0.0043</v>
      </c>
      <c r="G200" s="0" t="n">
        <v>0.00205</v>
      </c>
      <c r="H200" s="1" t="n">
        <v>121.92</v>
      </c>
      <c r="I200" s="1" t="n">
        <v>1.6764</v>
      </c>
      <c r="J200" s="1" t="n">
        <v>283.1684659</v>
      </c>
    </row>
    <row r="201" customFormat="false" ht="15" hidden="false" customHeight="false" outlineLevel="0" collapsed="false">
      <c r="A201" s="0" t="n">
        <v>200</v>
      </c>
      <c r="B201" s="0" t="s">
        <v>228</v>
      </c>
      <c r="C201" s="0" t="s">
        <v>229</v>
      </c>
      <c r="D201" s="4"/>
      <c r="E201" s="2" t="n">
        <v>0.139698152727273</v>
      </c>
      <c r="F201" s="0" t="n">
        <v>0.00023</v>
      </c>
      <c r="G201" s="0" t="n">
        <v>0.005</v>
      </c>
      <c r="H201" s="1" t="n">
        <v>274.32</v>
      </c>
      <c r="I201" s="1" t="n">
        <v>5.010912</v>
      </c>
      <c r="J201" s="1" t="n">
        <v>1727.327642112</v>
      </c>
    </row>
    <row r="202" customFormat="false" ht="15" hidden="false" customHeight="false" outlineLevel="0" collapsed="false">
      <c r="A202" s="0" t="n">
        <v>201</v>
      </c>
      <c r="B202" s="0" t="s">
        <v>230</v>
      </c>
      <c r="C202" s="0" t="s">
        <v>231</v>
      </c>
      <c r="D202" s="4"/>
      <c r="E202" s="2" t="n">
        <v>6.169890909</v>
      </c>
      <c r="F202" s="0" t="n">
        <v>1.67E-005</v>
      </c>
      <c r="G202" s="0" t="n">
        <v>1E-005</v>
      </c>
      <c r="H202" s="1" t="n">
        <v>1402.08</v>
      </c>
      <c r="I202" s="1" t="n">
        <v>6.096</v>
      </c>
      <c r="J202" s="1" t="n">
        <v>7079.211648</v>
      </c>
    </row>
    <row r="203" customFormat="false" ht="15" hidden="false" customHeight="false" outlineLevel="0" collapsed="false">
      <c r="A203" s="0" t="n">
        <v>202</v>
      </c>
      <c r="B203" s="0" t="s">
        <v>232</v>
      </c>
      <c r="C203" s="0" t="s">
        <v>233</v>
      </c>
      <c r="D203" s="4"/>
      <c r="E203" s="2" t="n">
        <v>1.846969697</v>
      </c>
      <c r="F203" s="0" t="n">
        <v>0.00053</v>
      </c>
      <c r="G203" s="0" t="n">
        <v>0.00044</v>
      </c>
      <c r="H203" s="1" t="n">
        <v>31</v>
      </c>
      <c r="I203" s="1" t="n">
        <v>2.53</v>
      </c>
      <c r="J203" s="1" t="n">
        <v>55</v>
      </c>
    </row>
    <row r="204" customFormat="false" ht="15" hidden="false" customHeight="false" outlineLevel="0" collapsed="false">
      <c r="A204" s="0" t="n">
        <v>203</v>
      </c>
      <c r="B204" s="0" t="s">
        <v>232</v>
      </c>
      <c r="C204" s="0" t="s">
        <v>234</v>
      </c>
      <c r="D204" s="4"/>
      <c r="E204" s="2" t="n">
        <v>2.449266862</v>
      </c>
      <c r="F204" s="0" t="n">
        <v>9E-005</v>
      </c>
      <c r="G204" s="0" t="n">
        <v>0.00031</v>
      </c>
      <c r="H204" s="1" t="n">
        <v>625</v>
      </c>
      <c r="I204" s="1" t="n">
        <v>13.92</v>
      </c>
      <c r="J204" s="1" t="n">
        <v>16950</v>
      </c>
    </row>
    <row r="205" customFormat="false" ht="15" hidden="false" customHeight="false" outlineLevel="0" collapsed="false">
      <c r="A205" s="0" t="n">
        <v>204</v>
      </c>
      <c r="B205" s="0" t="s">
        <v>232</v>
      </c>
      <c r="C205" s="0" t="s">
        <v>235</v>
      </c>
      <c r="D205" s="4"/>
      <c r="E205" s="2" t="n">
        <v>1.551906158</v>
      </c>
      <c r="F205" s="0" t="n">
        <v>7E-005</v>
      </c>
      <c r="G205" s="0" t="n">
        <v>0.00031</v>
      </c>
      <c r="H205" s="1" t="n">
        <v>776</v>
      </c>
      <c r="I205" s="1" t="n">
        <v>11.34</v>
      </c>
      <c r="J205" s="1" t="n">
        <v>16300</v>
      </c>
    </row>
    <row r="206" customFormat="false" ht="15" hidden="false" customHeight="false" outlineLevel="0" collapsed="false">
      <c r="A206" s="0" t="n">
        <v>205</v>
      </c>
      <c r="B206" s="0" t="s">
        <v>232</v>
      </c>
      <c r="C206" s="0" t="s">
        <v>236</v>
      </c>
      <c r="D206" s="4"/>
      <c r="E206" s="2" t="n">
        <v>0.525252525</v>
      </c>
      <c r="F206" s="0" t="n">
        <v>0.00013</v>
      </c>
      <c r="G206" s="0" t="n">
        <v>0.00045</v>
      </c>
      <c r="H206" s="1" t="n">
        <v>515</v>
      </c>
      <c r="I206" s="1" t="n">
        <v>3</v>
      </c>
      <c r="J206" s="1" t="n">
        <v>1500</v>
      </c>
    </row>
    <row r="207" customFormat="false" ht="15" hidden="false" customHeight="false" outlineLevel="0" collapsed="false">
      <c r="A207" s="0" t="n">
        <v>206</v>
      </c>
      <c r="B207" s="0" t="s">
        <v>232</v>
      </c>
      <c r="C207" s="0" t="s">
        <v>237</v>
      </c>
      <c r="D207" s="4"/>
      <c r="E207" s="2" t="n">
        <v>1.377777778</v>
      </c>
      <c r="F207" s="0" t="n">
        <v>0.00031</v>
      </c>
      <c r="G207" s="0" t="n">
        <v>0.0003</v>
      </c>
      <c r="H207" s="1" t="n">
        <v>187</v>
      </c>
      <c r="I207" s="1" t="n">
        <v>2.2</v>
      </c>
      <c r="J207" s="1" t="n">
        <v>850</v>
      </c>
    </row>
    <row r="208" customFormat="false" ht="15" hidden="false" customHeight="false" outlineLevel="0" collapsed="false">
      <c r="A208" s="0" t="n">
        <v>207</v>
      </c>
      <c r="B208" s="0" t="s">
        <v>232</v>
      </c>
      <c r="C208" s="0" t="s">
        <v>238</v>
      </c>
      <c r="D208" s="4"/>
      <c r="E208" s="2" t="n">
        <v>1.86446281</v>
      </c>
      <c r="F208" s="0" t="n">
        <v>0.00027</v>
      </c>
      <c r="G208" s="0" t="n">
        <v>0.00033</v>
      </c>
      <c r="H208" s="1" t="n">
        <v>226</v>
      </c>
      <c r="I208" s="1" t="n">
        <v>3.76</v>
      </c>
      <c r="J208" s="1" t="n">
        <v>1133</v>
      </c>
    </row>
    <row r="209" customFormat="false" ht="15" hidden="false" customHeight="false" outlineLevel="0" collapsed="false">
      <c r="A209" s="0" t="n">
        <v>208</v>
      </c>
      <c r="B209" s="0" t="s">
        <v>232</v>
      </c>
      <c r="C209" s="0" t="s">
        <v>239</v>
      </c>
      <c r="D209" s="4"/>
      <c r="E209" s="2" t="n">
        <v>1.421052632</v>
      </c>
      <c r="F209" s="0" t="n">
        <v>0.0003</v>
      </c>
      <c r="G209" s="0" t="n">
        <v>0.00038</v>
      </c>
      <c r="H209" s="1" t="n">
        <v>186</v>
      </c>
      <c r="I209" s="1" t="n">
        <v>2.97</v>
      </c>
      <c r="J209" s="1" t="n">
        <v>850</v>
      </c>
    </row>
    <row r="210" customFormat="false" ht="15" hidden="false" customHeight="false" outlineLevel="0" collapsed="false">
      <c r="A210" s="0" t="n">
        <v>209</v>
      </c>
      <c r="B210" s="0" t="s">
        <v>232</v>
      </c>
      <c r="C210" s="0" t="s">
        <v>240</v>
      </c>
      <c r="D210" s="4"/>
      <c r="E210" s="2" t="n">
        <v>5.064935065</v>
      </c>
      <c r="F210" s="0" t="n">
        <v>0.003</v>
      </c>
      <c r="G210" s="0" t="n">
        <v>0.00042</v>
      </c>
      <c r="H210" s="1" t="n">
        <v>12</v>
      </c>
      <c r="I210" s="1" t="n">
        <v>1.17</v>
      </c>
      <c r="J210" s="1" t="n">
        <v>13</v>
      </c>
    </row>
    <row r="211" customFormat="false" ht="15" hidden="false" customHeight="false" outlineLevel="0" collapsed="false">
      <c r="A211" s="0" t="n">
        <v>210</v>
      </c>
      <c r="B211" s="0" t="s">
        <v>241</v>
      </c>
      <c r="C211" s="0" t="s">
        <v>242</v>
      </c>
      <c r="D211" s="4" t="n">
        <v>158.248389</v>
      </c>
      <c r="E211" s="2" t="n">
        <v>0.032760033</v>
      </c>
      <c r="F211" s="0" t="n">
        <v>0.002</v>
      </c>
      <c r="G211" s="0" t="n">
        <v>0.0481</v>
      </c>
      <c r="H211" s="1" t="n">
        <v>21.2</v>
      </c>
      <c r="I211" s="1" t="n">
        <v>1.3</v>
      </c>
      <c r="J211" s="1" t="n">
        <v>50.2</v>
      </c>
    </row>
    <row r="212" customFormat="false" ht="15" hidden="false" customHeight="false" outlineLevel="0" collapsed="false">
      <c r="A212" s="0" t="n">
        <v>211</v>
      </c>
      <c r="B212" s="0" t="s">
        <v>241</v>
      </c>
      <c r="C212" s="0" t="s">
        <v>243</v>
      </c>
      <c r="D212" s="4" t="n">
        <v>22.532913</v>
      </c>
      <c r="E212" s="2" t="n">
        <v>0.038921323</v>
      </c>
      <c r="F212" s="0" t="n">
        <v>0.004</v>
      </c>
      <c r="G212" s="0" t="n">
        <v>0.0436</v>
      </c>
      <c r="H212" s="1" t="n">
        <v>8.9</v>
      </c>
      <c r="I212" s="1" t="n">
        <v>0.7</v>
      </c>
      <c r="J212" s="1" t="n">
        <v>7.4</v>
      </c>
    </row>
    <row r="213" customFormat="false" ht="15" hidden="false" customHeight="false" outlineLevel="0" collapsed="false">
      <c r="A213" s="0" t="n">
        <v>212</v>
      </c>
      <c r="B213" s="0" t="s">
        <v>241</v>
      </c>
      <c r="C213" s="0" t="s">
        <v>244</v>
      </c>
      <c r="D213" s="4" t="n">
        <v>40.921842</v>
      </c>
      <c r="E213" s="2" t="n">
        <v>0.340909091</v>
      </c>
      <c r="F213" s="0" t="n">
        <v>0.002</v>
      </c>
      <c r="G213" s="0" t="n">
        <v>0.0032</v>
      </c>
      <c r="H213" s="1" t="n">
        <v>17.5</v>
      </c>
      <c r="I213" s="1" t="n">
        <v>0.9</v>
      </c>
      <c r="J213" s="1" t="n">
        <v>17</v>
      </c>
    </row>
    <row r="214" customFormat="false" ht="15" hidden="false" customHeight="false" outlineLevel="0" collapsed="false">
      <c r="A214" s="0" t="n">
        <v>213</v>
      </c>
      <c r="B214" s="0" t="s">
        <v>241</v>
      </c>
      <c r="C214" s="0" t="s">
        <v>245</v>
      </c>
      <c r="D214" s="4" t="n">
        <v>221.444145</v>
      </c>
      <c r="E214" s="2" t="n">
        <v>0.035007111</v>
      </c>
      <c r="F214" s="0" t="n">
        <v>0.001</v>
      </c>
      <c r="G214" s="0" t="n">
        <v>0.0277</v>
      </c>
      <c r="H214" s="1" t="n">
        <v>27.5</v>
      </c>
      <c r="I214" s="1" t="n">
        <v>1.6</v>
      </c>
      <c r="J214" s="1" t="n">
        <v>66.3</v>
      </c>
    </row>
    <row r="215" customFormat="false" ht="15" hidden="false" customHeight="false" outlineLevel="0" collapsed="false">
      <c r="A215" s="0" t="n">
        <v>214</v>
      </c>
      <c r="B215" s="0" t="s">
        <v>241</v>
      </c>
      <c r="C215" s="0" t="s">
        <v>246</v>
      </c>
      <c r="D215" s="4" t="n">
        <v>98.41962</v>
      </c>
      <c r="E215" s="2" t="n">
        <v>0.255183413</v>
      </c>
      <c r="F215" s="0" t="n">
        <v>0.002</v>
      </c>
      <c r="G215" s="0" t="n">
        <v>0.0038</v>
      </c>
      <c r="H215" s="1" t="n">
        <v>35.7</v>
      </c>
      <c r="I215" s="1" t="n">
        <v>0.8</v>
      </c>
      <c r="J215" s="1" t="n">
        <v>33.7</v>
      </c>
    </row>
    <row r="216" customFormat="false" ht="15" hidden="false" customHeight="false" outlineLevel="0" collapsed="false">
      <c r="A216" s="0" t="n">
        <v>215</v>
      </c>
      <c r="B216" s="0" t="s">
        <v>241</v>
      </c>
      <c r="C216" s="0" t="s">
        <v>247</v>
      </c>
      <c r="D216" s="4" t="n">
        <v>6.6562743</v>
      </c>
      <c r="E216" s="2" t="n">
        <v>8.727272727</v>
      </c>
      <c r="F216" s="0" t="n">
        <v>0.009</v>
      </c>
      <c r="G216" s="0" t="n">
        <v>0.00025</v>
      </c>
      <c r="H216" s="1" t="n">
        <v>5.4</v>
      </c>
      <c r="I216" s="1" t="n">
        <v>0.4</v>
      </c>
      <c r="J216" s="1" t="n">
        <v>4</v>
      </c>
    </row>
    <row r="217" customFormat="false" ht="15" hidden="false" customHeight="false" outlineLevel="0" collapsed="false">
      <c r="A217" s="0" t="n">
        <v>216</v>
      </c>
      <c r="B217" s="0" t="s">
        <v>241</v>
      </c>
      <c r="C217" s="0" t="s">
        <v>248</v>
      </c>
      <c r="D217" s="4" t="n">
        <v>118.621542</v>
      </c>
      <c r="E217" s="2" t="n">
        <v>0.090478242</v>
      </c>
      <c r="F217" s="0" t="n">
        <v>0.009</v>
      </c>
      <c r="G217" s="0" t="n">
        <v>0.0422</v>
      </c>
      <c r="H217" s="1" t="n">
        <v>23.7</v>
      </c>
      <c r="I217" s="1" t="n">
        <v>0.7</v>
      </c>
      <c r="J217" s="1" t="n">
        <v>31.1</v>
      </c>
    </row>
    <row r="218" customFormat="false" ht="15" hidden="false" customHeight="false" outlineLevel="0" collapsed="false">
      <c r="A218" s="0" t="n">
        <v>217</v>
      </c>
      <c r="B218" s="0" t="s">
        <v>241</v>
      </c>
      <c r="C218" s="0" t="s">
        <v>249</v>
      </c>
      <c r="D218" s="4" t="n">
        <v>142.44945</v>
      </c>
      <c r="E218" s="2" t="n">
        <v>0.07981045</v>
      </c>
      <c r="F218" s="0" t="n">
        <v>0.004</v>
      </c>
      <c r="G218" s="0" t="n">
        <v>0.0243</v>
      </c>
      <c r="H218" s="1" t="n">
        <v>29.6</v>
      </c>
      <c r="I218" s="1" t="n">
        <v>0.8</v>
      </c>
      <c r="J218" s="1" t="n">
        <v>46.5</v>
      </c>
    </row>
    <row r="219" customFormat="false" ht="15" hidden="false" customHeight="false" outlineLevel="0" collapsed="false">
      <c r="A219" s="0" t="n">
        <v>218</v>
      </c>
      <c r="B219" s="0" t="s">
        <v>241</v>
      </c>
      <c r="C219" s="0" t="s">
        <v>250</v>
      </c>
      <c r="D219" s="4" t="n">
        <v>59.56977</v>
      </c>
      <c r="E219" s="2" t="n">
        <v>1.818181818</v>
      </c>
      <c r="F219" s="0" t="n">
        <v>0.004</v>
      </c>
      <c r="G219" s="0" t="n">
        <v>0.0008</v>
      </c>
      <c r="H219" s="1" t="n">
        <v>29.4</v>
      </c>
      <c r="I219" s="1" t="n">
        <v>0.6</v>
      </c>
      <c r="J219" s="1" t="n">
        <v>28.3</v>
      </c>
    </row>
    <row r="220" customFormat="false" ht="15" hidden="false" customHeight="false" outlineLevel="0" collapsed="false">
      <c r="A220" s="0" t="n">
        <v>219</v>
      </c>
      <c r="B220" s="0" t="s">
        <v>251</v>
      </c>
      <c r="C220" s="0" t="s">
        <v>252</v>
      </c>
      <c r="D220" s="4" t="n">
        <v>48.432813</v>
      </c>
      <c r="E220" s="2" t="n">
        <v>0.056451445</v>
      </c>
      <c r="F220" s="0" t="n">
        <v>0.001</v>
      </c>
      <c r="G220" s="0" t="n">
        <v>0.00733</v>
      </c>
      <c r="H220" s="1" t="n">
        <v>17.49552</v>
      </c>
      <c r="I220" s="1" t="n">
        <v>0.682752</v>
      </c>
      <c r="J220" s="1" t="n">
        <v>9.429509915</v>
      </c>
    </row>
    <row r="221" customFormat="false" ht="15" hidden="false" customHeight="false" outlineLevel="0" collapsed="false">
      <c r="A221" s="0" t="n">
        <v>220</v>
      </c>
      <c r="B221" s="0" t="s">
        <v>241</v>
      </c>
      <c r="C221" s="0" t="s">
        <v>253</v>
      </c>
      <c r="D221" s="4" t="n">
        <v>153.068409</v>
      </c>
      <c r="E221" s="2" t="n">
        <v>0.0298284862043251</v>
      </c>
      <c r="F221" s="0" t="n">
        <v>0.004</v>
      </c>
      <c r="G221" s="0" t="n">
        <v>0.0894</v>
      </c>
      <c r="H221" s="1" t="n">
        <v>26.5</v>
      </c>
      <c r="I221" s="1" t="n">
        <v>1.1</v>
      </c>
      <c r="J221" s="1" t="n">
        <v>40.8</v>
      </c>
    </row>
    <row r="222" customFormat="false" ht="15" hidden="false" customHeight="false" outlineLevel="0" collapsed="false">
      <c r="A222" s="0" t="n">
        <v>221</v>
      </c>
      <c r="B222" s="0" t="s">
        <v>241</v>
      </c>
      <c r="C222" s="0" t="s">
        <v>254</v>
      </c>
      <c r="D222" s="4" t="n">
        <v>72.51972</v>
      </c>
      <c r="E222" s="2" t="n">
        <v>0.0758065993265993</v>
      </c>
      <c r="F222" s="0" t="n">
        <v>0.004</v>
      </c>
      <c r="G222" s="0" t="n">
        <v>0.027</v>
      </c>
      <c r="H222" s="1" t="n">
        <f aca="false">68.2*0.3048</f>
        <v>20.78736</v>
      </c>
      <c r="I222" s="1" t="n">
        <v>0.844296</v>
      </c>
      <c r="J222" s="1" t="n">
        <v>27.46734119424</v>
      </c>
    </row>
    <row r="223" customFormat="false" ht="15" hidden="false" customHeight="false" outlineLevel="0" collapsed="false">
      <c r="A223" s="0" t="n">
        <v>222</v>
      </c>
      <c r="B223" s="0" t="s">
        <v>255</v>
      </c>
      <c r="C223" s="0" t="s">
        <v>256</v>
      </c>
      <c r="D223" s="4"/>
      <c r="E223" s="2" t="n">
        <f aca="false">(F223*I223)/(1.65*G223)</f>
        <v>0.133414141414141</v>
      </c>
      <c r="F223" s="0" t="n">
        <v>0.0133</v>
      </c>
      <c r="G223" s="0" t="n">
        <v>0.02394</v>
      </c>
      <c r="H223" s="1" t="n">
        <v>3.99288</v>
      </c>
      <c r="I223" s="1" t="n">
        <v>0.39624</v>
      </c>
      <c r="J223" s="1" t="n">
        <v>2.6164766251008</v>
      </c>
    </row>
    <row r="224" customFormat="false" ht="15" hidden="false" customHeight="false" outlineLevel="0" collapsed="false">
      <c r="A224" s="0" t="n">
        <v>223</v>
      </c>
      <c r="B224" s="0" t="s">
        <v>255</v>
      </c>
      <c r="C224" s="0" t="s">
        <v>257</v>
      </c>
      <c r="D224" s="4"/>
      <c r="E224" s="2" t="n">
        <f aca="false">(F224*I224)/(1.65*G224)</f>
        <v>0.0591753466872111</v>
      </c>
      <c r="F224" s="0" t="n">
        <v>0.027</v>
      </c>
      <c r="G224" s="0" t="n">
        <v>0.059</v>
      </c>
      <c r="H224" s="1" t="n">
        <v>1.88976</v>
      </c>
      <c r="I224" s="1" t="n">
        <v>0.21336</v>
      </c>
      <c r="J224" s="1" t="n">
        <v>0.3624556363776</v>
      </c>
    </row>
    <row r="225" customFormat="false" ht="15" hidden="false" customHeight="false" outlineLevel="0" collapsed="false">
      <c r="A225" s="0" t="n">
        <v>224</v>
      </c>
      <c r="B225" s="0" t="s">
        <v>255</v>
      </c>
      <c r="C225" s="0" t="s">
        <v>258</v>
      </c>
      <c r="D225" s="4"/>
      <c r="E225" s="2" t="n">
        <f aca="false">(F225*I225)/(1.65*G225)</f>
        <v>0.0639618181818182</v>
      </c>
      <c r="F225" s="0" t="n">
        <v>0.0277</v>
      </c>
      <c r="G225" s="0" t="n">
        <v>0.048</v>
      </c>
      <c r="H225" s="1" t="n">
        <v>2.04216</v>
      </c>
      <c r="I225" s="1" t="n">
        <v>0.18288</v>
      </c>
      <c r="J225" s="1" t="n">
        <v>0.3511288977408</v>
      </c>
    </row>
    <row r="226" customFormat="false" ht="15" hidden="false" customHeight="false" outlineLevel="0" collapsed="false">
      <c r="A226" s="0" t="n">
        <v>225</v>
      </c>
      <c r="B226" s="0" t="s">
        <v>255</v>
      </c>
      <c r="C226" s="0" t="s">
        <v>259</v>
      </c>
      <c r="D226" s="4"/>
      <c r="E226" s="2" t="n">
        <f aca="false">(F226*I226)/(1.65*G226)</f>
        <v>0.0441139755766621</v>
      </c>
      <c r="F226" s="0" t="n">
        <v>0.02</v>
      </c>
      <c r="G226" s="0" t="n">
        <v>0.067</v>
      </c>
      <c r="H226" s="1" t="n">
        <v>7.58952</v>
      </c>
      <c r="I226" s="1" t="n">
        <v>0.24384</v>
      </c>
      <c r="J226" s="1" t="n">
        <v>2.4522389148672</v>
      </c>
    </row>
    <row r="227" customFormat="false" ht="15" hidden="false" customHeight="false" outlineLevel="0" collapsed="false">
      <c r="A227" s="0" t="n">
        <v>226</v>
      </c>
      <c r="B227" s="0" t="s">
        <v>255</v>
      </c>
      <c r="C227" s="0" t="s">
        <v>260</v>
      </c>
      <c r="D227" s="4"/>
      <c r="E227" s="2" t="n">
        <f aca="false">(F227*I227)/(1.65*G227)</f>
        <v>0.110836363636364</v>
      </c>
      <c r="F227" s="0" t="n">
        <v>0.016</v>
      </c>
      <c r="G227" s="0" t="n">
        <v>0.04</v>
      </c>
      <c r="H227" s="1" t="n">
        <v>10.08888</v>
      </c>
      <c r="I227" s="1" t="n">
        <v>0.4572</v>
      </c>
      <c r="J227" s="1" t="n">
        <v>7.872083352576</v>
      </c>
    </row>
    <row r="228" customFormat="false" ht="15" hidden="false" customHeight="false" outlineLevel="0" collapsed="false">
      <c r="A228" s="0" t="n">
        <v>227</v>
      </c>
      <c r="B228" s="0" t="s">
        <v>255</v>
      </c>
      <c r="C228" s="0" t="s">
        <v>261</v>
      </c>
      <c r="D228" s="4"/>
      <c r="E228" s="2" t="n">
        <f aca="false">(F228*I228)/(1.65*G228)</f>
        <v>0.242784415584416</v>
      </c>
      <c r="F228" s="0" t="n">
        <v>0.08</v>
      </c>
      <c r="G228" s="0" t="n">
        <v>0.14</v>
      </c>
      <c r="H228" s="1" t="n">
        <v>5.69976</v>
      </c>
      <c r="I228" s="1" t="n">
        <v>0.70104</v>
      </c>
      <c r="J228" s="1" t="n">
        <v>6.1136071792128</v>
      </c>
    </row>
    <row r="229" customFormat="false" ht="15" hidden="false" customHeight="false" outlineLevel="0" collapsed="false">
      <c r="A229" s="0" t="n">
        <v>228</v>
      </c>
      <c r="B229" s="0" t="s">
        <v>255</v>
      </c>
      <c r="C229" s="0" t="s">
        <v>262</v>
      </c>
      <c r="D229" s="4"/>
      <c r="E229" s="2" t="n">
        <f aca="false">(F229*I229)/(1.65*G229)</f>
        <v>0.105193785123967</v>
      </c>
      <c r="F229" s="0" t="n">
        <v>0.0348</v>
      </c>
      <c r="G229" s="0" t="n">
        <v>0.11</v>
      </c>
      <c r="H229" s="1" t="n">
        <v>8.35152</v>
      </c>
      <c r="I229" s="1" t="n">
        <v>0.54864</v>
      </c>
      <c r="J229" s="1" t="n">
        <v>8.183568665088</v>
      </c>
    </row>
    <row r="230" customFormat="false" ht="15" hidden="false" customHeight="false" outlineLevel="0" collapsed="false">
      <c r="A230" s="0" t="n">
        <v>229</v>
      </c>
      <c r="B230" s="0" t="s">
        <v>255</v>
      </c>
      <c r="C230" s="0" t="s">
        <v>263</v>
      </c>
      <c r="D230" s="4"/>
      <c r="E230" s="2" t="n">
        <f aca="false">(F230*I230)/(1.65*G230)</f>
        <v>0.182106723044398</v>
      </c>
      <c r="F230" s="0" t="n">
        <v>0.0471</v>
      </c>
      <c r="G230" s="0" t="n">
        <v>0.043</v>
      </c>
      <c r="H230" s="1" t="n">
        <v>2.5908</v>
      </c>
      <c r="I230" s="1" t="n">
        <v>0.27432</v>
      </c>
      <c r="J230" s="1" t="n">
        <v>0.84950539776</v>
      </c>
    </row>
    <row r="231" customFormat="false" ht="15" hidden="false" customHeight="false" outlineLevel="0" collapsed="false">
      <c r="A231" s="0" t="n">
        <v>230</v>
      </c>
      <c r="B231" s="0" t="s">
        <v>255</v>
      </c>
      <c r="C231" s="0" t="s">
        <v>264</v>
      </c>
      <c r="D231" s="4"/>
      <c r="E231" s="2" t="n">
        <f aca="false">(F231*I231)/(1.65*G231)</f>
        <v>0.168536470588235</v>
      </c>
      <c r="F231" s="0" t="n">
        <v>0.0141</v>
      </c>
      <c r="G231" s="0" t="n">
        <v>0.017</v>
      </c>
      <c r="H231" s="1" t="n">
        <v>4.29768</v>
      </c>
      <c r="I231" s="1" t="n">
        <v>0.33528</v>
      </c>
      <c r="J231" s="1" t="n">
        <v>2.2964962586112</v>
      </c>
    </row>
    <row r="232" customFormat="false" ht="15" hidden="false" customHeight="false" outlineLevel="0" collapsed="false">
      <c r="A232" s="0" t="n">
        <v>231</v>
      </c>
      <c r="B232" s="0" t="s">
        <v>255</v>
      </c>
      <c r="C232" s="0" t="s">
        <v>265</v>
      </c>
      <c r="D232" s="4"/>
      <c r="E232" s="2" t="n">
        <f aca="false">(F232*I232)/(1.65*G232)</f>
        <v>0.0753978947368421</v>
      </c>
      <c r="F232" s="0" t="n">
        <v>0.0141</v>
      </c>
      <c r="G232" s="0" t="n">
        <v>0.038</v>
      </c>
      <c r="H232" s="1" t="n">
        <v>5.1816</v>
      </c>
      <c r="I232" s="1" t="n">
        <v>0.33528</v>
      </c>
      <c r="J232" s="1" t="n">
        <v>2.3276447898624</v>
      </c>
      <c r="O232" s="6"/>
    </row>
    <row r="233" customFormat="false" ht="15" hidden="false" customHeight="false" outlineLevel="0" collapsed="false">
      <c r="A233" s="0" t="n">
        <v>232</v>
      </c>
      <c r="B233" s="0" t="s">
        <v>255</v>
      </c>
      <c r="C233" s="0" t="s">
        <v>266</v>
      </c>
      <c r="D233" s="4"/>
      <c r="E233" s="2" t="n">
        <f aca="false">(F233*I233)/(1.65*G233)</f>
        <v>0.132711961722488</v>
      </c>
      <c r="F233" s="0" t="n">
        <v>0.0546</v>
      </c>
      <c r="G233" s="0" t="n">
        <v>0.038</v>
      </c>
      <c r="H233" s="1" t="n">
        <v>1.00584</v>
      </c>
      <c r="I233" s="1" t="n">
        <v>0.1524</v>
      </c>
      <c r="J233" s="1" t="n">
        <v>0.1585743409152</v>
      </c>
    </row>
    <row r="234" customFormat="false" ht="15" hidden="false" customHeight="false" outlineLevel="0" collapsed="false">
      <c r="A234" s="0" t="n">
        <v>233</v>
      </c>
      <c r="B234" s="0" t="s">
        <v>255</v>
      </c>
      <c r="C234" s="0" t="s">
        <v>267</v>
      </c>
      <c r="D234" s="4"/>
      <c r="E234" s="2" t="n">
        <f aca="false">(F234*I234)/(1.65*G234)</f>
        <v>0.132711961722488</v>
      </c>
      <c r="F234" s="0" t="n">
        <v>0.0546</v>
      </c>
      <c r="G234" s="0" t="n">
        <v>0.038</v>
      </c>
      <c r="H234" s="1" t="n">
        <v>1.28016</v>
      </c>
      <c r="I234" s="1" t="n">
        <v>0.1524</v>
      </c>
      <c r="J234" s="1" t="n">
        <v>0.1585743409152</v>
      </c>
    </row>
    <row r="235" customFormat="false" ht="15" hidden="false" customHeight="false" outlineLevel="0" collapsed="false">
      <c r="A235" s="0" t="n">
        <v>234</v>
      </c>
      <c r="B235" s="0" t="s">
        <v>255</v>
      </c>
      <c r="C235" s="0" t="s">
        <v>268</v>
      </c>
      <c r="D235" s="4"/>
      <c r="E235" s="2" t="n">
        <f aca="false">(F235*I235)/(1.65*G235)</f>
        <v>0.0628072727272727</v>
      </c>
      <c r="F235" s="0" t="n">
        <v>0.0136</v>
      </c>
      <c r="G235" s="0" t="n">
        <v>0.012</v>
      </c>
      <c r="H235" s="1" t="n">
        <v>0.51816</v>
      </c>
      <c r="I235" s="1" t="n">
        <v>0.09144</v>
      </c>
      <c r="J235" s="2" t="n">
        <v>0.0254851619328</v>
      </c>
    </row>
    <row r="236" customFormat="false" ht="15" hidden="false" customHeight="false" outlineLevel="0" collapsed="false">
      <c r="A236" s="0" t="n">
        <v>235</v>
      </c>
      <c r="B236" s="0" t="s">
        <v>255</v>
      </c>
      <c r="C236" s="0" t="s">
        <v>269</v>
      </c>
      <c r="D236" s="4"/>
      <c r="E236" s="2" t="n">
        <v>0.129103838383838</v>
      </c>
      <c r="F236" s="0" t="n">
        <v>0.0037</v>
      </c>
      <c r="G236" s="0" t="n">
        <v>0.018</v>
      </c>
      <c r="H236" s="1" t="n">
        <v>13.19784</v>
      </c>
      <c r="I236" s="1" t="n">
        <v>1.03632</v>
      </c>
      <c r="J236" s="1" t="n">
        <v>26.985954802176</v>
      </c>
    </row>
    <row r="237" customFormat="false" ht="15" hidden="false" customHeight="false" outlineLevel="0" collapsed="false">
      <c r="A237" s="0" t="n">
        <v>236</v>
      </c>
      <c r="B237" s="0" t="s">
        <v>255</v>
      </c>
      <c r="C237" s="0" t="s">
        <v>270</v>
      </c>
      <c r="D237" s="4"/>
      <c r="E237" s="2" t="n">
        <f aca="false">(F237*I237)/(1.65*G237)</f>
        <v>0.0987264646464647</v>
      </c>
      <c r="F237" s="0" t="n">
        <v>0.0037</v>
      </c>
      <c r="G237" s="0" t="n">
        <v>0.027</v>
      </c>
      <c r="H237" s="1" t="n">
        <v>12.83208</v>
      </c>
      <c r="I237" s="1" t="n">
        <v>1.18872</v>
      </c>
      <c r="J237" s="1" t="n">
        <v>31.247640214272</v>
      </c>
    </row>
    <row r="238" customFormat="false" ht="15" hidden="false" customHeight="false" outlineLevel="0" collapsed="false">
      <c r="A238" s="0" t="n">
        <v>237</v>
      </c>
      <c r="B238" s="0" t="s">
        <v>255</v>
      </c>
      <c r="C238" s="0" t="s">
        <v>271</v>
      </c>
      <c r="D238" s="4"/>
      <c r="E238" s="2" t="n">
        <f aca="false">(F238*I238)/(1.65*G238)</f>
        <v>0.15852958677686</v>
      </c>
      <c r="F238" s="0" t="n">
        <v>0.0236</v>
      </c>
      <c r="G238" s="0" t="n">
        <v>0.044</v>
      </c>
      <c r="H238" s="1" t="n">
        <v>6.06552</v>
      </c>
      <c r="I238" s="1" t="n">
        <v>0.48768</v>
      </c>
      <c r="J238" s="1" t="n">
        <v>5.94653778432</v>
      </c>
    </row>
    <row r="239" customFormat="false" ht="15" hidden="false" customHeight="false" outlineLevel="0" collapsed="false">
      <c r="A239" s="0" t="n">
        <v>238</v>
      </c>
      <c r="B239" s="0" t="s">
        <v>255</v>
      </c>
      <c r="C239" s="0" t="s">
        <v>272</v>
      </c>
      <c r="D239" s="4"/>
      <c r="E239" s="2" t="n">
        <f aca="false">(F239*I239)/(1.65*G239)</f>
        <v>0.271782654127482</v>
      </c>
      <c r="F239" s="0" t="n">
        <v>0.032</v>
      </c>
      <c r="G239" s="0" t="n">
        <v>0.0087</v>
      </c>
      <c r="H239" s="1" t="n">
        <v>1.2192</v>
      </c>
      <c r="I239" s="1" t="n">
        <v>0.12192</v>
      </c>
      <c r="J239" s="1" t="n">
        <v>0.1727327642112</v>
      </c>
    </row>
    <row r="240" customFormat="false" ht="15" hidden="false" customHeight="false" outlineLevel="0" collapsed="false">
      <c r="A240" s="0" t="n">
        <v>239</v>
      </c>
      <c r="B240" s="0" t="s">
        <v>255</v>
      </c>
      <c r="C240" s="0" t="s">
        <v>273</v>
      </c>
      <c r="D240" s="4"/>
      <c r="E240" s="2" t="n">
        <f aca="false">(F240*I240)/(1.65*G240)</f>
        <v>0.236450909090909</v>
      </c>
      <c r="F240" s="0" t="n">
        <v>0.0352</v>
      </c>
      <c r="G240" s="0" t="n">
        <v>0.011</v>
      </c>
      <c r="H240" s="1" t="n">
        <v>1.64592</v>
      </c>
      <c r="I240" s="1" t="n">
        <v>0.12192</v>
      </c>
      <c r="J240" s="1" t="n">
        <v>0.2435248806912</v>
      </c>
    </row>
    <row r="241" customFormat="false" ht="15" hidden="false" customHeight="false" outlineLevel="0" collapsed="false">
      <c r="A241" s="0" t="n">
        <v>240</v>
      </c>
      <c r="B241" s="0" t="s">
        <v>255</v>
      </c>
      <c r="C241" s="0" t="s">
        <v>274</v>
      </c>
      <c r="D241" s="4"/>
      <c r="E241" s="2" t="n">
        <f aca="false">(F241*I241)/(1.65*G241)</f>
        <v>0.0954897902097902</v>
      </c>
      <c r="F241" s="0" t="n">
        <v>0.0112</v>
      </c>
      <c r="G241" s="0" t="n">
        <v>0.013</v>
      </c>
      <c r="H241" s="1" t="n">
        <v>1.31064</v>
      </c>
      <c r="I241" s="1" t="n">
        <v>0.18288</v>
      </c>
      <c r="J241" s="1" t="n">
        <v>0.2293664573952</v>
      </c>
    </row>
    <row r="242" customFormat="false" ht="15" hidden="false" customHeight="false" outlineLevel="0" collapsed="false">
      <c r="A242" s="0" t="n">
        <v>241</v>
      </c>
      <c r="B242" s="0" t="s">
        <v>255</v>
      </c>
      <c r="C242" s="0" t="s">
        <v>275</v>
      </c>
      <c r="D242" s="4"/>
      <c r="E242" s="2" t="n">
        <f aca="false">(F242*I242)/(1.65*G242)</f>
        <v>0.0976075073313783</v>
      </c>
      <c r="F242" s="0" t="n">
        <v>0.0117</v>
      </c>
      <c r="G242" s="0" t="n">
        <v>0.031</v>
      </c>
      <c r="H242" s="1" t="n">
        <v>5.36448</v>
      </c>
      <c r="I242" s="1" t="n">
        <v>0.42672</v>
      </c>
      <c r="J242" s="1" t="n">
        <v>3.6698633183232</v>
      </c>
    </row>
    <row r="243" customFormat="false" ht="15" hidden="false" customHeight="false" outlineLevel="0" collapsed="false">
      <c r="A243" s="0" t="n">
        <v>242</v>
      </c>
      <c r="B243" s="0" t="s">
        <v>255</v>
      </c>
      <c r="C243" s="0" t="s">
        <v>276</v>
      </c>
      <c r="D243" s="4"/>
      <c r="E243" s="2" t="n">
        <f aca="false">(F243*I243)/(1.65*G243)</f>
        <v>0.059436</v>
      </c>
      <c r="F243" s="0" t="n">
        <v>0.0099</v>
      </c>
      <c r="G243" s="0" t="n">
        <v>0.04</v>
      </c>
      <c r="H243" s="1" t="n">
        <v>5.334</v>
      </c>
      <c r="I243" s="1" t="n">
        <v>0.39624</v>
      </c>
      <c r="J243" s="1" t="n">
        <v>2.97326889216</v>
      </c>
    </row>
    <row r="244" customFormat="false" ht="15" hidden="false" customHeight="false" outlineLevel="0" collapsed="false">
      <c r="A244" s="0" t="n">
        <v>243</v>
      </c>
      <c r="B244" s="0" t="s">
        <v>255</v>
      </c>
      <c r="C244" s="0" t="s">
        <v>277</v>
      </c>
      <c r="D244" s="4"/>
      <c r="E244" s="2" t="n">
        <f aca="false">(F244*I244)/(1.65*G244)</f>
        <v>0.0470498138006572</v>
      </c>
      <c r="F244" s="0" t="n">
        <v>0.0302</v>
      </c>
      <c r="G244" s="0" t="n">
        <v>0.083</v>
      </c>
      <c r="H244" s="1" t="n">
        <v>3.71856</v>
      </c>
      <c r="I244" s="1" t="n">
        <v>0.21336</v>
      </c>
      <c r="J244" s="1" t="n">
        <v>0.608812201728</v>
      </c>
    </row>
    <row r="245" customFormat="false" ht="15" hidden="false" customHeight="false" outlineLevel="0" collapsed="false">
      <c r="A245" s="0" t="n">
        <v>244</v>
      </c>
      <c r="B245" s="0" t="s">
        <v>255</v>
      </c>
      <c r="C245" s="0" t="s">
        <v>278</v>
      </c>
      <c r="D245" s="4"/>
      <c r="E245" s="2" t="n">
        <f aca="false">(F245*I245)/(1.65*G245)</f>
        <v>0.128749311294766</v>
      </c>
      <c r="F245" s="0" t="n">
        <v>0.046</v>
      </c>
      <c r="G245" s="0" t="n">
        <v>0.066</v>
      </c>
      <c r="H245" s="1" t="n">
        <v>6.06552</v>
      </c>
      <c r="I245" s="1" t="n">
        <v>0.3048</v>
      </c>
      <c r="J245" s="1" t="n">
        <v>3.7718039660544</v>
      </c>
    </row>
    <row r="246" customFormat="false" ht="15" hidden="false" customHeight="false" outlineLevel="0" collapsed="false">
      <c r="A246" s="0" t="n">
        <v>245</v>
      </c>
      <c r="B246" s="0" t="s">
        <v>255</v>
      </c>
      <c r="C246" s="0" t="s">
        <v>279</v>
      </c>
      <c r="D246" s="4"/>
      <c r="E246" s="2" t="n">
        <f aca="false">(F246*I246)/(1.65*G246)</f>
        <v>0.113808063241107</v>
      </c>
      <c r="F246" s="0" t="n">
        <v>0.0109</v>
      </c>
      <c r="G246" s="0" t="n">
        <v>0.023</v>
      </c>
      <c r="H246" s="1" t="n">
        <v>6.7056</v>
      </c>
      <c r="I246" s="1" t="n">
        <v>0.39624</v>
      </c>
      <c r="J246" s="1" t="n">
        <v>9.9052329378816</v>
      </c>
    </row>
    <row r="247" customFormat="false" ht="15" hidden="false" customHeight="false" outlineLevel="0" collapsed="false">
      <c r="A247" s="0" t="n">
        <v>246</v>
      </c>
      <c r="B247" s="0" t="s">
        <v>255</v>
      </c>
      <c r="C247" s="0" t="s">
        <v>280</v>
      </c>
      <c r="D247" s="4"/>
      <c r="E247" s="2" t="n">
        <f aca="false">(F247*I247)/(1.65*G247)</f>
        <v>0.0323983216783217</v>
      </c>
      <c r="F247" s="0" t="n">
        <v>0.0114</v>
      </c>
      <c r="G247" s="0" t="n">
        <v>0.039</v>
      </c>
      <c r="H247" s="1" t="n">
        <v>2.46888</v>
      </c>
      <c r="I247" s="1" t="n">
        <v>0.18288</v>
      </c>
      <c r="J247" s="1" t="n">
        <v>0.3001585738752</v>
      </c>
    </row>
    <row r="248" customFormat="false" ht="15" hidden="false" customHeight="false" outlineLevel="0" collapsed="false">
      <c r="A248" s="0" t="n">
        <v>247</v>
      </c>
      <c r="B248" s="0" t="s">
        <v>255</v>
      </c>
      <c r="C248" s="0" t="s">
        <v>281</v>
      </c>
      <c r="D248" s="4"/>
      <c r="E248" s="2" t="n">
        <f aca="false">(F248*I248)/(1.65*G248)</f>
        <v>0.0992249350649351</v>
      </c>
      <c r="F248" s="0" t="n">
        <v>0.0047</v>
      </c>
      <c r="G248" s="0" t="n">
        <v>0.014</v>
      </c>
      <c r="H248" s="1" t="n">
        <v>8.96112</v>
      </c>
      <c r="I248" s="1" t="n">
        <v>0.48768</v>
      </c>
      <c r="J248" s="1" t="n">
        <v>6.6346371565056</v>
      </c>
    </row>
    <row r="249" customFormat="false" ht="15" hidden="false" customHeight="false" outlineLevel="0" collapsed="false">
      <c r="A249" s="0" t="n">
        <v>248</v>
      </c>
      <c r="B249" s="0" t="s">
        <v>255</v>
      </c>
      <c r="C249" s="0" t="s">
        <v>282</v>
      </c>
      <c r="D249" s="4"/>
      <c r="E249" s="2" t="n">
        <f aca="false">(F249*I249)/(1.65*G249)</f>
        <v>0.0930787096774194</v>
      </c>
      <c r="F249" s="0" t="n">
        <v>0.0142</v>
      </c>
      <c r="G249" s="0" t="n">
        <v>0.031</v>
      </c>
      <c r="H249" s="1" t="n">
        <v>5.36448</v>
      </c>
      <c r="I249" s="1" t="n">
        <v>0.33528</v>
      </c>
      <c r="J249" s="1" t="n">
        <v>2.4607339688448</v>
      </c>
    </row>
    <row r="250" customFormat="false" ht="15" hidden="false" customHeight="false" outlineLevel="0" collapsed="false">
      <c r="A250" s="0" t="n">
        <v>249</v>
      </c>
      <c r="B250" s="0" t="s">
        <v>255</v>
      </c>
      <c r="C250" s="0" t="s">
        <v>283</v>
      </c>
      <c r="D250" s="4"/>
      <c r="E250" s="2" t="n">
        <f aca="false">(F250*I250)/(1.65*G250)</f>
        <v>0.089947972027972</v>
      </c>
      <c r="F250" s="0" t="n">
        <v>0.0211</v>
      </c>
      <c r="G250" s="0" t="n">
        <v>0.039</v>
      </c>
      <c r="H250" s="1" t="n">
        <v>3.77952</v>
      </c>
      <c r="I250" s="1" t="n">
        <v>0.27432</v>
      </c>
      <c r="J250" s="1" t="n">
        <v>1.1723174489088</v>
      </c>
    </row>
    <row r="251" customFormat="false" ht="15" hidden="false" customHeight="false" outlineLevel="0" collapsed="false">
      <c r="A251" s="0" t="n">
        <v>250</v>
      </c>
      <c r="B251" s="0" t="s">
        <v>255</v>
      </c>
      <c r="C251" s="0" t="s">
        <v>284</v>
      </c>
      <c r="D251" s="4"/>
      <c r="E251" s="2" t="n">
        <f aca="false">(F251*I251)/(1.65*G251)</f>
        <v>0.126093468013468</v>
      </c>
      <c r="F251" s="0" t="n">
        <v>0.0097</v>
      </c>
      <c r="G251" s="0" t="n">
        <v>0.027</v>
      </c>
      <c r="H251" s="1" t="n">
        <v>7.40664</v>
      </c>
      <c r="I251" s="1" t="n">
        <v>0.57912</v>
      </c>
      <c r="J251" s="1" t="n">
        <v>7.8097862900736</v>
      </c>
    </row>
    <row r="252" customFormat="false" ht="15" hidden="false" customHeight="false" outlineLevel="0" collapsed="false">
      <c r="A252" s="0" t="n">
        <v>251</v>
      </c>
      <c r="B252" s="0" t="s">
        <v>255</v>
      </c>
      <c r="C252" s="0" t="s">
        <v>285</v>
      </c>
      <c r="D252" s="4"/>
      <c r="E252" s="2" t="n">
        <f aca="false">(F252*I252)/(1.65*G252)</f>
        <v>0.183847619047619</v>
      </c>
      <c r="F252" s="0" t="n">
        <v>0.0022</v>
      </c>
      <c r="G252" s="0" t="n">
        <v>0.0084</v>
      </c>
      <c r="H252" s="1" t="n">
        <v>13.22832</v>
      </c>
      <c r="I252" s="1" t="n">
        <v>1.15824</v>
      </c>
      <c r="J252" s="1" t="n">
        <v>29.9365702170624</v>
      </c>
    </row>
    <row r="253" customFormat="false" ht="15" hidden="false" customHeight="false" outlineLevel="0" collapsed="false">
      <c r="A253" s="0" t="n">
        <v>252</v>
      </c>
      <c r="B253" s="0" t="s">
        <v>255</v>
      </c>
      <c r="C253" s="0" t="s">
        <v>286</v>
      </c>
      <c r="D253" s="4"/>
      <c r="E253" s="2" t="n">
        <f aca="false">(F253*I253)/(1.65*G253)</f>
        <v>0.09652</v>
      </c>
      <c r="F253" s="0" t="n">
        <v>0.0022</v>
      </c>
      <c r="G253" s="0" t="n">
        <v>0.016</v>
      </c>
      <c r="H253" s="1" t="n">
        <v>14.3256</v>
      </c>
      <c r="I253" s="1" t="n">
        <v>1.15824</v>
      </c>
      <c r="J253" s="1" t="n">
        <v>29.5316393107968</v>
      </c>
    </row>
    <row r="254" customFormat="false" ht="15" hidden="false" customHeight="false" outlineLevel="0" collapsed="false">
      <c r="A254" s="0" t="n">
        <v>253</v>
      </c>
      <c r="B254" s="0" t="s">
        <v>255</v>
      </c>
      <c r="C254" s="0" t="s">
        <v>287</v>
      </c>
      <c r="D254" s="4"/>
      <c r="E254" s="2" t="n">
        <f aca="false">(F254*I254)/(1.65*G254)</f>
        <v>0.0784865631929047</v>
      </c>
      <c r="F254" s="0" t="n">
        <v>0.0067</v>
      </c>
      <c r="G254" s="0" t="n">
        <v>0.041</v>
      </c>
      <c r="H254" s="1" t="n">
        <v>11.36904</v>
      </c>
      <c r="I254" s="1" t="n">
        <v>0.79248</v>
      </c>
      <c r="J254" s="1" t="n">
        <v>17.3440685376</v>
      </c>
    </row>
    <row r="255" customFormat="false" ht="15" hidden="false" customHeight="false" outlineLevel="0" collapsed="false">
      <c r="A255" s="0" t="n">
        <v>254</v>
      </c>
      <c r="B255" s="0" t="s">
        <v>255</v>
      </c>
      <c r="C255" s="0" t="s">
        <v>288</v>
      </c>
      <c r="D255" s="4"/>
      <c r="E255" s="2" t="n">
        <f aca="false">(F255*I255)/(1.65*G255)</f>
        <v>0.134529644268775</v>
      </c>
      <c r="F255" s="0" t="n">
        <v>0.0067</v>
      </c>
      <c r="G255" s="0" t="n">
        <v>0.023</v>
      </c>
      <c r="H255" s="1" t="n">
        <v>12.28344</v>
      </c>
      <c r="I255" s="1" t="n">
        <v>0.762</v>
      </c>
      <c r="J255" s="1" t="n">
        <v>17.6951974353408</v>
      </c>
    </row>
    <row r="256" customFormat="false" ht="15" hidden="false" customHeight="false" outlineLevel="0" collapsed="false">
      <c r="A256" s="0" t="n">
        <v>255</v>
      </c>
      <c r="B256" s="0" t="s">
        <v>255</v>
      </c>
      <c r="C256" s="0" t="s">
        <v>289</v>
      </c>
      <c r="D256" s="4"/>
      <c r="E256" s="2" t="n">
        <f aca="false">(F256*I256)/(1.65*G256)</f>
        <v>0.0956103581267218</v>
      </c>
      <c r="F256" s="0" t="n">
        <v>0.0244</v>
      </c>
      <c r="G256" s="0" t="n">
        <v>0.033</v>
      </c>
      <c r="H256" s="1" t="n">
        <v>2.92608</v>
      </c>
      <c r="I256" s="1" t="n">
        <v>0.21336</v>
      </c>
      <c r="J256" s="1" t="n">
        <v>0.948614360832</v>
      </c>
    </row>
    <row r="257" customFormat="false" ht="15" hidden="false" customHeight="false" outlineLevel="0" collapsed="false">
      <c r="A257" s="0" t="n">
        <v>256</v>
      </c>
      <c r="B257" s="0" t="s">
        <v>255</v>
      </c>
      <c r="C257" s="0" t="s">
        <v>290</v>
      </c>
      <c r="D257" s="4"/>
      <c r="E257" s="2" t="n">
        <f aca="false">(F257*I257)/(1.65*G257)</f>
        <v>0.25959043062201</v>
      </c>
      <c r="F257" s="0" t="n">
        <v>0.0445</v>
      </c>
      <c r="G257" s="0" t="n">
        <v>0.019</v>
      </c>
      <c r="H257" s="1" t="n">
        <v>1.55448</v>
      </c>
      <c r="I257" s="1" t="n">
        <v>0.18288</v>
      </c>
      <c r="J257" s="1" t="n">
        <v>0.2803367812608</v>
      </c>
    </row>
    <row r="258" customFormat="false" ht="15" hidden="false" customHeight="false" outlineLevel="0" collapsed="false">
      <c r="A258" s="0" t="n">
        <v>257</v>
      </c>
      <c r="B258" s="0" t="s">
        <v>255</v>
      </c>
      <c r="C258" s="0" t="s">
        <v>291</v>
      </c>
      <c r="D258" s="4"/>
      <c r="E258" s="2" t="n">
        <f aca="false">(F258*I258)/(1.65*G258)</f>
        <v>0.11969828009828</v>
      </c>
      <c r="F258" s="0" t="n">
        <v>0.0959</v>
      </c>
      <c r="G258" s="0" t="n">
        <v>0.074</v>
      </c>
      <c r="H258" s="1" t="n">
        <v>2.65176</v>
      </c>
      <c r="I258" s="1" t="n">
        <v>0.1524</v>
      </c>
      <c r="J258" s="1" t="n">
        <v>0.28316846592</v>
      </c>
    </row>
    <row r="259" customFormat="false" ht="15" hidden="false" customHeight="false" outlineLevel="0" collapsed="false">
      <c r="A259" s="0" t="n">
        <v>258</v>
      </c>
      <c r="B259" s="0" t="s">
        <v>255</v>
      </c>
      <c r="C259" s="0" t="s">
        <v>292</v>
      </c>
      <c r="D259" s="4"/>
      <c r="E259" s="2" t="n">
        <f aca="false">(F259*I259)/(1.65*G259)</f>
        <v>0.136782148760331</v>
      </c>
      <c r="F259" s="0" t="n">
        <v>0.006</v>
      </c>
      <c r="G259" s="0" t="n">
        <v>0.044</v>
      </c>
      <c r="H259" s="1" t="n">
        <v>17.9832</v>
      </c>
      <c r="I259" s="1" t="n">
        <v>1.655064</v>
      </c>
      <c r="J259" s="1" t="n">
        <v>88.886581452288</v>
      </c>
    </row>
    <row r="260" customFormat="false" ht="15" hidden="false" customHeight="false" outlineLevel="0" collapsed="false">
      <c r="A260" s="0" t="n">
        <v>259</v>
      </c>
      <c r="B260" s="0" t="s">
        <v>255</v>
      </c>
      <c r="C260" s="0" t="s">
        <v>293</v>
      </c>
      <c r="D260" s="4"/>
      <c r="E260" s="2" t="n">
        <f aca="false">(F260*I260)/(1.65*G260)</f>
        <v>0.111902097902098</v>
      </c>
      <c r="F260" s="0" t="n">
        <v>0.021</v>
      </c>
      <c r="G260" s="0" t="n">
        <v>0.052</v>
      </c>
      <c r="H260" s="1" t="n">
        <v>11.21664</v>
      </c>
      <c r="I260" s="1" t="n">
        <v>0.4572</v>
      </c>
      <c r="J260" s="1" t="n">
        <v>9.0812127020544</v>
      </c>
    </row>
    <row r="261" customFormat="false" ht="15" hidden="false" customHeight="false" outlineLevel="0" collapsed="false">
      <c r="A261" s="0" t="n">
        <v>260</v>
      </c>
      <c r="B261" s="0" t="s">
        <v>255</v>
      </c>
      <c r="C261" s="0" t="s">
        <v>294</v>
      </c>
      <c r="D261" s="4"/>
      <c r="E261" s="2" t="n">
        <f aca="false">(F261*I261)/(1.65*G261)</f>
        <v>0.0513631929046563</v>
      </c>
      <c r="F261" s="0" t="n">
        <v>0.006</v>
      </c>
      <c r="G261" s="0" t="n">
        <v>0.041</v>
      </c>
      <c r="H261" s="1" t="n">
        <v>10.30224</v>
      </c>
      <c r="I261" s="1" t="n">
        <v>0.57912</v>
      </c>
      <c r="J261" s="1" t="n">
        <v>7.8465981906432</v>
      </c>
    </row>
    <row r="262" customFormat="false" ht="15" hidden="false" customHeight="false" outlineLevel="0" collapsed="false">
      <c r="A262" s="0" t="n">
        <v>261</v>
      </c>
      <c r="B262" s="0" t="s">
        <v>255</v>
      </c>
      <c r="C262" s="0" t="s">
        <v>295</v>
      </c>
      <c r="D262" s="4"/>
      <c r="E262" s="2" t="n">
        <f aca="false">(F262*I262)/(1.65*G262)</f>
        <v>0.0526472727272727</v>
      </c>
      <c r="F262" s="0" t="n">
        <v>0.0075</v>
      </c>
      <c r="G262" s="0" t="n">
        <v>0.05</v>
      </c>
      <c r="H262" s="1" t="n">
        <v>11.24712</v>
      </c>
      <c r="I262" s="1" t="n">
        <v>0.57912</v>
      </c>
      <c r="J262" s="1" t="n">
        <v>8.8829947759104</v>
      </c>
    </row>
    <row r="263" customFormat="false" ht="15" hidden="false" customHeight="false" outlineLevel="0" collapsed="false">
      <c r="A263" s="0" t="n">
        <v>262</v>
      </c>
      <c r="B263" s="0" t="s">
        <v>255</v>
      </c>
      <c r="C263" s="0" t="s">
        <v>296</v>
      </c>
      <c r="D263" s="4"/>
      <c r="E263" s="2" t="n">
        <f aca="false">(F263*I263)/(1.65*G263)</f>
        <v>0.107926909090909</v>
      </c>
      <c r="F263" s="0" t="n">
        <v>0.0114</v>
      </c>
      <c r="G263" s="0" t="n">
        <v>0.032</v>
      </c>
      <c r="H263" s="1" t="n">
        <v>9.4488</v>
      </c>
      <c r="I263" s="1" t="n">
        <v>0.499872</v>
      </c>
      <c r="J263" s="1" t="n">
        <v>5.889904091136</v>
      </c>
    </row>
    <row r="264" customFormat="false" ht="15" hidden="false" customHeight="false" outlineLevel="0" collapsed="false">
      <c r="A264" s="0" t="n">
        <v>263</v>
      </c>
      <c r="B264" s="0" t="s">
        <v>255</v>
      </c>
      <c r="C264" s="0" t="s">
        <v>297</v>
      </c>
      <c r="D264" s="4"/>
      <c r="E264" s="2" t="n">
        <f aca="false">(F264*I264)/(1.65*G264)</f>
        <v>0.10061038961039</v>
      </c>
      <c r="F264" s="0" t="n">
        <v>0.0125</v>
      </c>
      <c r="G264" s="0" t="n">
        <v>0.042</v>
      </c>
      <c r="H264" s="1" t="n">
        <v>7.9248</v>
      </c>
      <c r="I264" s="1" t="n">
        <v>0.557784</v>
      </c>
      <c r="J264" s="1" t="n">
        <v>4.502378608128</v>
      </c>
    </row>
    <row r="265" customFormat="false" ht="15" hidden="false" customHeight="false" outlineLevel="0" collapsed="false">
      <c r="A265" s="0" t="n">
        <v>264</v>
      </c>
      <c r="B265" s="0" t="s">
        <v>255</v>
      </c>
      <c r="C265" s="0" t="s">
        <v>298</v>
      </c>
      <c r="D265" s="4"/>
      <c r="E265" s="2" t="n">
        <f aca="false">(F265*I265)/(1.65*G265)</f>
        <v>0.105072872727273</v>
      </c>
      <c r="F265" s="0" t="n">
        <v>0.009</v>
      </c>
      <c r="G265" s="0" t="n">
        <v>0.025</v>
      </c>
      <c r="H265" s="1" t="n">
        <v>7.3152</v>
      </c>
      <c r="I265" s="1" t="n">
        <v>0.481584</v>
      </c>
      <c r="J265" s="1" t="n">
        <v>4.020992216064</v>
      </c>
    </row>
    <row r="266" customFormat="false" ht="15" hidden="false" customHeight="false" outlineLevel="0" collapsed="false">
      <c r="A266" s="0" t="n">
        <v>265</v>
      </c>
      <c r="B266" s="0" t="s">
        <v>255</v>
      </c>
      <c r="C266" s="0" t="s">
        <v>299</v>
      </c>
      <c r="D266" s="4"/>
      <c r="E266" s="2" t="n">
        <f aca="false">(F266*I266)/(1.65*G266)</f>
        <v>0.1109472</v>
      </c>
      <c r="F266" s="0" t="n">
        <v>0.0546</v>
      </c>
      <c r="G266" s="0" t="n">
        <v>0.1</v>
      </c>
      <c r="H266" s="1" t="n">
        <v>3.2004</v>
      </c>
      <c r="I266" s="1" t="n">
        <v>0.33528</v>
      </c>
      <c r="J266" s="1" t="n">
        <v>1.1496639716352</v>
      </c>
    </row>
    <row r="267" customFormat="false" ht="15" hidden="false" customHeight="false" outlineLevel="0" collapsed="false">
      <c r="A267" s="0" t="n">
        <v>266</v>
      </c>
      <c r="B267" s="0" t="s">
        <v>255</v>
      </c>
      <c r="C267" s="0" t="s">
        <v>300</v>
      </c>
      <c r="D267" s="4"/>
      <c r="E267" s="2" t="n">
        <f aca="false">(F267*I267)/(1.65*G267)</f>
        <v>0.0644177156177156</v>
      </c>
      <c r="F267" s="0" t="n">
        <v>0.034</v>
      </c>
      <c r="G267" s="0" t="n">
        <v>0.039</v>
      </c>
      <c r="H267" s="1" t="n">
        <v>3.13944</v>
      </c>
      <c r="I267" s="1" t="n">
        <v>0.12192</v>
      </c>
      <c r="J267" s="1" t="n">
        <v>0.3737823750144</v>
      </c>
    </row>
    <row r="268" customFormat="false" ht="15" hidden="false" customHeight="false" outlineLevel="0" collapsed="false">
      <c r="A268" s="0" t="n">
        <v>267</v>
      </c>
      <c r="B268" s="0" t="s">
        <v>301</v>
      </c>
      <c r="C268" s="0" t="s">
        <v>302</v>
      </c>
      <c r="D268" s="4"/>
      <c r="E268" s="2" t="n">
        <v>0.516273845117845</v>
      </c>
      <c r="F268" s="0" t="n">
        <v>0.01</v>
      </c>
      <c r="G268" s="0" t="n">
        <v>0.00045</v>
      </c>
      <c r="H268" s="1" t="n">
        <v>1.2</v>
      </c>
      <c r="I268" s="1" t="n">
        <v>0.038333333</v>
      </c>
      <c r="J268" s="2" t="n">
        <v>0.010733333</v>
      </c>
    </row>
    <row r="269" customFormat="false" ht="15" hidden="false" customHeight="false" outlineLevel="0" collapsed="false">
      <c r="A269" s="0" t="n">
        <v>268</v>
      </c>
      <c r="B269" s="0" t="s">
        <v>301</v>
      </c>
      <c r="C269" s="0" t="s">
        <v>303</v>
      </c>
      <c r="D269" s="4"/>
      <c r="E269" s="2" t="n">
        <v>0.202020202020202</v>
      </c>
      <c r="F269" s="0" t="n">
        <v>0.01</v>
      </c>
      <c r="G269" s="0" t="n">
        <v>0.00045</v>
      </c>
      <c r="H269" s="1" t="n">
        <v>0.17</v>
      </c>
      <c r="I269" s="1" t="n">
        <v>0.015</v>
      </c>
      <c r="J269" s="5" t="n">
        <v>0.000355814</v>
      </c>
    </row>
    <row r="270" customFormat="false" ht="15" hidden="false" customHeight="false" outlineLevel="0" collapsed="false">
      <c r="A270" s="0" t="n">
        <v>269</v>
      </c>
      <c r="B270" s="0" t="s">
        <v>301</v>
      </c>
      <c r="C270" s="0" t="s">
        <v>304</v>
      </c>
      <c r="D270" s="4"/>
      <c r="E270" s="2" t="n">
        <v>0.202020202020202</v>
      </c>
      <c r="F270" s="0" t="n">
        <v>0.01</v>
      </c>
      <c r="G270" s="0" t="n">
        <v>0.00045</v>
      </c>
      <c r="H270" s="1" t="n">
        <v>0.15</v>
      </c>
      <c r="I270" s="1" t="n">
        <v>0.015</v>
      </c>
      <c r="J270" s="5" t="n">
        <v>0.00044</v>
      </c>
    </row>
    <row r="271" customFormat="false" ht="15" hidden="false" customHeight="false" outlineLevel="0" collapsed="false">
      <c r="A271" s="0" t="n">
        <v>270</v>
      </c>
      <c r="B271" s="0" t="s">
        <v>301</v>
      </c>
      <c r="C271" s="0" t="s">
        <v>305</v>
      </c>
      <c r="D271" s="4"/>
      <c r="E271" s="2" t="n">
        <v>0.202020202020202</v>
      </c>
      <c r="F271" s="0" t="n">
        <v>0.01</v>
      </c>
      <c r="G271" s="0" t="n">
        <v>0.00045</v>
      </c>
      <c r="H271" s="1" t="n">
        <v>0.15</v>
      </c>
      <c r="I271" s="1" t="n">
        <v>0.015</v>
      </c>
      <c r="J271" s="5" t="n">
        <v>0.000430435</v>
      </c>
    </row>
    <row r="272" customFormat="false" ht="15" hidden="false" customHeight="false" outlineLevel="0" collapsed="false">
      <c r="A272" s="0" t="n">
        <v>271</v>
      </c>
      <c r="B272" s="0" t="s">
        <v>301</v>
      </c>
      <c r="C272" s="0" t="s">
        <v>306</v>
      </c>
      <c r="D272" s="4"/>
      <c r="E272" s="2" t="n">
        <v>0.202020202020202</v>
      </c>
      <c r="F272" s="0" t="n">
        <v>0.01</v>
      </c>
      <c r="G272" s="0" t="n">
        <v>0.00045</v>
      </c>
      <c r="H272" s="1" t="n">
        <v>0.15</v>
      </c>
      <c r="I272" s="1" t="n">
        <v>0.015</v>
      </c>
      <c r="J272" s="5" t="n">
        <v>0.00045</v>
      </c>
    </row>
    <row r="273" customFormat="false" ht="15" hidden="false" customHeight="false" outlineLevel="0" collapsed="false">
      <c r="A273" s="0" t="n">
        <v>272</v>
      </c>
      <c r="B273" s="0" t="s">
        <v>301</v>
      </c>
      <c r="C273" s="0" t="s">
        <v>307</v>
      </c>
      <c r="D273" s="4"/>
      <c r="E273" s="2" t="n">
        <v>0.606060606060606</v>
      </c>
      <c r="F273" s="0" t="n">
        <v>0.01</v>
      </c>
      <c r="G273" s="0" t="n">
        <v>0.00045</v>
      </c>
      <c r="H273" s="1" t="n">
        <v>0.25</v>
      </c>
      <c r="I273" s="1" t="n">
        <v>0.045</v>
      </c>
      <c r="J273" s="5" t="n">
        <v>0.003515625</v>
      </c>
    </row>
    <row r="274" customFormat="false" ht="15" hidden="false" customHeight="false" outlineLevel="0" collapsed="false">
      <c r="A274" s="0" t="n">
        <v>273</v>
      </c>
      <c r="B274" s="0" t="s">
        <v>301</v>
      </c>
      <c r="C274" s="0" t="s">
        <v>308</v>
      </c>
      <c r="D274" s="4"/>
      <c r="E274" s="2" t="n">
        <v>0.606060606060606</v>
      </c>
      <c r="F274" s="0" t="n">
        <v>0.01</v>
      </c>
      <c r="G274" s="0" t="n">
        <v>0.00045</v>
      </c>
      <c r="H274" s="1" t="n">
        <v>0.25</v>
      </c>
      <c r="I274" s="1" t="n">
        <v>0.045</v>
      </c>
      <c r="J274" s="5" t="n">
        <v>0.003348214</v>
      </c>
    </row>
    <row r="275" customFormat="false" ht="15" hidden="false" customHeight="false" outlineLevel="0" collapsed="false">
      <c r="A275" s="0" t="n">
        <v>274</v>
      </c>
      <c r="B275" s="0" t="s">
        <v>301</v>
      </c>
      <c r="C275" s="0" t="s">
        <v>309</v>
      </c>
      <c r="D275" s="4"/>
      <c r="E275" s="2" t="n">
        <v>0.606060606060606</v>
      </c>
      <c r="F275" s="0" t="n">
        <v>0.01</v>
      </c>
      <c r="G275" s="0" t="n">
        <v>0.00045</v>
      </c>
      <c r="H275" s="1" t="n">
        <v>0.25</v>
      </c>
      <c r="I275" s="1" t="n">
        <v>0.045</v>
      </c>
      <c r="J275" s="5" t="n">
        <v>0.004017857</v>
      </c>
    </row>
    <row r="276" customFormat="false" ht="15" hidden="false" customHeight="false" outlineLevel="0" collapsed="false">
      <c r="A276" s="0" t="n">
        <v>275</v>
      </c>
      <c r="B276" s="0" t="s">
        <v>301</v>
      </c>
      <c r="C276" s="0" t="s">
        <v>310</v>
      </c>
      <c r="D276" s="4"/>
      <c r="E276" s="2" t="n">
        <v>0.606060606060606</v>
      </c>
      <c r="F276" s="0" t="n">
        <v>0.01</v>
      </c>
      <c r="G276" s="0" t="n">
        <v>0.00045</v>
      </c>
      <c r="H276" s="1" t="n">
        <v>0.25</v>
      </c>
      <c r="I276" s="1" t="n">
        <v>0.045</v>
      </c>
      <c r="J276" s="5" t="n">
        <v>0.003125</v>
      </c>
    </row>
    <row r="277" customFormat="false" ht="15" hidden="false" customHeight="false" outlineLevel="0" collapsed="false">
      <c r="A277" s="0" t="n">
        <v>276</v>
      </c>
      <c r="B277" s="0" t="s">
        <v>301</v>
      </c>
      <c r="C277" s="0" t="s">
        <v>311</v>
      </c>
      <c r="D277" s="4"/>
      <c r="E277" s="2" t="n">
        <v>0.606060606060606</v>
      </c>
      <c r="F277" s="0" t="n">
        <v>0.01</v>
      </c>
      <c r="G277" s="0" t="n">
        <v>0.00045</v>
      </c>
      <c r="H277" s="1" t="n">
        <v>0.25</v>
      </c>
      <c r="I277" s="1" t="n">
        <v>0.045</v>
      </c>
      <c r="J277" s="5" t="n">
        <v>0.003605769</v>
      </c>
    </row>
    <row r="278" customFormat="false" ht="15" hidden="false" customHeight="false" outlineLevel="0" collapsed="false">
      <c r="A278" s="0" t="n">
        <v>277</v>
      </c>
      <c r="B278" s="0" t="s">
        <v>301</v>
      </c>
      <c r="C278" s="0" t="s">
        <v>312</v>
      </c>
      <c r="D278" s="4"/>
      <c r="E278" s="2" t="n">
        <v>0.404040404040404</v>
      </c>
      <c r="F278" s="0" t="n">
        <v>0.01</v>
      </c>
      <c r="G278" s="0" t="n">
        <v>0.00045</v>
      </c>
      <c r="H278" s="1" t="n">
        <v>0.5</v>
      </c>
      <c r="I278" s="1" t="n">
        <v>0.03</v>
      </c>
      <c r="J278" s="5" t="n">
        <v>0.003629032</v>
      </c>
    </row>
    <row r="279" customFormat="false" ht="15" hidden="false" customHeight="false" outlineLevel="0" collapsed="false">
      <c r="A279" s="0" t="n">
        <v>278</v>
      </c>
      <c r="B279" s="0" t="s">
        <v>301</v>
      </c>
      <c r="C279" s="0" t="s">
        <v>313</v>
      </c>
      <c r="D279" s="4"/>
      <c r="E279" s="2" t="n">
        <v>0.404040404040404</v>
      </c>
      <c r="F279" s="0" t="n">
        <v>0.01</v>
      </c>
      <c r="G279" s="0" t="n">
        <v>0.00045</v>
      </c>
      <c r="H279" s="1" t="n">
        <v>0.5</v>
      </c>
      <c r="I279" s="1" t="n">
        <v>0.03</v>
      </c>
      <c r="J279" s="5" t="n">
        <v>0.003082192</v>
      </c>
    </row>
    <row r="280" customFormat="false" ht="15" hidden="false" customHeight="false" outlineLevel="0" collapsed="false">
      <c r="A280" s="0" t="n">
        <v>279</v>
      </c>
      <c r="B280" s="0" t="s">
        <v>301</v>
      </c>
      <c r="C280" s="0" t="s">
        <v>314</v>
      </c>
      <c r="D280" s="4"/>
      <c r="E280" s="2" t="n">
        <v>0.202020202020202</v>
      </c>
      <c r="F280" s="0" t="n">
        <v>0.01</v>
      </c>
      <c r="G280" s="0" t="n">
        <v>0.00045</v>
      </c>
      <c r="H280" s="1" t="n">
        <v>0.17</v>
      </c>
      <c r="I280" s="1" t="n">
        <v>0.015</v>
      </c>
      <c r="J280" s="5" t="n">
        <v>0.000255</v>
      </c>
    </row>
    <row r="281" customFormat="false" ht="15" hidden="false" customHeight="false" outlineLevel="0" collapsed="false">
      <c r="A281" s="0" t="n">
        <v>280</v>
      </c>
      <c r="B281" s="0" t="s">
        <v>301</v>
      </c>
      <c r="C281" s="0" t="s">
        <v>315</v>
      </c>
      <c r="D281" s="4"/>
      <c r="E281" s="2" t="n">
        <v>0.404040404040404</v>
      </c>
      <c r="F281" s="0" t="n">
        <v>0.01</v>
      </c>
      <c r="G281" s="0" t="n">
        <v>0.00045</v>
      </c>
      <c r="H281" s="1" t="n">
        <v>0.5</v>
      </c>
      <c r="I281" s="1" t="n">
        <v>0.03</v>
      </c>
      <c r="J281" s="5" t="n">
        <v>0.003461538</v>
      </c>
    </row>
    <row r="282" customFormat="false" ht="15" hidden="false" customHeight="false" outlineLevel="0" collapsed="false">
      <c r="A282" s="0" t="n">
        <v>281</v>
      </c>
      <c r="B282" s="0" t="s">
        <v>301</v>
      </c>
      <c r="C282" s="0" t="s">
        <v>316</v>
      </c>
      <c r="D282" s="4"/>
      <c r="E282" s="2" t="n">
        <v>0.404040404040404</v>
      </c>
      <c r="F282" s="0" t="n">
        <v>0.01</v>
      </c>
      <c r="G282" s="0" t="n">
        <v>0.00045</v>
      </c>
      <c r="H282" s="1" t="n">
        <v>0.5</v>
      </c>
      <c r="I282" s="1" t="n">
        <v>0.03</v>
      </c>
      <c r="J282" s="5" t="n">
        <v>0.003629032</v>
      </c>
    </row>
    <row r="283" customFormat="false" ht="15" hidden="false" customHeight="false" outlineLevel="0" collapsed="false">
      <c r="A283" s="0" t="n">
        <v>282</v>
      </c>
      <c r="B283" s="0" t="s">
        <v>301</v>
      </c>
      <c r="C283" s="0" t="s">
        <v>317</v>
      </c>
      <c r="D283" s="4"/>
      <c r="E283" s="2" t="n">
        <v>0.404040404040404</v>
      </c>
      <c r="F283" s="0" t="n">
        <v>0.01</v>
      </c>
      <c r="G283" s="0" t="n">
        <v>0.00045</v>
      </c>
      <c r="H283" s="1" t="n">
        <v>0.5</v>
      </c>
      <c r="I283" s="1" t="n">
        <v>0.03</v>
      </c>
      <c r="J283" s="5" t="n">
        <v>0.003629032</v>
      </c>
    </row>
    <row r="284" customFormat="false" ht="15" hidden="false" customHeight="false" outlineLevel="0" collapsed="false">
      <c r="A284" s="0" t="n">
        <v>283</v>
      </c>
      <c r="B284" s="0" t="s">
        <v>301</v>
      </c>
      <c r="C284" s="0" t="s">
        <v>318</v>
      </c>
      <c r="D284" s="4"/>
      <c r="E284" s="2" t="n">
        <v>0.404040404040404</v>
      </c>
      <c r="F284" s="0" t="n">
        <v>0.01</v>
      </c>
      <c r="G284" s="0" t="n">
        <v>0.00045</v>
      </c>
      <c r="H284" s="1" t="n">
        <v>0.5</v>
      </c>
      <c r="I284" s="1" t="n">
        <v>0.03</v>
      </c>
      <c r="J284" s="5" t="n">
        <v>0.003629032</v>
      </c>
    </row>
    <row r="285" customFormat="false" ht="15" hidden="false" customHeight="false" outlineLevel="0" collapsed="false">
      <c r="A285" s="0" t="n">
        <v>284</v>
      </c>
      <c r="B285" s="0" t="s">
        <v>301</v>
      </c>
      <c r="C285" s="0" t="s">
        <v>319</v>
      </c>
      <c r="D285" s="4"/>
      <c r="E285" s="2" t="n">
        <v>0.538720538720539</v>
      </c>
      <c r="F285" s="0" t="n">
        <v>0.01</v>
      </c>
      <c r="G285" s="0" t="n">
        <v>0.00045</v>
      </c>
      <c r="H285" s="1" t="n">
        <v>0.3</v>
      </c>
      <c r="I285" s="1" t="n">
        <v>0.04</v>
      </c>
      <c r="J285" s="5" t="n">
        <v>0.003631579</v>
      </c>
    </row>
    <row r="286" customFormat="false" ht="15" hidden="false" customHeight="false" outlineLevel="0" collapsed="false">
      <c r="A286" s="0" t="n">
        <v>285</v>
      </c>
      <c r="B286" s="0" t="s">
        <v>301</v>
      </c>
      <c r="C286" s="0" t="s">
        <v>320</v>
      </c>
      <c r="D286" s="4"/>
      <c r="E286" s="2" t="n">
        <v>0.538720538720539</v>
      </c>
      <c r="F286" s="0" t="n">
        <v>0.01</v>
      </c>
      <c r="G286" s="0" t="n">
        <v>0.00045</v>
      </c>
      <c r="H286" s="1" t="n">
        <v>0.3</v>
      </c>
      <c r="I286" s="1" t="n">
        <v>0.04</v>
      </c>
      <c r="J286" s="5" t="n">
        <v>0.0046</v>
      </c>
    </row>
    <row r="287" customFormat="false" ht="15" hidden="false" customHeight="false" outlineLevel="0" collapsed="false">
      <c r="A287" s="0" t="n">
        <v>286</v>
      </c>
      <c r="B287" s="0" t="s">
        <v>301</v>
      </c>
      <c r="C287" s="0" t="s">
        <v>321</v>
      </c>
      <c r="D287" s="4"/>
      <c r="E287" s="2" t="n">
        <v>0.538720538720539</v>
      </c>
      <c r="F287" s="0" t="n">
        <v>0.01</v>
      </c>
      <c r="G287" s="0" t="n">
        <v>0.00045</v>
      </c>
      <c r="H287" s="1" t="n">
        <v>0.3</v>
      </c>
      <c r="I287" s="1" t="n">
        <v>0.04</v>
      </c>
      <c r="J287" s="5" t="n">
        <v>0.003942857</v>
      </c>
    </row>
    <row r="288" customFormat="false" ht="15" hidden="false" customHeight="false" outlineLevel="0" collapsed="false">
      <c r="A288" s="0" t="n">
        <v>287</v>
      </c>
      <c r="B288" s="0" t="s">
        <v>301</v>
      </c>
      <c r="C288" s="0" t="s">
        <v>322</v>
      </c>
      <c r="D288" s="4"/>
      <c r="E288" s="2" t="n">
        <v>0.538720538720539</v>
      </c>
      <c r="F288" s="0" t="n">
        <v>0.01</v>
      </c>
      <c r="G288" s="0" t="n">
        <v>0.00045</v>
      </c>
      <c r="H288" s="1" t="n">
        <v>0.3</v>
      </c>
      <c r="I288" s="1" t="n">
        <v>0.04</v>
      </c>
      <c r="J288" s="5" t="n">
        <v>0.0046</v>
      </c>
    </row>
    <row r="289" customFormat="false" ht="15" hidden="false" customHeight="false" outlineLevel="0" collapsed="false">
      <c r="A289" s="0" t="n">
        <v>288</v>
      </c>
      <c r="B289" s="0" t="s">
        <v>301</v>
      </c>
      <c r="C289" s="0" t="s">
        <v>323</v>
      </c>
      <c r="D289" s="4"/>
      <c r="E289" s="2" t="n">
        <v>0.538720538720539</v>
      </c>
      <c r="F289" s="0" t="n">
        <v>0.01</v>
      </c>
      <c r="G289" s="0" t="n">
        <v>0.00045</v>
      </c>
      <c r="H289" s="1" t="n">
        <v>0.3</v>
      </c>
      <c r="I289" s="1" t="n">
        <v>0.04</v>
      </c>
      <c r="J289" s="5" t="n">
        <v>0.003631579</v>
      </c>
    </row>
    <row r="290" customFormat="false" ht="15" hidden="false" customHeight="false" outlineLevel="0" collapsed="false">
      <c r="A290" s="0" t="n">
        <v>289</v>
      </c>
      <c r="B290" s="0" t="s">
        <v>301</v>
      </c>
      <c r="C290" s="0" t="s">
        <v>324</v>
      </c>
      <c r="D290" s="4"/>
      <c r="E290" s="2" t="n">
        <v>0.538720538720539</v>
      </c>
      <c r="F290" s="0" t="n">
        <v>0.01</v>
      </c>
      <c r="G290" s="0" t="n">
        <v>0.00045</v>
      </c>
      <c r="H290" s="1" t="n">
        <v>0.3</v>
      </c>
      <c r="I290" s="1" t="n">
        <v>0.04</v>
      </c>
      <c r="J290" s="5" t="n">
        <v>0.003</v>
      </c>
    </row>
    <row r="291" customFormat="false" ht="15" hidden="false" customHeight="false" outlineLevel="0" collapsed="false">
      <c r="A291" s="0" t="n">
        <v>290</v>
      </c>
      <c r="B291" s="0" t="s">
        <v>301</v>
      </c>
      <c r="C291" s="0" t="s">
        <v>325</v>
      </c>
      <c r="D291" s="4"/>
      <c r="E291" s="2" t="n">
        <v>0.202020202020202</v>
      </c>
      <c r="F291" s="0" t="n">
        <v>0.01</v>
      </c>
      <c r="G291" s="0" t="n">
        <v>0.00045</v>
      </c>
      <c r="H291" s="1" t="n">
        <v>0.17</v>
      </c>
      <c r="I291" s="1" t="n">
        <v>0.015</v>
      </c>
      <c r="J291" s="5" t="n">
        <v>0.000306</v>
      </c>
    </row>
    <row r="292" customFormat="false" ht="15" hidden="false" customHeight="false" outlineLevel="0" collapsed="false">
      <c r="A292" s="0" t="n">
        <v>291</v>
      </c>
      <c r="B292" s="0" t="s">
        <v>301</v>
      </c>
      <c r="C292" s="0" t="s">
        <v>326</v>
      </c>
      <c r="D292" s="4"/>
      <c r="E292" s="2" t="n">
        <v>0.538720538720539</v>
      </c>
      <c r="F292" s="0" t="n">
        <v>0.01</v>
      </c>
      <c r="G292" s="0" t="n">
        <v>0.00045</v>
      </c>
      <c r="H292" s="1" t="n">
        <v>0.3</v>
      </c>
      <c r="I292" s="1" t="n">
        <v>0.04</v>
      </c>
      <c r="J292" s="5" t="n">
        <v>0.002875</v>
      </c>
    </row>
    <row r="293" customFormat="false" ht="15" hidden="false" customHeight="false" outlineLevel="0" collapsed="false">
      <c r="A293" s="0" t="n">
        <v>292</v>
      </c>
      <c r="B293" s="0" t="s">
        <v>301</v>
      </c>
      <c r="C293" s="0" t="s">
        <v>327</v>
      </c>
      <c r="D293" s="4"/>
      <c r="E293" s="2" t="n">
        <v>0.538720538720539</v>
      </c>
      <c r="F293" s="0" t="n">
        <v>0.01</v>
      </c>
      <c r="G293" s="0" t="n">
        <v>0.00045</v>
      </c>
      <c r="H293" s="1" t="n">
        <v>0.3</v>
      </c>
      <c r="I293" s="1" t="n">
        <v>0.04</v>
      </c>
      <c r="J293" s="5" t="n">
        <v>0.003285714</v>
      </c>
    </row>
    <row r="294" customFormat="false" ht="15" hidden="false" customHeight="false" outlineLevel="0" collapsed="false">
      <c r="A294" s="0" t="n">
        <v>293</v>
      </c>
      <c r="B294" s="0" t="s">
        <v>301</v>
      </c>
      <c r="C294" s="0" t="s">
        <v>328</v>
      </c>
      <c r="D294" s="4"/>
      <c r="E294" s="2" t="n">
        <v>0.101010101010101</v>
      </c>
      <c r="F294" s="0" t="n">
        <v>0.01</v>
      </c>
      <c r="G294" s="0" t="n">
        <v>0.00045</v>
      </c>
      <c r="H294" s="1" t="n">
        <v>0.3</v>
      </c>
      <c r="I294" s="1" t="n">
        <v>0.0075</v>
      </c>
      <c r="J294" s="5" t="n">
        <v>0.000527344</v>
      </c>
    </row>
    <row r="295" customFormat="false" ht="15" hidden="false" customHeight="false" outlineLevel="0" collapsed="false">
      <c r="A295" s="0" t="n">
        <v>294</v>
      </c>
      <c r="B295" s="0" t="s">
        <v>301</v>
      </c>
      <c r="C295" s="0" t="s">
        <v>329</v>
      </c>
      <c r="D295" s="4"/>
      <c r="E295" s="2" t="n">
        <v>0.101010101010101</v>
      </c>
      <c r="F295" s="0" t="n">
        <v>0.01</v>
      </c>
      <c r="G295" s="0" t="n">
        <v>0.00045</v>
      </c>
      <c r="H295" s="1" t="n">
        <v>0.3</v>
      </c>
      <c r="I295" s="1" t="n">
        <v>0.0075</v>
      </c>
      <c r="J295" s="5" t="n">
        <v>0.000649038</v>
      </c>
    </row>
    <row r="296" customFormat="false" ht="15" hidden="false" customHeight="false" outlineLevel="0" collapsed="false">
      <c r="A296" s="0" t="n">
        <v>295</v>
      </c>
      <c r="B296" s="0" t="s">
        <v>301</v>
      </c>
      <c r="C296" s="0" t="s">
        <v>330</v>
      </c>
      <c r="D296" s="4"/>
      <c r="E296" s="2" t="n">
        <v>0.101010101010101</v>
      </c>
      <c r="F296" s="0" t="n">
        <v>0.01</v>
      </c>
      <c r="G296" s="0" t="n">
        <v>0.00045</v>
      </c>
      <c r="H296" s="1" t="n">
        <v>0.3</v>
      </c>
      <c r="I296" s="1" t="n">
        <v>0.0075</v>
      </c>
      <c r="J296" s="5" t="n">
        <v>0.000581897</v>
      </c>
    </row>
    <row r="297" customFormat="false" ht="15" hidden="false" customHeight="false" outlineLevel="0" collapsed="false">
      <c r="A297" s="0" t="n">
        <v>296</v>
      </c>
      <c r="B297" s="0" t="s">
        <v>301</v>
      </c>
      <c r="C297" s="0" t="s">
        <v>331</v>
      </c>
      <c r="D297" s="4"/>
      <c r="E297" s="2" t="n">
        <v>0.101010101010101</v>
      </c>
      <c r="F297" s="0" t="n">
        <v>0.01</v>
      </c>
      <c r="G297" s="0" t="n">
        <v>0.00045</v>
      </c>
      <c r="H297" s="1" t="n">
        <v>0.3</v>
      </c>
      <c r="I297" s="1" t="n">
        <v>0.0075</v>
      </c>
      <c r="J297" s="5" t="n">
        <v>0.000602679</v>
      </c>
    </row>
    <row r="298" customFormat="false" ht="15" hidden="false" customHeight="false" outlineLevel="0" collapsed="false">
      <c r="A298" s="0" t="n">
        <v>297</v>
      </c>
      <c r="B298" s="0" t="s">
        <v>301</v>
      </c>
      <c r="C298" s="0" t="s">
        <v>332</v>
      </c>
      <c r="D298" s="4"/>
      <c r="E298" s="2" t="n">
        <v>0.101010101010101</v>
      </c>
      <c r="F298" s="0" t="n">
        <v>0.01</v>
      </c>
      <c r="G298" s="0" t="n">
        <v>0.00045</v>
      </c>
      <c r="H298" s="1" t="n">
        <v>0.3</v>
      </c>
      <c r="I298" s="1" t="n">
        <v>0.0075</v>
      </c>
      <c r="J298" s="5" t="n">
        <v>0.000572034</v>
      </c>
    </row>
    <row r="299" customFormat="false" ht="15" hidden="false" customHeight="false" outlineLevel="0" collapsed="false">
      <c r="A299" s="0" t="n">
        <v>298</v>
      </c>
      <c r="B299" s="0" t="s">
        <v>301</v>
      </c>
      <c r="C299" s="0" t="s">
        <v>333</v>
      </c>
      <c r="D299" s="4"/>
      <c r="E299" s="2" t="n">
        <v>0.101010101010101</v>
      </c>
      <c r="F299" s="0" t="n">
        <v>0.01</v>
      </c>
      <c r="G299" s="0" t="n">
        <v>0.00045</v>
      </c>
      <c r="H299" s="1" t="n">
        <v>0.3</v>
      </c>
      <c r="I299" s="1" t="n">
        <v>0.0075</v>
      </c>
      <c r="J299" s="5" t="n">
        <v>0.000535714</v>
      </c>
    </row>
    <row r="300" customFormat="false" ht="15" hidden="false" customHeight="false" outlineLevel="0" collapsed="false">
      <c r="A300" s="0" t="n">
        <v>299</v>
      </c>
      <c r="B300" s="0" t="s">
        <v>301</v>
      </c>
      <c r="C300" s="0" t="s">
        <v>334</v>
      </c>
      <c r="D300" s="4"/>
      <c r="E300" s="2" t="n">
        <v>0.336700336700337</v>
      </c>
      <c r="F300" s="0" t="n">
        <v>0.01</v>
      </c>
      <c r="G300" s="0" t="n">
        <v>0.00045</v>
      </c>
      <c r="H300" s="1" t="n">
        <v>0.3</v>
      </c>
      <c r="I300" s="1" t="n">
        <v>0.025</v>
      </c>
      <c r="J300" s="5" t="n">
        <v>0.003088235</v>
      </c>
    </row>
    <row r="301" customFormat="false" ht="15" hidden="false" customHeight="false" outlineLevel="0" collapsed="false">
      <c r="A301" s="0" t="n">
        <v>300</v>
      </c>
      <c r="B301" s="0" t="s">
        <v>301</v>
      </c>
      <c r="C301" s="0" t="s">
        <v>335</v>
      </c>
      <c r="D301" s="4"/>
      <c r="E301" s="2" t="n">
        <v>0.336700336700337</v>
      </c>
      <c r="F301" s="0" t="n">
        <v>0.01</v>
      </c>
      <c r="G301" s="0" t="n">
        <v>0.00045</v>
      </c>
      <c r="H301" s="1" t="n">
        <v>0.3</v>
      </c>
      <c r="I301" s="1" t="n">
        <v>0.025</v>
      </c>
      <c r="J301" s="5" t="n">
        <v>0.002916667</v>
      </c>
    </row>
    <row r="302" customFormat="false" ht="15" hidden="false" customHeight="false" outlineLevel="0" collapsed="false">
      <c r="A302" s="0" t="n">
        <v>301</v>
      </c>
      <c r="B302" s="0" t="s">
        <v>301</v>
      </c>
      <c r="C302" s="0" t="s">
        <v>336</v>
      </c>
      <c r="D302" s="4"/>
      <c r="E302" s="2" t="n">
        <v>0.606060606060606</v>
      </c>
      <c r="F302" s="0" t="n">
        <v>0.01</v>
      </c>
      <c r="G302" s="0" t="n">
        <v>0.00045</v>
      </c>
      <c r="H302" s="1" t="n">
        <v>1</v>
      </c>
      <c r="I302" s="1" t="n">
        <v>0.045</v>
      </c>
      <c r="J302" s="2" t="n">
        <v>0.015</v>
      </c>
    </row>
    <row r="303" customFormat="false" ht="15" hidden="false" customHeight="false" outlineLevel="0" collapsed="false">
      <c r="A303" s="0" t="n">
        <v>302</v>
      </c>
      <c r="B303" s="0" t="s">
        <v>301</v>
      </c>
      <c r="C303" s="0" t="s">
        <v>337</v>
      </c>
      <c r="D303" s="4"/>
      <c r="E303" s="2" t="n">
        <v>0.336700336700337</v>
      </c>
      <c r="F303" s="0" t="n">
        <v>0.01</v>
      </c>
      <c r="G303" s="0" t="n">
        <v>0.00045</v>
      </c>
      <c r="H303" s="1" t="n">
        <v>0.3</v>
      </c>
      <c r="I303" s="1" t="n">
        <v>0.025</v>
      </c>
      <c r="J303" s="5" t="n">
        <v>0.002734375</v>
      </c>
    </row>
    <row r="304" customFormat="false" ht="15" hidden="false" customHeight="false" outlineLevel="0" collapsed="false">
      <c r="A304" s="0" t="n">
        <v>303</v>
      </c>
      <c r="B304" s="0" t="s">
        <v>301</v>
      </c>
      <c r="C304" s="0" t="s">
        <v>338</v>
      </c>
      <c r="D304" s="4"/>
      <c r="E304" s="2" t="n">
        <v>0.336700336700337</v>
      </c>
      <c r="F304" s="0" t="n">
        <v>0.01</v>
      </c>
      <c r="G304" s="0" t="n">
        <v>0.00045</v>
      </c>
      <c r="H304" s="1" t="n">
        <v>0.3</v>
      </c>
      <c r="I304" s="1" t="n">
        <v>0.025</v>
      </c>
      <c r="J304" s="5" t="n">
        <v>0.002524038</v>
      </c>
    </row>
    <row r="305" customFormat="false" ht="15" hidden="false" customHeight="false" outlineLevel="0" collapsed="false">
      <c r="A305" s="0" t="n">
        <v>304</v>
      </c>
      <c r="B305" s="0" t="s">
        <v>301</v>
      </c>
      <c r="C305" s="0" t="s">
        <v>339</v>
      </c>
      <c r="D305" s="4"/>
      <c r="E305" s="2" t="n">
        <v>0.336700336700337</v>
      </c>
      <c r="F305" s="0" t="n">
        <v>0.01</v>
      </c>
      <c r="G305" s="0" t="n">
        <v>0.00045</v>
      </c>
      <c r="H305" s="1" t="n">
        <v>0.3</v>
      </c>
      <c r="I305" s="1" t="n">
        <v>0.025</v>
      </c>
      <c r="J305" s="5" t="n">
        <v>0.002853261</v>
      </c>
    </row>
    <row r="306" customFormat="false" ht="15" hidden="false" customHeight="false" outlineLevel="0" collapsed="false">
      <c r="A306" s="0" t="n">
        <v>305</v>
      </c>
      <c r="B306" s="0" t="s">
        <v>301</v>
      </c>
      <c r="C306" s="0" t="s">
        <v>340</v>
      </c>
      <c r="D306" s="4"/>
      <c r="E306" s="2" t="n">
        <v>0.336700336700337</v>
      </c>
      <c r="F306" s="0" t="n">
        <v>0.01</v>
      </c>
      <c r="G306" s="0" t="n">
        <v>0.00045</v>
      </c>
      <c r="H306" s="1" t="n">
        <v>0.3</v>
      </c>
      <c r="I306" s="1" t="n">
        <v>0.025</v>
      </c>
      <c r="J306" s="5" t="n">
        <v>0.002792553</v>
      </c>
    </row>
    <row r="307" customFormat="false" ht="15" hidden="false" customHeight="false" outlineLevel="0" collapsed="false">
      <c r="A307" s="0" t="n">
        <v>306</v>
      </c>
      <c r="B307" s="0" t="s">
        <v>301</v>
      </c>
      <c r="C307" s="0" t="s">
        <v>341</v>
      </c>
      <c r="D307" s="4"/>
      <c r="E307" s="2" t="n">
        <v>0.404040404040404</v>
      </c>
      <c r="F307" s="0" t="n">
        <v>0.01</v>
      </c>
      <c r="G307" s="0" t="n">
        <v>0.00045</v>
      </c>
      <c r="H307" s="1" t="n">
        <v>0.45</v>
      </c>
      <c r="I307" s="1" t="n">
        <v>0.03</v>
      </c>
      <c r="J307" s="5" t="n">
        <v>0.002974576</v>
      </c>
    </row>
    <row r="308" customFormat="false" ht="15" hidden="false" customHeight="false" outlineLevel="0" collapsed="false">
      <c r="A308" s="0" t="n">
        <v>307</v>
      </c>
      <c r="B308" s="0" t="s">
        <v>301</v>
      </c>
      <c r="C308" s="0" t="s">
        <v>342</v>
      </c>
      <c r="D308" s="4"/>
      <c r="E308" s="2" t="n">
        <v>0.404040404040404</v>
      </c>
      <c r="F308" s="0" t="n">
        <v>0.01</v>
      </c>
      <c r="G308" s="0" t="n">
        <v>0.00045</v>
      </c>
      <c r="H308" s="1" t="n">
        <v>0.45</v>
      </c>
      <c r="I308" s="1" t="n">
        <v>0.03</v>
      </c>
      <c r="J308" s="5" t="n">
        <v>0.002877049</v>
      </c>
    </row>
    <row r="309" customFormat="false" ht="15" hidden="false" customHeight="false" outlineLevel="0" collapsed="false">
      <c r="A309" s="0" t="n">
        <v>308</v>
      </c>
      <c r="B309" s="0" t="s">
        <v>301</v>
      </c>
      <c r="C309" s="0" t="s">
        <v>343</v>
      </c>
      <c r="D309" s="4"/>
      <c r="E309" s="2" t="n">
        <v>0.404040404040404</v>
      </c>
      <c r="F309" s="0" t="n">
        <v>0.01</v>
      </c>
      <c r="G309" s="0" t="n">
        <v>0.00045</v>
      </c>
      <c r="H309" s="1" t="n">
        <v>0.45</v>
      </c>
      <c r="I309" s="1" t="n">
        <v>0.03</v>
      </c>
      <c r="J309" s="5" t="n">
        <v>0.00325</v>
      </c>
    </row>
    <row r="310" customFormat="false" ht="15" hidden="false" customHeight="false" outlineLevel="0" collapsed="false">
      <c r="A310" s="0" t="n">
        <v>309</v>
      </c>
      <c r="B310" s="0" t="s">
        <v>301</v>
      </c>
      <c r="C310" s="0" t="s">
        <v>344</v>
      </c>
      <c r="D310" s="4"/>
      <c r="E310" s="2" t="n">
        <v>0.404040404040404</v>
      </c>
      <c r="F310" s="0" t="n">
        <v>0.01</v>
      </c>
      <c r="G310" s="0" t="n">
        <v>0.00045</v>
      </c>
      <c r="H310" s="1" t="n">
        <v>0.45</v>
      </c>
      <c r="I310" s="1" t="n">
        <v>0.03</v>
      </c>
      <c r="J310" s="5" t="n">
        <v>0.003311321</v>
      </c>
    </row>
    <row r="311" customFormat="false" ht="15" hidden="false" customHeight="false" outlineLevel="0" collapsed="false">
      <c r="A311" s="0" t="n">
        <v>310</v>
      </c>
      <c r="B311" s="0" t="s">
        <v>301</v>
      </c>
      <c r="C311" s="0" t="s">
        <v>345</v>
      </c>
      <c r="D311" s="4"/>
      <c r="E311" s="2" t="n">
        <v>0.404040404040404</v>
      </c>
      <c r="F311" s="0" t="n">
        <v>0.01</v>
      </c>
      <c r="G311" s="0" t="n">
        <v>0.00045</v>
      </c>
      <c r="H311" s="1" t="n">
        <v>0.45</v>
      </c>
      <c r="I311" s="1" t="n">
        <v>0.03</v>
      </c>
      <c r="J311" s="5" t="n">
        <v>0.002742188</v>
      </c>
    </row>
    <row r="312" customFormat="false" ht="15" hidden="false" customHeight="false" outlineLevel="0" collapsed="false">
      <c r="A312" s="0" t="n">
        <v>311</v>
      </c>
      <c r="B312" s="0" t="s">
        <v>301</v>
      </c>
      <c r="C312" s="0" t="s">
        <v>346</v>
      </c>
      <c r="D312" s="4"/>
      <c r="E312" s="2" t="n">
        <v>0.404040404040404</v>
      </c>
      <c r="F312" s="0" t="n">
        <v>0.01</v>
      </c>
      <c r="G312" s="0" t="n">
        <v>0.00045</v>
      </c>
      <c r="H312" s="1" t="n">
        <v>0.45</v>
      </c>
      <c r="I312" s="1" t="n">
        <v>0.03</v>
      </c>
      <c r="J312" s="5" t="n">
        <v>0.003441176</v>
      </c>
    </row>
    <row r="313" customFormat="false" ht="15" hidden="false" customHeight="false" outlineLevel="0" collapsed="false">
      <c r="A313" s="0" t="n">
        <v>312</v>
      </c>
      <c r="B313" s="0" t="s">
        <v>301</v>
      </c>
      <c r="C313" s="0" t="s">
        <v>347</v>
      </c>
      <c r="D313" s="4"/>
      <c r="E313" s="2" t="n">
        <v>0.606060606060606</v>
      </c>
      <c r="F313" s="0" t="n">
        <v>0.01</v>
      </c>
      <c r="G313" s="0" t="n">
        <v>0.00045</v>
      </c>
      <c r="H313" s="1" t="n">
        <v>1</v>
      </c>
      <c r="I313" s="1" t="n">
        <v>0.045</v>
      </c>
      <c r="J313" s="2" t="n">
        <v>0.017142857</v>
      </c>
    </row>
    <row r="314" customFormat="false" ht="15" hidden="false" customHeight="false" outlineLevel="0" collapsed="false">
      <c r="A314" s="0" t="n">
        <v>313</v>
      </c>
      <c r="B314" s="0" t="s">
        <v>301</v>
      </c>
      <c r="C314" s="0" t="s">
        <v>348</v>
      </c>
      <c r="D314" s="4"/>
      <c r="E314" s="2" t="n">
        <v>0.404040404040404</v>
      </c>
      <c r="F314" s="0" t="n">
        <v>0.01</v>
      </c>
      <c r="G314" s="0" t="n">
        <v>0.00045</v>
      </c>
      <c r="H314" s="1" t="n">
        <v>0.45</v>
      </c>
      <c r="I314" s="1" t="n">
        <v>0.03</v>
      </c>
      <c r="J314" s="5" t="n">
        <v>0.003078947</v>
      </c>
    </row>
    <row r="315" customFormat="false" ht="15" hidden="false" customHeight="false" outlineLevel="0" collapsed="false">
      <c r="A315" s="0" t="n">
        <v>314</v>
      </c>
      <c r="B315" s="0" t="s">
        <v>301</v>
      </c>
      <c r="C315" s="0" t="s">
        <v>349</v>
      </c>
      <c r="D315" s="4"/>
      <c r="E315" s="2" t="n">
        <v>0.134680134680135</v>
      </c>
      <c r="F315" s="0" t="n">
        <v>0.01</v>
      </c>
      <c r="G315" s="0" t="n">
        <v>0.00045</v>
      </c>
      <c r="H315" s="1" t="n">
        <v>0.17</v>
      </c>
      <c r="I315" s="1" t="n">
        <v>0.01</v>
      </c>
      <c r="J315" s="5" t="n">
        <v>0.0008296</v>
      </c>
    </row>
    <row r="316" customFormat="false" ht="15" hidden="false" customHeight="false" outlineLevel="0" collapsed="false">
      <c r="A316" s="0" t="n">
        <v>315</v>
      </c>
      <c r="B316" s="0" t="s">
        <v>301</v>
      </c>
      <c r="C316" s="0" t="s">
        <v>350</v>
      </c>
      <c r="D316" s="4"/>
      <c r="E316" s="2" t="n">
        <v>0.134680134680135</v>
      </c>
      <c r="F316" s="0" t="n">
        <v>0.01</v>
      </c>
      <c r="G316" s="0" t="n">
        <v>0.00045</v>
      </c>
      <c r="H316" s="1" t="n">
        <v>0.17</v>
      </c>
      <c r="I316" s="1" t="n">
        <v>0.01</v>
      </c>
      <c r="J316" s="5" t="n">
        <v>0.00061</v>
      </c>
    </row>
    <row r="317" customFormat="false" ht="15" hidden="false" customHeight="false" outlineLevel="0" collapsed="false">
      <c r="A317" s="0" t="n">
        <v>316</v>
      </c>
      <c r="B317" s="0" t="s">
        <v>301</v>
      </c>
      <c r="C317" s="0" t="s">
        <v>351</v>
      </c>
      <c r="D317" s="4"/>
      <c r="E317" s="2" t="n">
        <v>0.134680134680135</v>
      </c>
      <c r="F317" s="0" t="n">
        <v>0.01</v>
      </c>
      <c r="G317" s="0" t="n">
        <v>0.00045</v>
      </c>
      <c r="H317" s="1" t="n">
        <v>0.17</v>
      </c>
      <c r="I317" s="1" t="n">
        <v>0.01</v>
      </c>
      <c r="J317" s="5" t="n">
        <v>0.000768148</v>
      </c>
    </row>
    <row r="318" customFormat="false" ht="15" hidden="false" customHeight="false" outlineLevel="0" collapsed="false">
      <c r="A318" s="0" t="n">
        <v>317</v>
      </c>
      <c r="B318" s="0" t="s">
        <v>301</v>
      </c>
      <c r="C318" s="0" t="s">
        <v>352</v>
      </c>
      <c r="D318" s="4"/>
      <c r="E318" s="2" t="n">
        <v>0.134680134680135</v>
      </c>
      <c r="F318" s="0" t="n">
        <v>0.01</v>
      </c>
      <c r="G318" s="0" t="n">
        <v>0.00045</v>
      </c>
      <c r="H318" s="1" t="n">
        <v>0.17</v>
      </c>
      <c r="I318" s="1" t="n">
        <v>0.01</v>
      </c>
      <c r="J318" s="5" t="n">
        <v>0.000669032</v>
      </c>
    </row>
    <row r="319" customFormat="false" ht="15" hidden="false" customHeight="false" outlineLevel="0" collapsed="false">
      <c r="A319" s="0" t="n">
        <v>318</v>
      </c>
      <c r="B319" s="0" t="s">
        <v>301</v>
      </c>
      <c r="C319" s="0" t="s">
        <v>353</v>
      </c>
      <c r="D319" s="4"/>
      <c r="E319" s="2" t="n">
        <v>0.134680134680135</v>
      </c>
      <c r="F319" s="0" t="n">
        <v>0.01</v>
      </c>
      <c r="G319" s="0" t="n">
        <v>0.00045</v>
      </c>
      <c r="H319" s="1" t="n">
        <v>0.17</v>
      </c>
      <c r="I319" s="1" t="n">
        <v>0.01</v>
      </c>
      <c r="J319" s="5" t="n">
        <v>0.000648125</v>
      </c>
    </row>
    <row r="320" customFormat="false" ht="15" hidden="false" customHeight="false" outlineLevel="0" collapsed="false">
      <c r="A320" s="0" t="n">
        <v>319</v>
      </c>
      <c r="B320" s="0" t="s">
        <v>301</v>
      </c>
      <c r="C320" s="0" t="s">
        <v>354</v>
      </c>
      <c r="D320" s="4"/>
      <c r="E320" s="2" t="n">
        <v>0.134680134680135</v>
      </c>
      <c r="F320" s="0" t="n">
        <v>0.01</v>
      </c>
      <c r="G320" s="0" t="n">
        <v>0.00045</v>
      </c>
      <c r="H320" s="1" t="n">
        <v>0.17</v>
      </c>
      <c r="I320" s="1" t="n">
        <v>0.01</v>
      </c>
      <c r="J320" s="5" t="n">
        <v>0.000715172</v>
      </c>
    </row>
    <row r="321" customFormat="false" ht="15" hidden="false" customHeight="false" outlineLevel="0" collapsed="false">
      <c r="A321" s="0" t="n">
        <v>320</v>
      </c>
      <c r="B321" s="0" t="s">
        <v>301</v>
      </c>
      <c r="C321" s="0" t="s">
        <v>355</v>
      </c>
      <c r="D321" s="4"/>
      <c r="E321" s="2" t="n">
        <v>0.134680134680135</v>
      </c>
      <c r="F321" s="0" t="n">
        <v>0.01</v>
      </c>
      <c r="G321" s="0" t="n">
        <v>0.00045</v>
      </c>
      <c r="H321" s="1" t="n">
        <v>0.17</v>
      </c>
      <c r="I321" s="1" t="n">
        <v>0.01</v>
      </c>
      <c r="J321" s="5" t="n">
        <v>0.000669032</v>
      </c>
    </row>
    <row r="322" customFormat="false" ht="15" hidden="false" customHeight="false" outlineLevel="0" collapsed="false">
      <c r="A322" s="0" t="n">
        <v>321</v>
      </c>
      <c r="B322" s="0" t="s">
        <v>301</v>
      </c>
      <c r="C322" s="0" t="s">
        <v>356</v>
      </c>
      <c r="D322" s="4"/>
      <c r="E322" s="2" t="n">
        <v>0.202020202020202</v>
      </c>
      <c r="F322" s="0" t="n">
        <v>0.01</v>
      </c>
      <c r="G322" s="0" t="n">
        <v>0.00045</v>
      </c>
      <c r="H322" s="1" t="n">
        <v>0.4</v>
      </c>
      <c r="I322" s="1" t="n">
        <v>0.015</v>
      </c>
      <c r="J322" s="5" t="n">
        <v>0.001517647</v>
      </c>
    </row>
    <row r="323" customFormat="false" ht="15" hidden="false" customHeight="false" outlineLevel="0" collapsed="false">
      <c r="A323" s="0" t="n">
        <v>322</v>
      </c>
      <c r="B323" s="0" t="s">
        <v>301</v>
      </c>
      <c r="C323" s="0" t="s">
        <v>357</v>
      </c>
      <c r="D323" s="4"/>
      <c r="E323" s="2" t="n">
        <v>0.202020202020202</v>
      </c>
      <c r="F323" s="0" t="n">
        <v>0.01</v>
      </c>
      <c r="G323" s="0" t="n">
        <v>0.00045</v>
      </c>
      <c r="H323" s="1" t="n">
        <v>0.4</v>
      </c>
      <c r="I323" s="1" t="n">
        <v>0.015</v>
      </c>
      <c r="J323" s="5" t="n">
        <v>0.001474286</v>
      </c>
    </row>
    <row r="324" customFormat="false" ht="15" hidden="false" customHeight="false" outlineLevel="0" collapsed="false">
      <c r="A324" s="0" t="n">
        <v>323</v>
      </c>
      <c r="B324" s="0" t="s">
        <v>301</v>
      </c>
      <c r="C324" s="0" t="s">
        <v>358</v>
      </c>
      <c r="D324" s="4"/>
      <c r="E324" s="2" t="n">
        <v>0.606060606060606</v>
      </c>
      <c r="F324" s="0" t="n">
        <v>0.01</v>
      </c>
      <c r="G324" s="0" t="n">
        <v>0.00045</v>
      </c>
      <c r="H324" s="1" t="n">
        <v>1</v>
      </c>
      <c r="I324" s="1" t="n">
        <v>0.045</v>
      </c>
      <c r="J324" s="2" t="n">
        <v>0.012857143</v>
      </c>
    </row>
    <row r="325" customFormat="false" ht="15" hidden="false" customHeight="false" outlineLevel="0" collapsed="false">
      <c r="A325" s="0" t="n">
        <v>324</v>
      </c>
      <c r="B325" s="0" t="s">
        <v>301</v>
      </c>
      <c r="C325" s="0" t="s">
        <v>359</v>
      </c>
      <c r="D325" s="4"/>
      <c r="E325" s="2" t="n">
        <v>0.202020202020202</v>
      </c>
      <c r="F325" s="0" t="n">
        <v>0.01</v>
      </c>
      <c r="G325" s="0" t="n">
        <v>0.00045</v>
      </c>
      <c r="H325" s="1" t="n">
        <v>0.4</v>
      </c>
      <c r="I325" s="1" t="n">
        <v>0.015</v>
      </c>
      <c r="J325" s="5" t="n">
        <v>0.001258537</v>
      </c>
    </row>
    <row r="326" customFormat="false" ht="15" hidden="false" customHeight="false" outlineLevel="0" collapsed="false">
      <c r="A326" s="0" t="n">
        <v>325</v>
      </c>
      <c r="B326" s="0" t="s">
        <v>301</v>
      </c>
      <c r="C326" s="0" t="s">
        <v>360</v>
      </c>
      <c r="D326" s="4"/>
      <c r="E326" s="2" t="n">
        <v>0.202020202020202</v>
      </c>
      <c r="F326" s="0" t="n">
        <v>0.01</v>
      </c>
      <c r="G326" s="0" t="n">
        <v>0.00045</v>
      </c>
      <c r="H326" s="1" t="n">
        <v>0.4</v>
      </c>
      <c r="I326" s="1" t="n">
        <v>0.015</v>
      </c>
      <c r="J326" s="5" t="n">
        <v>0.001228571</v>
      </c>
    </row>
    <row r="327" customFormat="false" ht="15" hidden="false" customHeight="false" outlineLevel="0" collapsed="false">
      <c r="A327" s="0" t="n">
        <v>326</v>
      </c>
      <c r="B327" s="0" t="s">
        <v>301</v>
      </c>
      <c r="C327" s="0" t="s">
        <v>361</v>
      </c>
      <c r="D327" s="4"/>
      <c r="E327" s="2" t="n">
        <v>0.202020202020202</v>
      </c>
      <c r="F327" s="0" t="n">
        <v>0.01</v>
      </c>
      <c r="G327" s="0" t="n">
        <v>0.00045</v>
      </c>
      <c r="H327" s="1" t="n">
        <v>0.4</v>
      </c>
      <c r="I327" s="1" t="n">
        <v>0.015</v>
      </c>
      <c r="J327" s="5" t="n">
        <v>0.001433333</v>
      </c>
    </row>
    <row r="328" customFormat="false" ht="15" hidden="false" customHeight="false" outlineLevel="0" collapsed="false">
      <c r="A328" s="0" t="n">
        <v>327</v>
      </c>
      <c r="B328" s="0" t="s">
        <v>301</v>
      </c>
      <c r="C328" s="0" t="s">
        <v>362</v>
      </c>
      <c r="D328" s="4"/>
      <c r="E328" s="2" t="n">
        <v>0.202020202020202</v>
      </c>
      <c r="F328" s="0" t="n">
        <v>0.01</v>
      </c>
      <c r="G328" s="0" t="n">
        <v>0.00045</v>
      </c>
      <c r="H328" s="1" t="n">
        <v>0.4</v>
      </c>
      <c r="I328" s="1" t="n">
        <v>0.015</v>
      </c>
      <c r="J328" s="5" t="n">
        <v>0.001323077</v>
      </c>
    </row>
    <row r="329" customFormat="false" ht="15" hidden="false" customHeight="false" outlineLevel="0" collapsed="false">
      <c r="A329" s="0" t="n">
        <v>328</v>
      </c>
      <c r="B329" s="0" t="s">
        <v>301</v>
      </c>
      <c r="C329" s="0" t="s">
        <v>363</v>
      </c>
      <c r="D329" s="4"/>
      <c r="E329" s="2" t="n">
        <v>0.202020202020202</v>
      </c>
      <c r="F329" s="0" t="n">
        <v>0.01</v>
      </c>
      <c r="G329" s="0" t="n">
        <v>0.00045</v>
      </c>
      <c r="H329" s="1" t="n">
        <v>0.2</v>
      </c>
      <c r="I329" s="1" t="n">
        <v>0.015</v>
      </c>
      <c r="J329" s="5" t="n">
        <v>0.001036364</v>
      </c>
    </row>
    <row r="330" customFormat="false" ht="15" hidden="false" customHeight="false" outlineLevel="0" collapsed="false">
      <c r="A330" s="0" t="n">
        <v>329</v>
      </c>
      <c r="B330" s="0" t="s">
        <v>301</v>
      </c>
      <c r="C330" s="0" t="s">
        <v>364</v>
      </c>
      <c r="D330" s="4"/>
      <c r="E330" s="2" t="n">
        <v>0.202020202020202</v>
      </c>
      <c r="F330" s="0" t="n">
        <v>0.01</v>
      </c>
      <c r="G330" s="0" t="n">
        <v>0.00045</v>
      </c>
      <c r="H330" s="1" t="n">
        <v>0.2</v>
      </c>
      <c r="I330" s="1" t="n">
        <v>0.015</v>
      </c>
      <c r="J330" s="5" t="n">
        <v>0.001036364</v>
      </c>
    </row>
    <row r="331" customFormat="false" ht="15" hidden="false" customHeight="false" outlineLevel="0" collapsed="false">
      <c r="A331" s="0" t="n">
        <v>330</v>
      </c>
      <c r="B331" s="0" t="s">
        <v>301</v>
      </c>
      <c r="C331" s="0" t="s">
        <v>365</v>
      </c>
      <c r="D331" s="4"/>
      <c r="E331" s="2" t="n">
        <v>0.202020202020202</v>
      </c>
      <c r="F331" s="0" t="n">
        <v>0.01</v>
      </c>
      <c r="G331" s="0" t="n">
        <v>0.00045</v>
      </c>
      <c r="H331" s="1" t="n">
        <v>0.2</v>
      </c>
      <c r="I331" s="1" t="n">
        <v>0.015</v>
      </c>
      <c r="J331" s="5" t="n">
        <v>0.00114</v>
      </c>
    </row>
    <row r="332" customFormat="false" ht="15" hidden="false" customHeight="false" outlineLevel="0" collapsed="false">
      <c r="A332" s="0" t="n">
        <v>331</v>
      </c>
      <c r="B332" s="0" t="s">
        <v>301</v>
      </c>
      <c r="C332" s="0" t="s">
        <v>366</v>
      </c>
      <c r="D332" s="4"/>
      <c r="E332" s="2" t="n">
        <v>0.202020202020202</v>
      </c>
      <c r="F332" s="0" t="n">
        <v>0.01</v>
      </c>
      <c r="G332" s="0" t="n">
        <v>0.00045</v>
      </c>
      <c r="H332" s="1" t="n">
        <v>0.2</v>
      </c>
      <c r="I332" s="1" t="n">
        <v>0.015</v>
      </c>
      <c r="J332" s="5" t="n">
        <v>0.001103226</v>
      </c>
    </row>
    <row r="333" customFormat="false" ht="15" hidden="false" customHeight="false" outlineLevel="0" collapsed="false">
      <c r="A333" s="0" t="n">
        <v>332</v>
      </c>
      <c r="B333" s="0" t="s">
        <v>301</v>
      </c>
      <c r="C333" s="0" t="s">
        <v>367</v>
      </c>
      <c r="D333" s="4"/>
      <c r="E333" s="2" t="n">
        <v>0.134680134680135</v>
      </c>
      <c r="F333" s="0" t="n">
        <v>0.01</v>
      </c>
      <c r="G333" s="0" t="n">
        <v>0.00045</v>
      </c>
      <c r="H333" s="1" t="n">
        <v>0.13</v>
      </c>
      <c r="I333" s="1" t="n">
        <v>0.01</v>
      </c>
      <c r="J333" s="5" t="n">
        <v>0.0006448</v>
      </c>
    </row>
    <row r="334" customFormat="false" ht="15" hidden="false" customHeight="false" outlineLevel="0" collapsed="false">
      <c r="A334" s="0" t="n">
        <v>333</v>
      </c>
      <c r="B334" s="0" t="s">
        <v>301</v>
      </c>
      <c r="C334" s="0" t="s">
        <v>368</v>
      </c>
      <c r="D334" s="4"/>
      <c r="E334" s="2" t="n">
        <v>0.134680134680135</v>
      </c>
      <c r="F334" s="0" t="n">
        <v>0.01</v>
      </c>
      <c r="G334" s="0" t="n">
        <v>0.00045</v>
      </c>
      <c r="H334" s="1" t="n">
        <v>0.13</v>
      </c>
      <c r="I334" s="1" t="n">
        <v>0.01</v>
      </c>
      <c r="J334" s="5" t="n">
        <v>0.000767619</v>
      </c>
    </row>
    <row r="335" customFormat="false" ht="15" hidden="false" customHeight="false" outlineLevel="0" collapsed="false">
      <c r="A335" s="0" t="n">
        <v>334</v>
      </c>
      <c r="B335" s="0" t="s">
        <v>301</v>
      </c>
      <c r="C335" s="0" t="s">
        <v>369</v>
      </c>
      <c r="D335" s="4"/>
      <c r="E335" s="2" t="n">
        <v>0.606060606060606</v>
      </c>
      <c r="F335" s="0" t="n">
        <v>0.01</v>
      </c>
      <c r="G335" s="0" t="n">
        <v>0.00045</v>
      </c>
      <c r="H335" s="1" t="n">
        <v>1</v>
      </c>
      <c r="I335" s="1" t="n">
        <v>0.045</v>
      </c>
      <c r="J335" s="2" t="n">
        <v>0.015</v>
      </c>
    </row>
    <row r="336" customFormat="false" ht="15" hidden="false" customHeight="false" outlineLevel="0" collapsed="false">
      <c r="A336" s="0" t="n">
        <v>335</v>
      </c>
      <c r="B336" s="0" t="s">
        <v>301</v>
      </c>
      <c r="C336" s="0" t="s">
        <v>370</v>
      </c>
      <c r="D336" s="4"/>
      <c r="E336" s="2" t="n">
        <v>0.134680134680135</v>
      </c>
      <c r="F336" s="0" t="n">
        <v>0.01</v>
      </c>
      <c r="G336" s="0" t="n">
        <v>0.00045</v>
      </c>
      <c r="H336" s="1" t="n">
        <v>0.13</v>
      </c>
      <c r="I336" s="1" t="n">
        <v>0.01</v>
      </c>
      <c r="J336" s="5" t="n">
        <v>0.000671667</v>
      </c>
    </row>
    <row r="337" customFormat="false" ht="15" hidden="false" customHeight="false" outlineLevel="0" collapsed="false">
      <c r="A337" s="0" t="n">
        <v>336</v>
      </c>
      <c r="B337" s="0" t="s">
        <v>301</v>
      </c>
      <c r="C337" s="0" t="s">
        <v>371</v>
      </c>
      <c r="D337" s="4"/>
      <c r="E337" s="2" t="n">
        <v>0.134680134680135</v>
      </c>
      <c r="F337" s="0" t="n">
        <v>0.01</v>
      </c>
      <c r="G337" s="0" t="n">
        <v>0.00045</v>
      </c>
      <c r="H337" s="1" t="n">
        <v>0.13</v>
      </c>
      <c r="I337" s="1" t="n">
        <v>0.01</v>
      </c>
      <c r="J337" s="5" t="n">
        <v>0.00070087</v>
      </c>
    </row>
    <row r="338" customFormat="false" ht="15" hidden="false" customHeight="false" outlineLevel="0" collapsed="false">
      <c r="A338" s="0" t="n">
        <v>337</v>
      </c>
      <c r="B338" s="0" t="s">
        <v>301</v>
      </c>
      <c r="C338" s="0" t="s">
        <v>372</v>
      </c>
      <c r="D338" s="4"/>
      <c r="E338" s="2" t="n">
        <v>0.134680134680135</v>
      </c>
      <c r="F338" s="0" t="n">
        <v>0.01</v>
      </c>
      <c r="G338" s="0" t="n">
        <v>0.00045</v>
      </c>
      <c r="H338" s="1" t="n">
        <v>0.13</v>
      </c>
      <c r="I338" s="1" t="n">
        <v>0.01</v>
      </c>
      <c r="J338" s="5" t="n">
        <v>0.0006448</v>
      </c>
    </row>
    <row r="339" customFormat="false" ht="15" hidden="false" customHeight="false" outlineLevel="0" collapsed="false">
      <c r="A339" s="0" t="n">
        <v>338</v>
      </c>
      <c r="B339" s="0" t="s">
        <v>301</v>
      </c>
      <c r="C339" s="0" t="s">
        <v>373</v>
      </c>
      <c r="D339" s="4"/>
      <c r="E339" s="2" t="n">
        <v>0.134680134680135</v>
      </c>
      <c r="F339" s="0" t="n">
        <v>0.01</v>
      </c>
      <c r="G339" s="0" t="n">
        <v>0.00045</v>
      </c>
      <c r="H339" s="1" t="n">
        <v>0.13</v>
      </c>
      <c r="I339" s="1" t="n">
        <v>0.01</v>
      </c>
      <c r="J339" s="5" t="n">
        <v>0.000671667</v>
      </c>
    </row>
    <row r="340" customFormat="false" ht="15" hidden="false" customHeight="false" outlineLevel="0" collapsed="false">
      <c r="A340" s="0" t="n">
        <v>339</v>
      </c>
      <c r="B340" s="0" t="s">
        <v>301</v>
      </c>
      <c r="C340" s="0" t="s">
        <v>374</v>
      </c>
      <c r="D340" s="4"/>
      <c r="E340" s="2" t="n">
        <v>0.134680134680135</v>
      </c>
      <c r="F340" s="0" t="n">
        <v>0.01</v>
      </c>
      <c r="G340" s="0" t="n">
        <v>0.00045</v>
      </c>
      <c r="H340" s="1" t="n">
        <v>0.2</v>
      </c>
      <c r="I340" s="1" t="n">
        <v>0.01</v>
      </c>
      <c r="J340" s="5" t="n">
        <v>0.000747059</v>
      </c>
    </row>
    <row r="341" customFormat="false" ht="15" hidden="false" customHeight="false" outlineLevel="0" collapsed="false">
      <c r="A341" s="0" t="n">
        <v>340</v>
      </c>
      <c r="B341" s="0" t="s">
        <v>301</v>
      </c>
      <c r="C341" s="0" t="s">
        <v>375</v>
      </c>
      <c r="D341" s="4"/>
      <c r="E341" s="2" t="n">
        <v>0.134680134680135</v>
      </c>
      <c r="F341" s="0" t="n">
        <v>0.01</v>
      </c>
      <c r="G341" s="0" t="n">
        <v>0.00045</v>
      </c>
      <c r="H341" s="1" t="n">
        <v>0.2</v>
      </c>
      <c r="I341" s="1" t="n">
        <v>0.01</v>
      </c>
      <c r="J341" s="5" t="n">
        <v>0.000747059</v>
      </c>
    </row>
    <row r="342" customFormat="false" ht="15" hidden="false" customHeight="false" outlineLevel="0" collapsed="false">
      <c r="A342" s="0" t="n">
        <v>341</v>
      </c>
      <c r="B342" s="0" t="s">
        <v>301</v>
      </c>
      <c r="C342" s="0" t="s">
        <v>376</v>
      </c>
      <c r="D342" s="4"/>
      <c r="E342" s="2" t="n">
        <v>0.134680134680135</v>
      </c>
      <c r="F342" s="0" t="n">
        <v>0.01</v>
      </c>
      <c r="G342" s="0" t="n">
        <v>0.00045</v>
      </c>
      <c r="H342" s="1" t="n">
        <v>0.2</v>
      </c>
      <c r="I342" s="1" t="n">
        <v>0.01</v>
      </c>
      <c r="J342" s="5" t="n">
        <v>0.000725714</v>
      </c>
    </row>
    <row r="343" customFormat="false" ht="15" hidden="false" customHeight="false" outlineLevel="0" collapsed="false">
      <c r="A343" s="0" t="n">
        <v>342</v>
      </c>
      <c r="B343" s="0" t="s">
        <v>301</v>
      </c>
      <c r="C343" s="0" t="s">
        <v>377</v>
      </c>
      <c r="D343" s="4"/>
      <c r="E343" s="2" t="n">
        <v>0.134680134680135</v>
      </c>
      <c r="F343" s="0" t="n">
        <v>0.01</v>
      </c>
      <c r="G343" s="0" t="n">
        <v>0.00045</v>
      </c>
      <c r="H343" s="1" t="n">
        <v>0.2</v>
      </c>
      <c r="I343" s="1" t="n">
        <v>0.01</v>
      </c>
      <c r="J343" s="5" t="n">
        <v>0.000725714</v>
      </c>
    </row>
    <row r="344" customFormat="false" ht="15" hidden="false" customHeight="false" outlineLevel="0" collapsed="false">
      <c r="A344" s="0" t="n">
        <v>343</v>
      </c>
      <c r="B344" s="0" t="s">
        <v>301</v>
      </c>
      <c r="C344" s="0" t="s">
        <v>378</v>
      </c>
      <c r="D344" s="4"/>
      <c r="E344" s="2" t="n">
        <v>0.134680134680135</v>
      </c>
      <c r="F344" s="0" t="n">
        <v>0.01</v>
      </c>
      <c r="G344" s="0" t="n">
        <v>0.00045</v>
      </c>
      <c r="H344" s="1" t="n">
        <v>0.2</v>
      </c>
      <c r="I344" s="1" t="n">
        <v>0.01</v>
      </c>
      <c r="J344" s="5" t="n">
        <v>0.000725714</v>
      </c>
    </row>
    <row r="345" customFormat="false" ht="15" hidden="false" customHeight="false" outlineLevel="0" collapsed="false">
      <c r="A345" s="0" t="n">
        <v>344</v>
      </c>
      <c r="B345" s="0" t="s">
        <v>301</v>
      </c>
      <c r="C345" s="0" t="s">
        <v>379</v>
      </c>
      <c r="D345" s="4"/>
      <c r="E345" s="2" t="n">
        <v>0.134680134680135</v>
      </c>
      <c r="F345" s="0" t="n">
        <v>0.01</v>
      </c>
      <c r="G345" s="0" t="n">
        <v>0.00045</v>
      </c>
      <c r="H345" s="1" t="n">
        <v>0.2</v>
      </c>
      <c r="I345" s="1" t="n">
        <v>0.01</v>
      </c>
      <c r="J345" s="5" t="n">
        <v>0.000747059</v>
      </c>
    </row>
    <row r="346" customFormat="false" ht="15" hidden="false" customHeight="false" outlineLevel="0" collapsed="false">
      <c r="A346" s="0" t="n">
        <v>345</v>
      </c>
      <c r="B346" s="0" t="s">
        <v>301</v>
      </c>
      <c r="C346" s="0" t="s">
        <v>380</v>
      </c>
      <c r="D346" s="4"/>
      <c r="E346" s="2" t="n">
        <v>0.606060606060606</v>
      </c>
      <c r="F346" s="0" t="n">
        <v>0.01</v>
      </c>
      <c r="G346" s="0" t="n">
        <v>0.00045</v>
      </c>
      <c r="H346" s="1" t="n">
        <v>1</v>
      </c>
      <c r="I346" s="1" t="n">
        <v>0.045</v>
      </c>
      <c r="J346" s="2" t="n">
        <v>0.015</v>
      </c>
    </row>
    <row r="347" customFormat="false" ht="15" hidden="false" customHeight="false" outlineLevel="0" collapsed="false">
      <c r="A347" s="0" t="n">
        <v>346</v>
      </c>
      <c r="B347" s="0" t="s">
        <v>301</v>
      </c>
      <c r="C347" s="0" t="s">
        <v>381</v>
      </c>
      <c r="D347" s="4"/>
      <c r="E347" s="2" t="n">
        <v>0.202020202020202</v>
      </c>
      <c r="F347" s="0" t="n">
        <v>0.01</v>
      </c>
      <c r="G347" s="0" t="n">
        <v>0.00045</v>
      </c>
      <c r="H347" s="1" t="n">
        <v>0.25</v>
      </c>
      <c r="I347" s="1" t="n">
        <v>0.015</v>
      </c>
      <c r="J347" s="5" t="n">
        <v>0.000913636</v>
      </c>
    </row>
    <row r="348" customFormat="false" ht="15" hidden="false" customHeight="false" outlineLevel="0" collapsed="false">
      <c r="A348" s="0" t="n">
        <v>347</v>
      </c>
      <c r="B348" s="0" t="s">
        <v>301</v>
      </c>
      <c r="C348" s="0" t="s">
        <v>382</v>
      </c>
      <c r="D348" s="4"/>
      <c r="E348" s="2" t="n">
        <v>0.202020202020202</v>
      </c>
      <c r="F348" s="0" t="n">
        <v>0.01</v>
      </c>
      <c r="G348" s="0" t="n">
        <v>0.00045</v>
      </c>
      <c r="H348" s="1" t="n">
        <v>0.25</v>
      </c>
      <c r="I348" s="1" t="n">
        <v>0.015</v>
      </c>
      <c r="J348" s="5" t="n">
        <v>0.000966346</v>
      </c>
    </row>
    <row r="349" customFormat="false" ht="15" hidden="false" customHeight="false" outlineLevel="0" collapsed="false">
      <c r="A349" s="0" t="n">
        <v>348</v>
      </c>
      <c r="B349" s="0" t="s">
        <v>301</v>
      </c>
      <c r="C349" s="0" t="s">
        <v>383</v>
      </c>
      <c r="D349" s="4"/>
      <c r="E349" s="2" t="n">
        <v>0.202020202020202</v>
      </c>
      <c r="F349" s="0" t="n">
        <v>0.01</v>
      </c>
      <c r="G349" s="0" t="n">
        <v>0.00045</v>
      </c>
      <c r="H349" s="1" t="n">
        <v>0.25</v>
      </c>
      <c r="I349" s="1" t="n">
        <v>0.015</v>
      </c>
      <c r="J349" s="5" t="n">
        <v>0.000913636</v>
      </c>
    </row>
    <row r="350" customFormat="false" ht="15" hidden="false" customHeight="false" outlineLevel="0" collapsed="false">
      <c r="A350" s="0" t="n">
        <v>349</v>
      </c>
      <c r="B350" s="0" t="s">
        <v>301</v>
      </c>
      <c r="C350" s="0" t="s">
        <v>384</v>
      </c>
      <c r="D350" s="4"/>
      <c r="E350" s="2" t="n">
        <v>0.202020202020202</v>
      </c>
      <c r="F350" s="0" t="n">
        <v>0.01</v>
      </c>
      <c r="G350" s="0" t="n">
        <v>0.00045</v>
      </c>
      <c r="H350" s="1" t="n">
        <v>0.25</v>
      </c>
      <c r="I350" s="1" t="n">
        <v>0.015</v>
      </c>
      <c r="J350" s="5" t="n">
        <v>0.000966346</v>
      </c>
    </row>
    <row r="351" customFormat="false" ht="15" hidden="false" customHeight="false" outlineLevel="0" collapsed="false">
      <c r="A351" s="0" t="n">
        <v>350</v>
      </c>
      <c r="B351" s="0" t="s">
        <v>301</v>
      </c>
      <c r="C351" s="0" t="s">
        <v>385</v>
      </c>
      <c r="D351" s="4"/>
      <c r="E351" s="2" t="n">
        <v>0.202020202020202</v>
      </c>
      <c r="F351" s="0" t="n">
        <v>0.01</v>
      </c>
      <c r="G351" s="0" t="n">
        <v>0.00045</v>
      </c>
      <c r="H351" s="1" t="n">
        <v>0.25</v>
      </c>
      <c r="I351" s="1" t="n">
        <v>0.015</v>
      </c>
      <c r="J351" s="5" t="n">
        <v>0.001046875</v>
      </c>
    </row>
    <row r="352" customFormat="false" ht="15" hidden="false" customHeight="false" outlineLevel="0" collapsed="false">
      <c r="A352" s="0" t="n">
        <v>351</v>
      </c>
      <c r="B352" s="0" t="s">
        <v>301</v>
      </c>
      <c r="C352" s="0" t="s">
        <v>386</v>
      </c>
      <c r="D352" s="4"/>
      <c r="E352" s="2" t="n">
        <v>0.0673400673400674</v>
      </c>
      <c r="F352" s="0" t="n">
        <v>0.01</v>
      </c>
      <c r="G352" s="0" t="n">
        <v>0.00045</v>
      </c>
      <c r="H352" s="1" t="n">
        <v>0.1</v>
      </c>
      <c r="I352" s="1" t="n">
        <v>0.005</v>
      </c>
      <c r="J352" s="5" t="n">
        <v>0.000208824</v>
      </c>
    </row>
    <row r="353" customFormat="false" ht="15" hidden="false" customHeight="false" outlineLevel="0" collapsed="false">
      <c r="A353" s="0" t="n">
        <v>352</v>
      </c>
      <c r="B353" s="0" t="s">
        <v>301</v>
      </c>
      <c r="C353" s="0" t="s">
        <v>387</v>
      </c>
      <c r="D353" s="4"/>
      <c r="E353" s="2" t="n">
        <v>0.0673400673400674</v>
      </c>
      <c r="F353" s="0" t="n">
        <v>0.01</v>
      </c>
      <c r="G353" s="0" t="n">
        <v>0.00045</v>
      </c>
      <c r="H353" s="1" t="n">
        <v>0.1</v>
      </c>
      <c r="I353" s="1" t="n">
        <v>0.005</v>
      </c>
      <c r="J353" s="5" t="n">
        <v>0.000197222</v>
      </c>
    </row>
    <row r="354" customFormat="false" ht="15" hidden="false" customHeight="false" outlineLevel="0" collapsed="false">
      <c r="A354" s="0" t="n">
        <v>353</v>
      </c>
      <c r="B354" s="0" t="s">
        <v>301</v>
      </c>
      <c r="C354" s="0" t="s">
        <v>388</v>
      </c>
      <c r="D354" s="4"/>
      <c r="E354" s="2" t="n">
        <v>0.0673400673400674</v>
      </c>
      <c r="F354" s="0" t="n">
        <v>0.01</v>
      </c>
      <c r="G354" s="0" t="n">
        <v>0.00045</v>
      </c>
      <c r="H354" s="1" t="n">
        <v>0.1</v>
      </c>
      <c r="I354" s="1" t="n">
        <v>0.005</v>
      </c>
      <c r="J354" s="5" t="n">
        <v>0.000208824</v>
      </c>
    </row>
    <row r="355" customFormat="false" ht="15" hidden="false" customHeight="false" outlineLevel="0" collapsed="false">
      <c r="A355" s="0" t="n">
        <v>354</v>
      </c>
      <c r="B355" s="0" t="s">
        <v>301</v>
      </c>
      <c r="C355" s="0" t="s">
        <v>389</v>
      </c>
      <c r="D355" s="4"/>
      <c r="E355" s="2" t="n">
        <v>0.0673400673400674</v>
      </c>
      <c r="F355" s="0" t="n">
        <v>0.01</v>
      </c>
      <c r="G355" s="0" t="n">
        <v>0.00045</v>
      </c>
      <c r="H355" s="1" t="n">
        <v>0.1</v>
      </c>
      <c r="I355" s="1" t="n">
        <v>0.005</v>
      </c>
      <c r="J355" s="5" t="n">
        <v>0.000197222</v>
      </c>
    </row>
    <row r="356" customFormat="false" ht="15" hidden="false" customHeight="false" outlineLevel="0" collapsed="false">
      <c r="A356" s="0" t="n">
        <v>355</v>
      </c>
      <c r="B356" s="0" t="s">
        <v>301</v>
      </c>
      <c r="C356" s="0" t="s">
        <v>390</v>
      </c>
      <c r="D356" s="4"/>
      <c r="E356" s="2" t="n">
        <v>0.855218855218855</v>
      </c>
      <c r="F356" s="0" t="n">
        <v>0.01</v>
      </c>
      <c r="G356" s="0" t="n">
        <v>0.00045</v>
      </c>
      <c r="H356" s="1" t="n">
        <v>1.1176</v>
      </c>
      <c r="I356" s="1" t="n">
        <v>0.0635</v>
      </c>
      <c r="J356" s="2" t="n">
        <v>0.024908337</v>
      </c>
    </row>
    <row r="357" customFormat="false" ht="15" hidden="false" customHeight="false" outlineLevel="0" collapsed="false">
      <c r="A357" s="0" t="n">
        <v>356</v>
      </c>
      <c r="B357" s="0" t="s">
        <v>301</v>
      </c>
      <c r="C357" s="0" t="s">
        <v>391</v>
      </c>
      <c r="D357" s="4"/>
      <c r="E357" s="2" t="n">
        <v>0.202020202020202</v>
      </c>
      <c r="F357" s="0" t="n">
        <v>0.01</v>
      </c>
      <c r="G357" s="0" t="n">
        <v>0.00045</v>
      </c>
      <c r="H357" s="1" t="n">
        <v>0.35</v>
      </c>
      <c r="I357" s="1" t="n">
        <v>0.015</v>
      </c>
      <c r="J357" s="5" t="n">
        <v>0.00189</v>
      </c>
    </row>
    <row r="358" customFormat="false" ht="15" hidden="false" customHeight="false" outlineLevel="0" collapsed="false">
      <c r="A358" s="0" t="n">
        <v>357</v>
      </c>
      <c r="B358" s="0" t="s">
        <v>301</v>
      </c>
      <c r="C358" s="0" t="s">
        <v>392</v>
      </c>
      <c r="D358" s="4"/>
      <c r="E358" s="2" t="n">
        <v>0.855218855218855</v>
      </c>
      <c r="F358" s="0" t="n">
        <v>0.01</v>
      </c>
      <c r="G358" s="0" t="n">
        <v>0.00045</v>
      </c>
      <c r="H358" s="1" t="n">
        <v>1.1176</v>
      </c>
      <c r="I358" s="1" t="n">
        <v>0.0635</v>
      </c>
      <c r="J358" s="2" t="n">
        <v>0.028540803</v>
      </c>
    </row>
    <row r="359" customFormat="false" ht="15" hidden="false" customHeight="false" outlineLevel="0" collapsed="false">
      <c r="A359" s="0" t="n">
        <v>358</v>
      </c>
      <c r="B359" s="0" t="s">
        <v>301</v>
      </c>
      <c r="C359" s="0" t="s">
        <v>393</v>
      </c>
      <c r="D359" s="4"/>
      <c r="E359" s="2" t="n">
        <v>0.855218855218855</v>
      </c>
      <c r="F359" s="0" t="n">
        <v>0.01</v>
      </c>
      <c r="G359" s="0" t="n">
        <v>0.00045</v>
      </c>
      <c r="H359" s="1" t="n">
        <v>1.1176</v>
      </c>
      <c r="I359" s="1" t="n">
        <v>0.0635</v>
      </c>
      <c r="J359" s="2" t="n">
        <v>0.026861932</v>
      </c>
    </row>
    <row r="360" customFormat="false" ht="15" hidden="false" customHeight="false" outlineLevel="0" collapsed="false">
      <c r="A360" s="0" t="n">
        <v>359</v>
      </c>
      <c r="B360" s="0" t="s">
        <v>301</v>
      </c>
      <c r="C360" s="0" t="s">
        <v>394</v>
      </c>
      <c r="D360" s="4"/>
      <c r="E360" s="2" t="n">
        <v>0.855218855218855</v>
      </c>
      <c r="F360" s="0" t="n">
        <v>0.01</v>
      </c>
      <c r="G360" s="0" t="n">
        <v>0.00045</v>
      </c>
      <c r="H360" s="1" t="n">
        <v>1.8288</v>
      </c>
      <c r="I360" s="1" t="n">
        <v>0.0635</v>
      </c>
      <c r="J360" s="2" t="n">
        <v>0.032774128</v>
      </c>
    </row>
    <row r="361" customFormat="false" ht="15" hidden="false" customHeight="false" outlineLevel="0" collapsed="false">
      <c r="A361" s="0" t="n">
        <v>360</v>
      </c>
      <c r="B361" s="0" t="s">
        <v>301</v>
      </c>
      <c r="C361" s="0" t="s">
        <v>395</v>
      </c>
      <c r="D361" s="4"/>
      <c r="E361" s="2" t="n">
        <v>0.855218855218855</v>
      </c>
      <c r="F361" s="0" t="n">
        <v>0.01</v>
      </c>
      <c r="G361" s="0" t="n">
        <v>0.00045</v>
      </c>
      <c r="H361" s="1" t="n">
        <v>1.8288</v>
      </c>
      <c r="I361" s="1" t="n">
        <v>0.0635</v>
      </c>
      <c r="J361" s="2" t="n">
        <v>0.030645938</v>
      </c>
    </row>
    <row r="362" customFormat="false" ht="15" hidden="false" customHeight="false" outlineLevel="0" collapsed="false">
      <c r="A362" s="0" t="n">
        <v>361</v>
      </c>
      <c r="B362" s="0" t="s">
        <v>301</v>
      </c>
      <c r="C362" s="0" t="s">
        <v>396</v>
      </c>
      <c r="D362" s="4"/>
      <c r="E362" s="2" t="n">
        <v>0.855218855218855</v>
      </c>
      <c r="F362" s="0" t="n">
        <v>0.01</v>
      </c>
      <c r="G362" s="0" t="n">
        <v>0.00045</v>
      </c>
      <c r="H362" s="1" t="n">
        <v>1.8288</v>
      </c>
      <c r="I362" s="1" t="n">
        <v>0.0635</v>
      </c>
      <c r="J362" s="2" t="n">
        <v>0.030645938</v>
      </c>
    </row>
    <row r="363" customFormat="false" ht="15" hidden="false" customHeight="false" outlineLevel="0" collapsed="false">
      <c r="A363" s="0" t="n">
        <v>362</v>
      </c>
      <c r="B363" s="0" t="s">
        <v>301</v>
      </c>
      <c r="C363" s="0" t="s">
        <v>397</v>
      </c>
      <c r="D363" s="4"/>
      <c r="E363" s="2" t="n">
        <v>0.684175084175084</v>
      </c>
      <c r="F363" s="0" t="n">
        <v>0.01</v>
      </c>
      <c r="G363" s="0" t="n">
        <v>0.00045</v>
      </c>
      <c r="H363" s="1" t="n">
        <v>1.016</v>
      </c>
      <c r="I363" s="1" t="n">
        <v>0.0508</v>
      </c>
      <c r="J363" s="2" t="n">
        <v>0.011236844</v>
      </c>
    </row>
    <row r="364" customFormat="false" ht="15" hidden="false" customHeight="false" outlineLevel="0" collapsed="false">
      <c r="A364" s="0" t="n">
        <v>363</v>
      </c>
      <c r="B364" s="0" t="s">
        <v>301</v>
      </c>
      <c r="C364" s="0" t="s">
        <v>398</v>
      </c>
      <c r="D364" s="4"/>
      <c r="E364" s="2" t="n">
        <v>0.684175084175084</v>
      </c>
      <c r="F364" s="0" t="n">
        <v>0.01</v>
      </c>
      <c r="G364" s="0" t="n">
        <v>0.00045</v>
      </c>
      <c r="H364" s="1" t="n">
        <v>1.016</v>
      </c>
      <c r="I364" s="1" t="n">
        <v>0.0508</v>
      </c>
      <c r="J364" s="2" t="n">
        <v>0.00881511</v>
      </c>
    </row>
    <row r="365" customFormat="false" ht="15" hidden="false" customHeight="false" outlineLevel="0" collapsed="false">
      <c r="A365" s="0" t="n">
        <v>364</v>
      </c>
      <c r="B365" s="0" t="s">
        <v>301</v>
      </c>
      <c r="C365" s="0" t="s">
        <v>399</v>
      </c>
      <c r="D365" s="4"/>
      <c r="E365" s="2" t="n">
        <v>0.684175084175084</v>
      </c>
      <c r="F365" s="0" t="n">
        <v>0.01</v>
      </c>
      <c r="G365" s="0" t="n">
        <v>0.00045</v>
      </c>
      <c r="H365" s="1" t="n">
        <v>1.016</v>
      </c>
      <c r="I365" s="1" t="n">
        <v>0.0508</v>
      </c>
      <c r="J365" s="2" t="n">
        <v>0.010328816</v>
      </c>
    </row>
    <row r="366" customFormat="false" ht="15" hidden="false" customHeight="false" outlineLevel="0" collapsed="false">
      <c r="A366" s="0" t="n">
        <v>365</v>
      </c>
      <c r="B366" s="0" t="s">
        <v>301</v>
      </c>
      <c r="C366" s="0" t="s">
        <v>400</v>
      </c>
      <c r="D366" s="4"/>
      <c r="E366" s="2" t="n">
        <v>0.684175084175084</v>
      </c>
      <c r="F366" s="0" t="n">
        <v>0.01</v>
      </c>
      <c r="G366" s="0" t="n">
        <v>0.00045</v>
      </c>
      <c r="H366" s="1" t="n">
        <v>1.016</v>
      </c>
      <c r="I366" s="1" t="n">
        <v>0.0508</v>
      </c>
      <c r="J366" s="2" t="n">
        <v>0.011114704</v>
      </c>
    </row>
    <row r="367" customFormat="false" ht="15" hidden="false" customHeight="false" outlineLevel="0" collapsed="false">
      <c r="A367" s="0" t="n">
        <v>366</v>
      </c>
      <c r="B367" s="0" t="s">
        <v>301</v>
      </c>
      <c r="C367" s="0" t="s">
        <v>401</v>
      </c>
      <c r="D367" s="4"/>
      <c r="E367" s="2" t="n">
        <v>0.342087542087542</v>
      </c>
      <c r="F367" s="0" t="n">
        <v>0.01</v>
      </c>
      <c r="G367" s="0" t="n">
        <v>0.00045</v>
      </c>
      <c r="H367" s="1" t="n">
        <v>0.4318</v>
      </c>
      <c r="I367" s="1" t="n">
        <v>0.0254</v>
      </c>
      <c r="J367" s="5" t="n">
        <v>0.003240626</v>
      </c>
    </row>
    <row r="368" customFormat="false" ht="15" hidden="false" customHeight="false" outlineLevel="0" collapsed="false">
      <c r="A368" s="0" t="n">
        <v>367</v>
      </c>
      <c r="B368" s="0" t="s">
        <v>301</v>
      </c>
      <c r="C368" s="0" t="s">
        <v>402</v>
      </c>
      <c r="D368" s="4"/>
      <c r="E368" s="2" t="n">
        <v>0.202020202020202</v>
      </c>
      <c r="F368" s="0" t="n">
        <v>0.01</v>
      </c>
      <c r="G368" s="0" t="n">
        <v>0.00045</v>
      </c>
      <c r="H368" s="1" t="n">
        <v>0.35</v>
      </c>
      <c r="I368" s="1" t="n">
        <v>0.015</v>
      </c>
      <c r="J368" s="5" t="n">
        <v>0.00189</v>
      </c>
    </row>
    <row r="369" customFormat="false" ht="15" hidden="false" customHeight="false" outlineLevel="0" collapsed="false">
      <c r="A369" s="0" t="n">
        <v>368</v>
      </c>
      <c r="B369" s="0" t="s">
        <v>301</v>
      </c>
      <c r="C369" s="0" t="s">
        <v>403</v>
      </c>
      <c r="D369" s="4"/>
      <c r="E369" s="2" t="n">
        <v>0.342087542087542</v>
      </c>
      <c r="F369" s="0" t="n">
        <v>0.01</v>
      </c>
      <c r="G369" s="0" t="n">
        <v>0.00045</v>
      </c>
      <c r="H369" s="1" t="n">
        <v>0.4318</v>
      </c>
      <c r="I369" s="1" t="n">
        <v>0.0254</v>
      </c>
      <c r="J369" s="5" t="n">
        <v>0.003407525</v>
      </c>
    </row>
    <row r="370" customFormat="false" ht="15" hidden="false" customHeight="false" outlineLevel="0" collapsed="false">
      <c r="A370" s="0" t="n">
        <v>369</v>
      </c>
      <c r="B370" s="0" t="s">
        <v>301</v>
      </c>
      <c r="C370" s="0" t="s">
        <v>404</v>
      </c>
      <c r="D370" s="4"/>
      <c r="E370" s="2" t="n">
        <v>0.342087542087542</v>
      </c>
      <c r="F370" s="0" t="n">
        <v>0.01</v>
      </c>
      <c r="G370" s="0" t="n">
        <v>0.00045</v>
      </c>
      <c r="H370" s="1" t="n">
        <v>0.4318</v>
      </c>
      <c r="I370" s="1" t="n">
        <v>0.0254</v>
      </c>
      <c r="J370" s="5" t="n">
        <v>0.002835547</v>
      </c>
    </row>
    <row r="371" customFormat="false" ht="15" hidden="false" customHeight="false" outlineLevel="0" collapsed="false">
      <c r="A371" s="0" t="n">
        <v>370</v>
      </c>
      <c r="B371" s="0" t="s">
        <v>301</v>
      </c>
      <c r="C371" s="0" t="s">
        <v>405</v>
      </c>
      <c r="D371" s="4"/>
      <c r="E371" s="2" t="n">
        <v>1.36835016835017</v>
      </c>
      <c r="F371" s="0" t="n">
        <v>0.01</v>
      </c>
      <c r="G371" s="0" t="n">
        <v>0.00045</v>
      </c>
      <c r="H371" s="1" t="n">
        <v>1.0414</v>
      </c>
      <c r="I371" s="1" t="n">
        <v>0.1016</v>
      </c>
      <c r="J371" s="2" t="n">
        <v>0.031094793</v>
      </c>
    </row>
    <row r="372" customFormat="false" ht="15" hidden="false" customHeight="false" outlineLevel="0" collapsed="false">
      <c r="A372" s="0" t="n">
        <v>371</v>
      </c>
      <c r="B372" s="0" t="s">
        <v>301</v>
      </c>
      <c r="C372" s="0" t="s">
        <v>406</v>
      </c>
      <c r="D372" s="4"/>
      <c r="E372" s="2" t="n">
        <v>1.36835016835017</v>
      </c>
      <c r="F372" s="0" t="n">
        <v>0.01</v>
      </c>
      <c r="G372" s="0" t="n">
        <v>0.00045</v>
      </c>
      <c r="H372" s="1" t="n">
        <v>1.0414</v>
      </c>
      <c r="I372" s="1" t="n">
        <v>0.1016</v>
      </c>
      <c r="J372" s="2" t="n">
        <v>0.034293345</v>
      </c>
    </row>
    <row r="373" customFormat="false" ht="15" hidden="false" customHeight="false" outlineLevel="0" collapsed="false">
      <c r="A373" s="0" t="n">
        <v>372</v>
      </c>
      <c r="B373" s="0" t="s">
        <v>301</v>
      </c>
      <c r="C373" s="0" t="s">
        <v>407</v>
      </c>
      <c r="D373" s="4"/>
      <c r="E373" s="2" t="n">
        <v>1.36835016835017</v>
      </c>
      <c r="F373" s="0" t="n">
        <v>0.01</v>
      </c>
      <c r="G373" s="0" t="n">
        <v>0.00045</v>
      </c>
      <c r="H373" s="1" t="n">
        <v>1.0414</v>
      </c>
      <c r="I373" s="1" t="n">
        <v>0.1016</v>
      </c>
      <c r="J373" s="2" t="n">
        <v>0.028627488</v>
      </c>
    </row>
    <row r="374" customFormat="false" ht="15" hidden="false" customHeight="false" outlineLevel="0" collapsed="false">
      <c r="A374" s="0" t="n">
        <v>373</v>
      </c>
      <c r="B374" s="0" t="s">
        <v>301</v>
      </c>
      <c r="C374" s="0" t="s">
        <v>408</v>
      </c>
      <c r="D374" s="4"/>
      <c r="E374" s="2" t="n">
        <v>1.1973063973064</v>
      </c>
      <c r="F374" s="0" t="n">
        <v>0.01</v>
      </c>
      <c r="G374" s="0" t="n">
        <v>0.00045</v>
      </c>
      <c r="H374" s="1" t="n">
        <v>1.490133333</v>
      </c>
      <c r="I374" s="1" t="n">
        <v>0.0889</v>
      </c>
      <c r="J374" s="2" t="n">
        <v>0.052081414</v>
      </c>
    </row>
    <row r="375" customFormat="false" ht="15" hidden="false" customHeight="false" outlineLevel="0" collapsed="false">
      <c r="A375" s="0" t="n">
        <v>374</v>
      </c>
      <c r="B375" s="0" t="s">
        <v>301</v>
      </c>
      <c r="C375" s="0" t="s">
        <v>409</v>
      </c>
      <c r="D375" s="4"/>
      <c r="E375" s="2" t="n">
        <v>1.1973063973064</v>
      </c>
      <c r="F375" s="0" t="n">
        <v>0.01</v>
      </c>
      <c r="G375" s="0" t="n">
        <v>0.00045</v>
      </c>
      <c r="H375" s="1" t="n">
        <v>1.490133333</v>
      </c>
      <c r="I375" s="1" t="n">
        <v>0.0889</v>
      </c>
      <c r="J375" s="2" t="n">
        <v>0.049093136</v>
      </c>
    </row>
    <row r="376" customFormat="false" ht="15" hidden="false" customHeight="false" outlineLevel="0" collapsed="false">
      <c r="A376" s="0" t="n">
        <v>375</v>
      </c>
      <c r="B376" s="0" t="s">
        <v>301</v>
      </c>
      <c r="C376" s="0" t="s">
        <v>410</v>
      </c>
      <c r="D376" s="4"/>
      <c r="E376" s="2" t="n">
        <v>1.1973063973064</v>
      </c>
      <c r="F376" s="0" t="n">
        <v>0.01</v>
      </c>
      <c r="G376" s="0" t="n">
        <v>0.00045</v>
      </c>
      <c r="H376" s="1" t="n">
        <v>1.490133333</v>
      </c>
      <c r="I376" s="1" t="n">
        <v>0.0889</v>
      </c>
      <c r="J376" s="2" t="n">
        <v>0.039146161</v>
      </c>
    </row>
    <row r="377" customFormat="false" ht="15" hidden="false" customHeight="false" outlineLevel="0" collapsed="false">
      <c r="A377" s="0" t="n">
        <v>376</v>
      </c>
      <c r="B377" s="0" t="s">
        <v>301</v>
      </c>
      <c r="C377" s="0" t="s">
        <v>411</v>
      </c>
      <c r="D377" s="4"/>
      <c r="E377" s="2" t="n">
        <v>1.1973063973064</v>
      </c>
      <c r="F377" s="0" t="n">
        <v>0.01</v>
      </c>
      <c r="G377" s="0" t="n">
        <v>0.00045</v>
      </c>
      <c r="H377" s="1" t="n">
        <v>1.490133333</v>
      </c>
      <c r="I377" s="1" t="n">
        <v>0.0889</v>
      </c>
      <c r="J377" s="2" t="n">
        <v>0.042873033</v>
      </c>
    </row>
    <row r="378" customFormat="false" ht="15" hidden="false" customHeight="false" outlineLevel="0" collapsed="false">
      <c r="A378" s="0" t="n">
        <v>377</v>
      </c>
      <c r="B378" s="0" t="s">
        <v>301</v>
      </c>
      <c r="C378" s="0" t="s">
        <v>412</v>
      </c>
      <c r="D378" s="4"/>
      <c r="E378" s="2" t="n">
        <v>2.22356902356902</v>
      </c>
      <c r="F378" s="0" t="n">
        <v>0.01</v>
      </c>
      <c r="G378" s="0" t="n">
        <v>0.00045</v>
      </c>
      <c r="H378" s="1" t="n">
        <v>2.3876</v>
      </c>
      <c r="I378" s="1" t="n">
        <v>0.1651</v>
      </c>
      <c r="J378" s="1" t="n">
        <v>0.186114633</v>
      </c>
    </row>
    <row r="379" customFormat="false" ht="15" hidden="false" customHeight="false" outlineLevel="0" collapsed="false">
      <c r="A379" s="0" t="n">
        <v>378</v>
      </c>
      <c r="B379" s="0" t="s">
        <v>301</v>
      </c>
      <c r="C379" s="0" t="s">
        <v>413</v>
      </c>
      <c r="D379" s="4"/>
      <c r="E379" s="2" t="n">
        <v>0.516273845117845</v>
      </c>
      <c r="F379" s="0" t="n">
        <v>0.01</v>
      </c>
      <c r="G379" s="0" t="n">
        <v>0.00045</v>
      </c>
      <c r="H379" s="1" t="n">
        <v>1.2</v>
      </c>
      <c r="I379" s="1" t="n">
        <v>0.038333333</v>
      </c>
      <c r="J379" s="2" t="n">
        <v>0.011709091</v>
      </c>
    </row>
    <row r="380" customFormat="false" ht="15" hidden="false" customHeight="false" outlineLevel="0" collapsed="false">
      <c r="A380" s="0" t="n">
        <v>379</v>
      </c>
      <c r="B380" s="0" t="s">
        <v>301</v>
      </c>
      <c r="C380" s="0" t="s">
        <v>414</v>
      </c>
      <c r="D380" s="4"/>
      <c r="E380" s="2" t="n">
        <v>0.202020202020202</v>
      </c>
      <c r="F380" s="0" t="n">
        <v>0.01</v>
      </c>
      <c r="G380" s="0" t="n">
        <v>0.00045</v>
      </c>
      <c r="H380" s="1" t="n">
        <v>0.35</v>
      </c>
      <c r="I380" s="1" t="n">
        <v>0.015</v>
      </c>
      <c r="J380" s="5" t="n">
        <v>0.00216</v>
      </c>
    </row>
    <row r="381" customFormat="false" ht="15" hidden="false" customHeight="false" outlineLevel="0" collapsed="false">
      <c r="A381" s="0" t="n">
        <v>380</v>
      </c>
      <c r="B381" s="0" t="s">
        <v>301</v>
      </c>
      <c r="C381" s="0" t="s">
        <v>415</v>
      </c>
      <c r="D381" s="4"/>
      <c r="E381" s="2" t="n">
        <v>2.22356902356902</v>
      </c>
      <c r="F381" s="0" t="n">
        <v>0.01</v>
      </c>
      <c r="G381" s="0" t="n">
        <v>0.00045</v>
      </c>
      <c r="H381" s="1" t="n">
        <v>2.3876</v>
      </c>
      <c r="I381" s="1" t="n">
        <v>0.1651</v>
      </c>
      <c r="J381" s="1" t="n">
        <v>0.179769816</v>
      </c>
    </row>
    <row r="382" customFormat="false" ht="15" hidden="false" customHeight="false" outlineLevel="0" collapsed="false">
      <c r="A382" s="0" t="n">
        <v>381</v>
      </c>
      <c r="B382" s="0" t="s">
        <v>301</v>
      </c>
      <c r="C382" s="0" t="s">
        <v>416</v>
      </c>
      <c r="D382" s="4"/>
      <c r="E382" s="2" t="n">
        <v>2.22356902356902</v>
      </c>
      <c r="F382" s="0" t="n">
        <v>0.01</v>
      </c>
      <c r="G382" s="0" t="n">
        <v>0.00045</v>
      </c>
      <c r="H382" s="1" t="n">
        <v>2.3876</v>
      </c>
      <c r="I382" s="1" t="n">
        <v>0.1651</v>
      </c>
      <c r="J382" s="1" t="n">
        <v>0.177749931</v>
      </c>
    </row>
    <row r="383" customFormat="false" ht="15" hidden="false" customHeight="false" outlineLevel="0" collapsed="false">
      <c r="A383" s="0" t="n">
        <v>382</v>
      </c>
      <c r="B383" s="0" t="s">
        <v>301</v>
      </c>
      <c r="C383" s="0" t="s">
        <v>417</v>
      </c>
      <c r="D383" s="4"/>
      <c r="E383" s="2" t="n">
        <v>2.56565656565657</v>
      </c>
      <c r="F383" s="0" t="n">
        <v>0.01</v>
      </c>
      <c r="G383" s="0" t="n">
        <v>0.00045</v>
      </c>
      <c r="H383" s="1" t="n">
        <v>1.6764</v>
      </c>
      <c r="I383" s="1" t="n">
        <v>0.1905</v>
      </c>
      <c r="J383" s="1" t="n">
        <v>0.133341315</v>
      </c>
    </row>
    <row r="384" customFormat="false" ht="15" hidden="false" customHeight="false" outlineLevel="0" collapsed="false">
      <c r="A384" s="0" t="n">
        <v>383</v>
      </c>
      <c r="B384" s="0" t="s">
        <v>301</v>
      </c>
      <c r="C384" s="0" t="s">
        <v>418</v>
      </c>
      <c r="D384" s="4"/>
      <c r="E384" s="2" t="n">
        <v>2.56565656565657</v>
      </c>
      <c r="F384" s="0" t="n">
        <v>0.01</v>
      </c>
      <c r="G384" s="0" t="n">
        <v>0.00045</v>
      </c>
      <c r="H384" s="1" t="n">
        <v>1.6764</v>
      </c>
      <c r="I384" s="1" t="n">
        <v>0.1905</v>
      </c>
      <c r="J384" s="1" t="n">
        <v>0.135193278</v>
      </c>
    </row>
    <row r="385" customFormat="false" ht="15" hidden="false" customHeight="false" outlineLevel="0" collapsed="false">
      <c r="A385" s="0" t="n">
        <v>384</v>
      </c>
      <c r="B385" s="0" t="s">
        <v>301</v>
      </c>
      <c r="C385" s="0" t="s">
        <v>419</v>
      </c>
      <c r="D385" s="4"/>
      <c r="E385" s="2" t="n">
        <v>2.05252525252525</v>
      </c>
      <c r="F385" s="0" t="n">
        <v>0.01</v>
      </c>
      <c r="G385" s="0" t="n">
        <v>0.00045</v>
      </c>
      <c r="H385" s="1" t="n">
        <v>2.286</v>
      </c>
      <c r="I385" s="1" t="n">
        <v>0.1524</v>
      </c>
      <c r="J385" s="1" t="n">
        <v>0.160891174</v>
      </c>
    </row>
    <row r="386" customFormat="false" ht="15" hidden="false" customHeight="false" outlineLevel="0" collapsed="false">
      <c r="A386" s="0" t="n">
        <v>385</v>
      </c>
      <c r="B386" s="0" t="s">
        <v>301</v>
      </c>
      <c r="C386" s="0" t="s">
        <v>420</v>
      </c>
      <c r="D386" s="4"/>
      <c r="E386" s="2" t="n">
        <v>2.05252525252525</v>
      </c>
      <c r="F386" s="0" t="n">
        <v>0.01</v>
      </c>
      <c r="G386" s="0" t="n">
        <v>0.00045</v>
      </c>
      <c r="H386" s="1" t="n">
        <v>2.286</v>
      </c>
      <c r="I386" s="1" t="n">
        <v>0.1524</v>
      </c>
      <c r="J386" s="1" t="n">
        <v>0.163008163</v>
      </c>
    </row>
    <row r="387" customFormat="false" ht="15" hidden="false" customHeight="false" outlineLevel="0" collapsed="false">
      <c r="A387" s="0" t="n">
        <v>386</v>
      </c>
      <c r="B387" s="0" t="s">
        <v>301</v>
      </c>
      <c r="C387" s="0" t="s">
        <v>421</v>
      </c>
      <c r="D387" s="4"/>
      <c r="E387" s="2" t="n">
        <v>2.05252525252525</v>
      </c>
      <c r="F387" s="0" t="n">
        <v>0.01</v>
      </c>
      <c r="G387" s="0" t="n">
        <v>0.00045</v>
      </c>
      <c r="H387" s="1" t="n">
        <v>2.286</v>
      </c>
      <c r="I387" s="1" t="n">
        <v>0.1524</v>
      </c>
      <c r="J387" s="1" t="n">
        <v>0.154857755</v>
      </c>
    </row>
    <row r="388" customFormat="false" ht="15" hidden="false" customHeight="false" outlineLevel="0" collapsed="false">
      <c r="A388" s="0" t="n">
        <v>387</v>
      </c>
      <c r="B388" s="0" t="s">
        <v>301</v>
      </c>
      <c r="C388" s="0" t="s">
        <v>422</v>
      </c>
      <c r="D388" s="4"/>
      <c r="E388" s="2" t="n">
        <v>1.36835016835017</v>
      </c>
      <c r="F388" s="0" t="n">
        <v>0.01</v>
      </c>
      <c r="G388" s="0" t="n">
        <v>0.00045</v>
      </c>
      <c r="H388" s="1" t="n">
        <v>2.54</v>
      </c>
      <c r="I388" s="1" t="n">
        <v>0.1016</v>
      </c>
      <c r="J388" s="2" t="n">
        <v>0.079659339</v>
      </c>
    </row>
    <row r="389" customFormat="false" ht="15" hidden="false" customHeight="false" outlineLevel="0" collapsed="false">
      <c r="A389" s="0" t="n">
        <v>388</v>
      </c>
      <c r="B389" s="0" t="s">
        <v>301</v>
      </c>
      <c r="C389" s="0" t="s">
        <v>423</v>
      </c>
      <c r="D389" s="4"/>
      <c r="E389" s="2" t="n">
        <v>1.36835016835017</v>
      </c>
      <c r="F389" s="0" t="n">
        <v>0.01</v>
      </c>
      <c r="G389" s="0" t="n">
        <v>0.00045</v>
      </c>
      <c r="H389" s="1" t="n">
        <v>2.54</v>
      </c>
      <c r="I389" s="1" t="n">
        <v>0.1016</v>
      </c>
      <c r="J389" s="1" t="n">
        <v>0.113573711</v>
      </c>
    </row>
    <row r="390" customFormat="false" ht="15" hidden="false" customHeight="false" outlineLevel="0" collapsed="false">
      <c r="A390" s="0" t="n">
        <v>389</v>
      </c>
      <c r="B390" s="0" t="s">
        <v>301</v>
      </c>
      <c r="C390" s="0" t="s">
        <v>424</v>
      </c>
      <c r="D390" s="4"/>
      <c r="E390" s="2" t="n">
        <v>1.36835016835017</v>
      </c>
      <c r="F390" s="0" t="n">
        <v>0.01</v>
      </c>
      <c r="G390" s="0" t="n">
        <v>0.00045</v>
      </c>
      <c r="H390" s="1" t="n">
        <v>2.54</v>
      </c>
      <c r="I390" s="1" t="n">
        <v>0.1016</v>
      </c>
      <c r="J390" s="2" t="n">
        <v>0.094801197</v>
      </c>
    </row>
    <row r="391" customFormat="false" ht="15" hidden="false" customHeight="false" outlineLevel="0" collapsed="false">
      <c r="A391" s="0" t="n">
        <v>390</v>
      </c>
      <c r="B391" s="0" t="s">
        <v>301</v>
      </c>
      <c r="C391" s="0" t="s">
        <v>425</v>
      </c>
      <c r="D391" s="4"/>
      <c r="E391" s="2" t="n">
        <v>0.202020202020202</v>
      </c>
      <c r="F391" s="0" t="n">
        <v>0.01</v>
      </c>
      <c r="G391" s="0" t="n">
        <v>0.00045</v>
      </c>
      <c r="H391" s="1" t="n">
        <v>0.35</v>
      </c>
      <c r="I391" s="1" t="n">
        <v>0.015</v>
      </c>
      <c r="J391" s="5" t="n">
        <v>0.002043243</v>
      </c>
    </row>
    <row r="392" customFormat="false" ht="15" hidden="false" customHeight="false" outlineLevel="0" collapsed="false">
      <c r="A392" s="0" t="n">
        <v>391</v>
      </c>
      <c r="B392" s="0" t="s">
        <v>301</v>
      </c>
      <c r="C392" s="0" t="s">
        <v>426</v>
      </c>
      <c r="D392" s="4"/>
      <c r="E392" s="2" t="n">
        <v>1.36835016835017</v>
      </c>
      <c r="F392" s="0" t="n">
        <v>0.01</v>
      </c>
      <c r="G392" s="0" t="n">
        <v>0.00045</v>
      </c>
      <c r="H392" s="1" t="n">
        <v>2.54</v>
      </c>
      <c r="I392" s="1" t="n">
        <v>0.1016</v>
      </c>
      <c r="J392" s="1" t="n">
        <v>0.105238026</v>
      </c>
    </row>
    <row r="393" customFormat="false" ht="15" hidden="false" customHeight="false" outlineLevel="0" collapsed="false">
      <c r="A393" s="0" t="n">
        <v>392</v>
      </c>
      <c r="B393" s="0" t="s">
        <v>301</v>
      </c>
      <c r="C393" s="0" t="s">
        <v>427</v>
      </c>
      <c r="D393" s="4"/>
      <c r="E393" s="2" t="n">
        <v>2.22356902356902</v>
      </c>
      <c r="F393" s="0" t="n">
        <v>0.01</v>
      </c>
      <c r="G393" s="0" t="n">
        <v>0.00045</v>
      </c>
      <c r="H393" s="1" t="n">
        <v>2.54</v>
      </c>
      <c r="I393" s="1" t="n">
        <v>0.1651</v>
      </c>
      <c r="J393" s="1" t="n">
        <v>0.130888202</v>
      </c>
    </row>
    <row r="394" customFormat="false" ht="15" hidden="false" customHeight="false" outlineLevel="0" collapsed="false">
      <c r="A394" s="0" t="n">
        <v>393</v>
      </c>
      <c r="B394" s="0" t="s">
        <v>301</v>
      </c>
      <c r="C394" s="0" t="s">
        <v>428</v>
      </c>
      <c r="D394" s="4"/>
      <c r="E394" s="2" t="n">
        <v>2.22356902356902</v>
      </c>
      <c r="F394" s="0" t="n">
        <v>0.01</v>
      </c>
      <c r="G394" s="0" t="n">
        <v>0.00045</v>
      </c>
      <c r="H394" s="1" t="n">
        <v>2.54</v>
      </c>
      <c r="I394" s="1" t="n">
        <v>0.1651</v>
      </c>
      <c r="J394" s="1" t="n">
        <v>0.12764304</v>
      </c>
    </row>
    <row r="395" customFormat="false" ht="15" hidden="false" customHeight="false" outlineLevel="0" collapsed="false">
      <c r="A395" s="0" t="n">
        <v>394</v>
      </c>
      <c r="B395" s="0" t="s">
        <v>301</v>
      </c>
      <c r="C395" s="0" t="s">
        <v>429</v>
      </c>
      <c r="D395" s="4"/>
      <c r="E395" s="2" t="n">
        <v>2.22356902356902</v>
      </c>
      <c r="F395" s="0" t="n">
        <v>0.01</v>
      </c>
      <c r="G395" s="0" t="n">
        <v>0.00045</v>
      </c>
      <c r="H395" s="1" t="n">
        <v>2.54</v>
      </c>
      <c r="I395" s="1" t="n">
        <v>0.1651</v>
      </c>
      <c r="J395" s="1" t="n">
        <v>0.112735824</v>
      </c>
    </row>
    <row r="396" customFormat="false" ht="15" hidden="false" customHeight="false" outlineLevel="0" collapsed="false">
      <c r="A396" s="0" t="n">
        <v>395</v>
      </c>
      <c r="B396" s="0" t="s">
        <v>301</v>
      </c>
      <c r="C396" s="0" t="s">
        <v>430</v>
      </c>
      <c r="D396" s="4"/>
      <c r="E396" s="2" t="n">
        <v>2.05252525252525</v>
      </c>
      <c r="F396" s="0" t="n">
        <v>0.01</v>
      </c>
      <c r="G396" s="0" t="n">
        <v>0.00045</v>
      </c>
      <c r="H396" s="1" t="n">
        <v>2.54</v>
      </c>
      <c r="I396" s="1" t="n">
        <v>0.1524</v>
      </c>
      <c r="J396" s="1" t="n">
        <v>0.132868086</v>
      </c>
    </row>
    <row r="397" customFormat="false" ht="15" hidden="false" customHeight="false" outlineLevel="0" collapsed="false">
      <c r="A397" s="0" t="n">
        <v>396</v>
      </c>
      <c r="B397" s="0" t="s">
        <v>301</v>
      </c>
      <c r="C397" s="0" t="s">
        <v>431</v>
      </c>
      <c r="D397" s="4"/>
      <c r="E397" s="2" t="n">
        <v>2.05252525252525</v>
      </c>
      <c r="F397" s="0" t="n">
        <v>0.01</v>
      </c>
      <c r="G397" s="0" t="n">
        <v>0.00045</v>
      </c>
      <c r="H397" s="1" t="n">
        <v>2.54</v>
      </c>
      <c r="I397" s="1" t="n">
        <v>0.1524</v>
      </c>
      <c r="J397" s="1" t="n">
        <v>0.130516439</v>
      </c>
    </row>
    <row r="398" customFormat="false" ht="15" hidden="false" customHeight="false" outlineLevel="0" collapsed="false">
      <c r="A398" s="0" t="n">
        <v>397</v>
      </c>
      <c r="B398" s="0" t="s">
        <v>301</v>
      </c>
      <c r="C398" s="0" t="s">
        <v>432</v>
      </c>
      <c r="D398" s="4"/>
      <c r="E398" s="2" t="n">
        <v>2.05252525252525</v>
      </c>
      <c r="F398" s="0" t="n">
        <v>0.01</v>
      </c>
      <c r="G398" s="0" t="n">
        <v>0.00045</v>
      </c>
      <c r="H398" s="1" t="n">
        <v>2.54</v>
      </c>
      <c r="I398" s="1" t="n">
        <v>0.1524</v>
      </c>
      <c r="J398" s="1" t="n">
        <v>0.169521352</v>
      </c>
    </row>
    <row r="399" customFormat="false" ht="15" hidden="false" customHeight="false" outlineLevel="0" collapsed="false">
      <c r="A399" s="0" t="n">
        <v>398</v>
      </c>
      <c r="B399" s="0" t="s">
        <v>301</v>
      </c>
      <c r="C399" s="0" t="s">
        <v>433</v>
      </c>
      <c r="D399" s="4"/>
      <c r="E399" s="2" t="n">
        <v>2.05252525252525</v>
      </c>
      <c r="F399" s="0" t="n">
        <v>0.01</v>
      </c>
      <c r="G399" s="0" t="n">
        <v>0.00045</v>
      </c>
      <c r="H399" s="1" t="n">
        <v>2.54</v>
      </c>
      <c r="I399" s="1" t="n">
        <v>0.1524</v>
      </c>
      <c r="J399" s="1" t="n">
        <v>0.144591741</v>
      </c>
    </row>
    <row r="400" customFormat="false" ht="15" hidden="false" customHeight="false" outlineLevel="0" collapsed="false">
      <c r="A400" s="0" t="n">
        <v>399</v>
      </c>
      <c r="B400" s="0" t="s">
        <v>301</v>
      </c>
      <c r="C400" s="0" t="s">
        <v>434</v>
      </c>
      <c r="D400" s="4"/>
      <c r="E400" s="2" t="n">
        <v>2.05252525252525</v>
      </c>
      <c r="F400" s="0" t="n">
        <v>0.01</v>
      </c>
      <c r="G400" s="0" t="n">
        <v>0.00045</v>
      </c>
      <c r="H400" s="1" t="n">
        <v>2.159</v>
      </c>
      <c r="I400" s="1" t="n">
        <v>0.1524</v>
      </c>
      <c r="J400" s="1" t="n">
        <v>0.141769553</v>
      </c>
    </row>
    <row r="401" customFormat="false" ht="15" hidden="false" customHeight="false" outlineLevel="0" collapsed="false">
      <c r="A401" s="0" t="n">
        <v>400</v>
      </c>
      <c r="B401" s="0" t="s">
        <v>301</v>
      </c>
      <c r="C401" s="0" t="s">
        <v>435</v>
      </c>
      <c r="D401" s="4"/>
      <c r="E401" s="2" t="n">
        <v>2.05252525252525</v>
      </c>
      <c r="F401" s="0" t="n">
        <v>0.01</v>
      </c>
      <c r="G401" s="0" t="n">
        <v>0.00045</v>
      </c>
      <c r="H401" s="1" t="n">
        <v>2.159</v>
      </c>
      <c r="I401" s="1" t="n">
        <v>0.1524</v>
      </c>
      <c r="J401" s="1" t="n">
        <v>0.14716296</v>
      </c>
    </row>
    <row r="402" customFormat="false" ht="15" hidden="false" customHeight="false" outlineLevel="0" collapsed="false">
      <c r="A402" s="0" t="n">
        <v>401</v>
      </c>
      <c r="B402" s="0" t="s">
        <v>301</v>
      </c>
      <c r="C402" s="0" t="s">
        <v>436</v>
      </c>
      <c r="D402" s="4"/>
      <c r="E402" s="2" t="n">
        <v>0.235690235690236</v>
      </c>
      <c r="F402" s="0" t="n">
        <v>0.01</v>
      </c>
      <c r="G402" s="0" t="n">
        <v>0.00045</v>
      </c>
      <c r="H402" s="1" t="n">
        <v>0.35</v>
      </c>
      <c r="I402" s="1" t="n">
        <v>0.0175</v>
      </c>
      <c r="J402" s="5" t="n">
        <v>0.002060227</v>
      </c>
    </row>
    <row r="403" customFormat="false" ht="15" hidden="false" customHeight="false" outlineLevel="0" collapsed="false">
      <c r="A403" s="0" t="n">
        <v>402</v>
      </c>
      <c r="B403" s="0" t="s">
        <v>301</v>
      </c>
      <c r="C403" s="0" t="s">
        <v>437</v>
      </c>
      <c r="D403" s="4"/>
      <c r="E403" s="2" t="n">
        <v>2.05252525252525</v>
      </c>
      <c r="F403" s="0" t="n">
        <v>0.01</v>
      </c>
      <c r="G403" s="0" t="n">
        <v>0.00045</v>
      </c>
      <c r="H403" s="1" t="n">
        <v>2.159</v>
      </c>
      <c r="I403" s="1" t="n">
        <v>0.1524</v>
      </c>
      <c r="J403" s="1" t="n">
        <v>0.112824936</v>
      </c>
    </row>
    <row r="404" customFormat="false" ht="15" hidden="false" customHeight="false" outlineLevel="0" collapsed="false">
      <c r="A404" s="0" t="n">
        <v>403</v>
      </c>
      <c r="B404" s="0" t="s">
        <v>301</v>
      </c>
      <c r="C404" s="0" t="s">
        <v>438</v>
      </c>
      <c r="D404" s="4"/>
      <c r="E404" s="2" t="n">
        <v>2.05252525252525</v>
      </c>
      <c r="F404" s="0" t="n">
        <v>0.01</v>
      </c>
      <c r="G404" s="0" t="n">
        <v>0.00045</v>
      </c>
      <c r="H404" s="1" t="n">
        <v>2.159</v>
      </c>
      <c r="I404" s="1" t="n">
        <v>0.1524</v>
      </c>
      <c r="J404" s="1" t="n">
        <v>0.136070274</v>
      </c>
    </row>
    <row r="405" customFormat="false" ht="15" hidden="false" customHeight="false" outlineLevel="0" collapsed="false">
      <c r="A405" s="0" t="n">
        <v>404</v>
      </c>
      <c r="B405" s="0" t="s">
        <v>301</v>
      </c>
      <c r="C405" s="0" t="s">
        <v>439</v>
      </c>
      <c r="D405" s="4"/>
      <c r="E405" s="2" t="n">
        <v>1.02626262626263</v>
      </c>
      <c r="F405" s="0" t="n">
        <v>0.01</v>
      </c>
      <c r="G405" s="0" t="n">
        <v>0.00045</v>
      </c>
      <c r="H405" s="1" t="n">
        <v>0.889</v>
      </c>
      <c r="I405" s="1" t="n">
        <v>0.0762</v>
      </c>
      <c r="J405" s="2" t="n">
        <v>0.024580596</v>
      </c>
    </row>
    <row r="406" customFormat="false" ht="15" hidden="false" customHeight="false" outlineLevel="0" collapsed="false">
      <c r="A406" s="0" t="n">
        <v>405</v>
      </c>
      <c r="B406" s="0" t="s">
        <v>301</v>
      </c>
      <c r="C406" s="0" t="s">
        <v>440</v>
      </c>
      <c r="D406" s="4"/>
      <c r="E406" s="2" t="n">
        <v>1.02626262626263</v>
      </c>
      <c r="F406" s="0" t="n">
        <v>0.01</v>
      </c>
      <c r="G406" s="0" t="n">
        <v>0.00045</v>
      </c>
      <c r="H406" s="1" t="n">
        <v>0.889</v>
      </c>
      <c r="I406" s="1" t="n">
        <v>0.0762</v>
      </c>
      <c r="J406" s="2" t="n">
        <v>0.024088984</v>
      </c>
    </row>
    <row r="407" customFormat="false" ht="15" hidden="false" customHeight="false" outlineLevel="0" collapsed="false">
      <c r="A407" s="0" t="n">
        <v>406</v>
      </c>
      <c r="B407" s="0" t="s">
        <v>301</v>
      </c>
      <c r="C407" s="0" t="s">
        <v>441</v>
      </c>
      <c r="D407" s="4"/>
      <c r="E407" s="2" t="n">
        <v>1.02626262626263</v>
      </c>
      <c r="F407" s="0" t="n">
        <v>0.01</v>
      </c>
      <c r="G407" s="0" t="n">
        <v>0.00045</v>
      </c>
      <c r="H407" s="1" t="n">
        <v>0.889</v>
      </c>
      <c r="I407" s="1" t="n">
        <v>0.0762</v>
      </c>
      <c r="J407" s="2" t="n">
        <v>0.024088984</v>
      </c>
    </row>
    <row r="408" customFormat="false" ht="15" hidden="false" customHeight="false" outlineLevel="0" collapsed="false">
      <c r="A408" s="0" t="n">
        <v>407</v>
      </c>
      <c r="B408" s="0" t="s">
        <v>301</v>
      </c>
      <c r="C408" s="0" t="s">
        <v>442</v>
      </c>
      <c r="D408" s="4"/>
      <c r="E408" s="2" t="n">
        <v>1.71043771043771</v>
      </c>
      <c r="F408" s="0" t="n">
        <v>0.01</v>
      </c>
      <c r="G408" s="0" t="n">
        <v>0.00045</v>
      </c>
      <c r="H408" s="1" t="n">
        <v>1.397</v>
      </c>
      <c r="I408" s="1" t="n">
        <v>0.127</v>
      </c>
      <c r="J408" s="2" t="n">
        <v>0.064377751</v>
      </c>
    </row>
    <row r="409" customFormat="false" ht="15" hidden="false" customHeight="false" outlineLevel="0" collapsed="false">
      <c r="A409" s="0" t="n">
        <v>408</v>
      </c>
      <c r="B409" s="0" t="s">
        <v>301</v>
      </c>
      <c r="C409" s="0" t="s">
        <v>443</v>
      </c>
      <c r="D409" s="4"/>
      <c r="E409" s="2" t="n">
        <v>1.71043771043771</v>
      </c>
      <c r="F409" s="0" t="n">
        <v>0.01</v>
      </c>
      <c r="G409" s="0" t="n">
        <v>0.00045</v>
      </c>
      <c r="H409" s="1" t="n">
        <v>1.397</v>
      </c>
      <c r="I409" s="1" t="n">
        <v>0.127</v>
      </c>
      <c r="J409" s="2" t="n">
        <v>0.077697286</v>
      </c>
    </row>
    <row r="410" customFormat="false" ht="15" hidden="false" customHeight="false" outlineLevel="0" collapsed="false">
      <c r="A410" s="0" t="n">
        <v>409</v>
      </c>
      <c r="B410" s="0" t="s">
        <v>301</v>
      </c>
      <c r="C410" s="0" t="s">
        <v>444</v>
      </c>
      <c r="D410" s="4"/>
      <c r="E410" s="2" t="n">
        <v>1.71043771043771</v>
      </c>
      <c r="F410" s="0" t="n">
        <v>0.01</v>
      </c>
      <c r="G410" s="0" t="n">
        <v>0.00045</v>
      </c>
      <c r="H410" s="1" t="n">
        <v>1.397</v>
      </c>
      <c r="I410" s="1" t="n">
        <v>0.127</v>
      </c>
      <c r="J410" s="2" t="n">
        <v>0.072684558</v>
      </c>
    </row>
    <row r="411" customFormat="false" ht="15" hidden="false" customHeight="false" outlineLevel="0" collapsed="false">
      <c r="A411" s="0" t="n">
        <v>410</v>
      </c>
      <c r="B411" s="0" t="s">
        <v>301</v>
      </c>
      <c r="C411" s="0" t="s">
        <v>445</v>
      </c>
      <c r="D411" s="4"/>
      <c r="E411" s="2" t="n">
        <v>1.88148148148148</v>
      </c>
      <c r="F411" s="0" t="n">
        <v>0.01</v>
      </c>
      <c r="G411" s="0" t="n">
        <v>0.00045</v>
      </c>
      <c r="H411" s="1" t="n">
        <v>2.413</v>
      </c>
      <c r="I411" s="1" t="n">
        <v>0.1397</v>
      </c>
      <c r="J411" s="1" t="n">
        <v>0.127109556</v>
      </c>
    </row>
    <row r="412" customFormat="false" ht="15" hidden="false" customHeight="false" outlineLevel="0" collapsed="false">
      <c r="A412" s="0" t="n">
        <v>411</v>
      </c>
      <c r="B412" s="0" t="s">
        <v>301</v>
      </c>
      <c r="C412" s="0" t="s">
        <v>446</v>
      </c>
      <c r="D412" s="4"/>
      <c r="E412" s="2" t="n">
        <v>1.88148148148148</v>
      </c>
      <c r="F412" s="0" t="n">
        <v>0.01</v>
      </c>
      <c r="G412" s="0" t="n">
        <v>0.00045</v>
      </c>
      <c r="H412" s="1" t="n">
        <v>2.413</v>
      </c>
      <c r="I412" s="1" t="n">
        <v>0.1397</v>
      </c>
      <c r="J412" s="1" t="n">
        <v>0.127109556</v>
      </c>
    </row>
    <row r="413" customFormat="false" ht="15" hidden="false" customHeight="false" outlineLevel="0" collapsed="false">
      <c r="A413" s="0" t="n">
        <v>412</v>
      </c>
      <c r="B413" s="0" t="s">
        <v>301</v>
      </c>
      <c r="C413" s="0" t="s">
        <v>447</v>
      </c>
      <c r="D413" s="4"/>
      <c r="E413" s="2" t="n">
        <v>0.235690235690236</v>
      </c>
      <c r="F413" s="0" t="n">
        <v>0.01</v>
      </c>
      <c r="G413" s="0" t="n">
        <v>0.00045</v>
      </c>
      <c r="H413" s="1" t="n">
        <v>0.35</v>
      </c>
      <c r="I413" s="1" t="n">
        <v>0.0175</v>
      </c>
      <c r="J413" s="5" t="n">
        <v>0.00209838</v>
      </c>
    </row>
    <row r="414" customFormat="false" ht="15" hidden="false" customHeight="false" outlineLevel="0" collapsed="false">
      <c r="A414" s="0" t="n">
        <v>413</v>
      </c>
      <c r="B414" s="0" t="s">
        <v>301</v>
      </c>
      <c r="C414" s="0" t="s">
        <v>448</v>
      </c>
      <c r="D414" s="4"/>
      <c r="E414" s="2" t="n">
        <v>1.88148148148148</v>
      </c>
      <c r="F414" s="0" t="n">
        <v>0.01</v>
      </c>
      <c r="G414" s="0" t="n">
        <v>0.00045</v>
      </c>
      <c r="H414" s="1" t="n">
        <v>2.413</v>
      </c>
      <c r="I414" s="1" t="n">
        <v>0.1397</v>
      </c>
      <c r="J414" s="1" t="n">
        <v>0.102746891</v>
      </c>
    </row>
    <row r="415" customFormat="false" ht="15" hidden="false" customHeight="false" outlineLevel="0" collapsed="false">
      <c r="A415" s="0" t="n">
        <v>414</v>
      </c>
      <c r="B415" s="0" t="s">
        <v>301</v>
      </c>
      <c r="C415" s="0" t="s">
        <v>449</v>
      </c>
      <c r="D415" s="4"/>
      <c r="E415" s="2" t="n">
        <v>1.88148148148148</v>
      </c>
      <c r="F415" s="0" t="n">
        <v>0.01</v>
      </c>
      <c r="G415" s="0" t="n">
        <v>0.00045</v>
      </c>
      <c r="H415" s="1" t="n">
        <v>2.413</v>
      </c>
      <c r="I415" s="1" t="n">
        <v>0.1397</v>
      </c>
      <c r="J415" s="1" t="n">
        <v>0.110085955</v>
      </c>
    </row>
    <row r="416" customFormat="false" ht="15" hidden="false" customHeight="false" outlineLevel="0" collapsed="false">
      <c r="A416" s="0" t="n">
        <v>415</v>
      </c>
      <c r="B416" s="0" t="s">
        <v>301</v>
      </c>
      <c r="C416" s="0" t="s">
        <v>450</v>
      </c>
      <c r="D416" s="4"/>
      <c r="E416" s="2" t="n">
        <v>0.855218855218855</v>
      </c>
      <c r="F416" s="0" t="n">
        <v>0.01</v>
      </c>
      <c r="G416" s="0" t="n">
        <v>0.00045</v>
      </c>
      <c r="H416" s="1" t="n">
        <v>0.8128</v>
      </c>
      <c r="I416" s="1" t="n">
        <v>0.0635</v>
      </c>
      <c r="J416" s="2" t="n">
        <v>0.017876797</v>
      </c>
    </row>
    <row r="417" customFormat="false" ht="15" hidden="false" customHeight="false" outlineLevel="0" collapsed="false">
      <c r="A417" s="0" t="n">
        <v>416</v>
      </c>
      <c r="B417" s="0" t="s">
        <v>301</v>
      </c>
      <c r="C417" s="0" t="s">
        <v>451</v>
      </c>
      <c r="D417" s="4"/>
      <c r="E417" s="2" t="n">
        <v>0.855218855218855</v>
      </c>
      <c r="F417" s="0" t="n">
        <v>0.01</v>
      </c>
      <c r="G417" s="0" t="n">
        <v>0.00045</v>
      </c>
      <c r="H417" s="1" t="n">
        <v>0.8128</v>
      </c>
      <c r="I417" s="1" t="n">
        <v>0.0635</v>
      </c>
      <c r="J417" s="2" t="n">
        <v>0.019118241</v>
      </c>
    </row>
    <row r="418" customFormat="false" ht="15" hidden="false" customHeight="false" outlineLevel="0" collapsed="false">
      <c r="A418" s="0" t="n">
        <v>417</v>
      </c>
      <c r="B418" s="0" t="s">
        <v>301</v>
      </c>
      <c r="C418" s="0" t="s">
        <v>452</v>
      </c>
      <c r="D418" s="4"/>
      <c r="E418" s="2" t="n">
        <v>0.855218855218855</v>
      </c>
      <c r="F418" s="0" t="n">
        <v>0.01</v>
      </c>
      <c r="G418" s="0" t="n">
        <v>0.00045</v>
      </c>
      <c r="H418" s="1" t="n">
        <v>0.8128</v>
      </c>
      <c r="I418" s="1" t="n">
        <v>0.0635</v>
      </c>
      <c r="J418" s="2" t="n">
        <v>0.018112018</v>
      </c>
    </row>
    <row r="419" customFormat="false" ht="15" hidden="false" customHeight="false" outlineLevel="0" collapsed="false">
      <c r="A419" s="0" t="n">
        <v>418</v>
      </c>
      <c r="B419" s="0" t="s">
        <v>301</v>
      </c>
      <c r="C419" s="0" t="s">
        <v>453</v>
      </c>
      <c r="D419" s="4"/>
      <c r="E419" s="2" t="n">
        <v>1.36835016835017</v>
      </c>
      <c r="F419" s="0" t="n">
        <v>0.01</v>
      </c>
      <c r="G419" s="0" t="n">
        <v>0.00045</v>
      </c>
      <c r="H419" s="1" t="n">
        <v>1.524</v>
      </c>
      <c r="I419" s="1" t="n">
        <v>0.1016</v>
      </c>
      <c r="J419" s="2" t="n">
        <v>0.050833341</v>
      </c>
    </row>
    <row r="420" customFormat="false" ht="15" hidden="false" customHeight="false" outlineLevel="0" collapsed="false">
      <c r="A420" s="0" t="n">
        <v>419</v>
      </c>
      <c r="B420" s="0" t="s">
        <v>301</v>
      </c>
      <c r="C420" s="0" t="s">
        <v>454</v>
      </c>
      <c r="D420" s="4"/>
      <c r="E420" s="2" t="n">
        <v>1.36835016835017</v>
      </c>
      <c r="F420" s="0" t="n">
        <v>0.01</v>
      </c>
      <c r="G420" s="0" t="n">
        <v>0.00045</v>
      </c>
      <c r="H420" s="1" t="n">
        <v>1.524</v>
      </c>
      <c r="I420" s="1" t="n">
        <v>0.1016</v>
      </c>
      <c r="J420" s="2" t="n">
        <v>0.043193648</v>
      </c>
    </row>
    <row r="421" customFormat="false" ht="15" hidden="false" customHeight="false" outlineLevel="0" collapsed="false">
      <c r="A421" s="0" t="n">
        <v>420</v>
      </c>
      <c r="B421" s="0" t="s">
        <v>301</v>
      </c>
      <c r="C421" s="0" t="s">
        <v>455</v>
      </c>
      <c r="D421" s="4"/>
      <c r="E421" s="2" t="n">
        <v>1.36835016835017</v>
      </c>
      <c r="F421" s="0" t="n">
        <v>0.01</v>
      </c>
      <c r="G421" s="0" t="n">
        <v>0.00045</v>
      </c>
      <c r="H421" s="1" t="n">
        <v>1.524</v>
      </c>
      <c r="I421" s="1" t="n">
        <v>0.1016</v>
      </c>
      <c r="J421" s="2" t="n">
        <v>0.048839877</v>
      </c>
    </row>
    <row r="422" customFormat="false" ht="15" hidden="false" customHeight="false" outlineLevel="0" collapsed="false">
      <c r="A422" s="0" t="n">
        <v>421</v>
      </c>
      <c r="B422" s="0" t="s">
        <v>301</v>
      </c>
      <c r="C422" s="0" t="s">
        <v>456</v>
      </c>
      <c r="D422" s="4"/>
      <c r="E422" s="2" t="n">
        <v>1.36835016835017</v>
      </c>
      <c r="F422" s="0" t="n">
        <v>0.01</v>
      </c>
      <c r="G422" s="0" t="n">
        <v>0.00045</v>
      </c>
      <c r="H422" s="1" t="n">
        <v>1.524</v>
      </c>
      <c r="I422" s="1" t="n">
        <v>0.1016</v>
      </c>
      <c r="J422" s="2" t="n">
        <v>0.044479174</v>
      </c>
    </row>
    <row r="423" customFormat="false" ht="15" hidden="false" customHeight="false" outlineLevel="0" collapsed="false">
      <c r="A423" s="0" t="n">
        <v>422</v>
      </c>
      <c r="B423" s="0" t="s">
        <v>301</v>
      </c>
      <c r="C423" s="0" t="s">
        <v>457</v>
      </c>
      <c r="D423" s="4"/>
      <c r="E423" s="2" t="n">
        <v>0.444713804713805</v>
      </c>
      <c r="F423" s="0" t="n">
        <v>0.01</v>
      </c>
      <c r="G423" s="0" t="n">
        <v>0.00045</v>
      </c>
      <c r="H423" s="1" t="n">
        <v>0.6858</v>
      </c>
      <c r="I423" s="1" t="n">
        <v>0.03302</v>
      </c>
      <c r="J423" s="2" t="n">
        <v>0.009697903</v>
      </c>
    </row>
    <row r="424" customFormat="false" ht="15" hidden="false" customHeight="false" outlineLevel="0" collapsed="false">
      <c r="A424" s="0" t="n">
        <v>423</v>
      </c>
      <c r="B424" s="0" t="s">
        <v>301</v>
      </c>
      <c r="C424" s="0" t="s">
        <v>458</v>
      </c>
      <c r="D424" s="4"/>
      <c r="E424" s="2" t="n">
        <v>0.235690235690236</v>
      </c>
      <c r="F424" s="0" t="n">
        <v>0.01</v>
      </c>
      <c r="G424" s="0" t="n">
        <v>0.00045</v>
      </c>
      <c r="H424" s="1" t="n">
        <v>0.35</v>
      </c>
      <c r="I424" s="1" t="n">
        <v>0.0175</v>
      </c>
      <c r="J424" s="5" t="n">
        <v>0.00209838</v>
      </c>
    </row>
    <row r="425" customFormat="false" ht="15" hidden="false" customHeight="false" outlineLevel="0" collapsed="false">
      <c r="A425" s="0" t="n">
        <v>424</v>
      </c>
      <c r="B425" s="0" t="s">
        <v>301</v>
      </c>
      <c r="C425" s="0" t="s">
        <v>459</v>
      </c>
      <c r="D425" s="4"/>
      <c r="E425" s="2" t="n">
        <v>0.444713804713805</v>
      </c>
      <c r="F425" s="0" t="n">
        <v>0.01</v>
      </c>
      <c r="G425" s="0" t="n">
        <v>0.00045</v>
      </c>
      <c r="H425" s="1" t="n">
        <v>0.6858</v>
      </c>
      <c r="I425" s="1" t="n">
        <v>0.03302</v>
      </c>
      <c r="J425" s="2" t="n">
        <v>0.011914566</v>
      </c>
    </row>
    <row r="426" customFormat="false" ht="15" hidden="false" customHeight="false" outlineLevel="0" collapsed="false">
      <c r="A426" s="0" t="n">
        <v>425</v>
      </c>
      <c r="B426" s="0" t="s">
        <v>301</v>
      </c>
      <c r="C426" s="0" t="s">
        <v>460</v>
      </c>
      <c r="D426" s="4"/>
      <c r="E426" s="2" t="n">
        <v>0.444713804713805</v>
      </c>
      <c r="F426" s="0" t="n">
        <v>0.01</v>
      </c>
      <c r="G426" s="0" t="n">
        <v>0.00045</v>
      </c>
      <c r="H426" s="1" t="n">
        <v>0.6858</v>
      </c>
      <c r="I426" s="1" t="n">
        <v>0.03302</v>
      </c>
      <c r="J426" s="2" t="n">
        <v>0.010425245</v>
      </c>
    </row>
    <row r="427" customFormat="false" ht="15" hidden="false" customHeight="false" outlineLevel="0" collapsed="false">
      <c r="A427" s="0" t="n">
        <v>426</v>
      </c>
      <c r="B427" s="0" t="s">
        <v>301</v>
      </c>
      <c r="C427" s="0" t="s">
        <v>461</v>
      </c>
      <c r="D427" s="4"/>
      <c r="E427" s="2" t="n">
        <v>0.444713804713805</v>
      </c>
      <c r="F427" s="0" t="n">
        <v>0.01</v>
      </c>
      <c r="G427" s="0" t="n">
        <v>0.00045</v>
      </c>
      <c r="H427" s="1" t="n">
        <v>0.6858</v>
      </c>
      <c r="I427" s="1" t="n">
        <v>0.03302</v>
      </c>
      <c r="J427" s="2" t="n">
        <v>0.009371007</v>
      </c>
    </row>
    <row r="428" customFormat="false" ht="15" hidden="false" customHeight="false" outlineLevel="0" collapsed="false">
      <c r="A428" s="0" t="n">
        <v>427</v>
      </c>
      <c r="B428" s="0" t="s">
        <v>301</v>
      </c>
      <c r="C428" s="0" t="s">
        <v>462</v>
      </c>
      <c r="D428" s="4"/>
      <c r="E428" s="2" t="n">
        <v>0.444713804713805</v>
      </c>
      <c r="F428" s="0" t="n">
        <v>0.01</v>
      </c>
      <c r="G428" s="0" t="n">
        <v>0.00045</v>
      </c>
      <c r="H428" s="1" t="n">
        <v>0.6858</v>
      </c>
      <c r="I428" s="1" t="n">
        <v>0.03302</v>
      </c>
      <c r="J428" s="2" t="n">
        <v>0.010048429</v>
      </c>
    </row>
    <row r="429" customFormat="false" ht="15" hidden="false" customHeight="false" outlineLevel="0" collapsed="false">
      <c r="A429" s="0" t="n">
        <v>428</v>
      </c>
      <c r="B429" s="0" t="s">
        <v>301</v>
      </c>
      <c r="C429" s="0" t="s">
        <v>463</v>
      </c>
      <c r="D429" s="4"/>
      <c r="E429" s="2" t="n">
        <v>1.02626262626263</v>
      </c>
      <c r="F429" s="0" t="n">
        <v>0.01</v>
      </c>
      <c r="G429" s="0" t="n">
        <v>0.00045</v>
      </c>
      <c r="H429" s="1" t="n">
        <v>1.778</v>
      </c>
      <c r="I429" s="1" t="n">
        <v>0.0762</v>
      </c>
      <c r="J429" s="2" t="n">
        <v>0.082396927</v>
      </c>
    </row>
    <row r="430" customFormat="false" ht="15" hidden="false" customHeight="false" outlineLevel="0" collapsed="false">
      <c r="A430" s="0" t="n">
        <v>429</v>
      </c>
      <c r="B430" s="0" t="s">
        <v>301</v>
      </c>
      <c r="C430" s="0" t="s">
        <v>464</v>
      </c>
      <c r="D430" s="4"/>
      <c r="E430" s="2" t="n">
        <v>1.02626262626263</v>
      </c>
      <c r="F430" s="0" t="n">
        <v>0.01</v>
      </c>
      <c r="G430" s="0" t="n">
        <v>0.00045</v>
      </c>
      <c r="H430" s="1" t="n">
        <v>1.778</v>
      </c>
      <c r="I430" s="1" t="n">
        <v>0.0762</v>
      </c>
      <c r="J430" s="2" t="n">
        <v>0.081252526</v>
      </c>
    </row>
    <row r="431" customFormat="false" ht="15" hidden="false" customHeight="false" outlineLevel="0" collapsed="false">
      <c r="A431" s="0" t="n">
        <v>430</v>
      </c>
      <c r="B431" s="0" t="s">
        <v>301</v>
      </c>
      <c r="C431" s="0" t="s">
        <v>465</v>
      </c>
      <c r="D431" s="4"/>
      <c r="E431" s="2" t="n">
        <v>1.02626262626263</v>
      </c>
      <c r="F431" s="0" t="n">
        <v>0.01</v>
      </c>
      <c r="G431" s="0" t="n">
        <v>0.00045</v>
      </c>
      <c r="H431" s="1" t="n">
        <v>1.778</v>
      </c>
      <c r="I431" s="1" t="n">
        <v>0.0762</v>
      </c>
      <c r="J431" s="2" t="n">
        <v>0.081252526</v>
      </c>
    </row>
    <row r="432" customFormat="false" ht="15" hidden="false" customHeight="false" outlineLevel="0" collapsed="false">
      <c r="A432" s="0" t="n">
        <v>431</v>
      </c>
      <c r="B432" s="0" t="s">
        <v>301</v>
      </c>
      <c r="C432" s="0" t="s">
        <v>466</v>
      </c>
      <c r="D432" s="4"/>
      <c r="E432" s="2" t="n">
        <v>0.855218855218855</v>
      </c>
      <c r="F432" s="0" t="n">
        <v>0.01</v>
      </c>
      <c r="G432" s="0" t="n">
        <v>0.00045</v>
      </c>
      <c r="H432" s="1" t="n">
        <v>0.889</v>
      </c>
      <c r="I432" s="1" t="n">
        <v>0.0635</v>
      </c>
      <c r="J432" s="2" t="n">
        <v>0.026676616</v>
      </c>
    </row>
    <row r="433" customFormat="false" ht="15" hidden="false" customHeight="false" outlineLevel="0" collapsed="false">
      <c r="A433" s="0" t="n">
        <v>432</v>
      </c>
      <c r="B433" s="0" t="s">
        <v>301</v>
      </c>
      <c r="C433" s="0" t="s">
        <v>467</v>
      </c>
      <c r="D433" s="4"/>
      <c r="E433" s="2" t="n">
        <v>0.855218855218855</v>
      </c>
      <c r="F433" s="0" t="n">
        <v>0.01</v>
      </c>
      <c r="G433" s="0" t="n">
        <v>0.00045</v>
      </c>
      <c r="H433" s="1" t="n">
        <v>0.889</v>
      </c>
      <c r="I433" s="1" t="n">
        <v>0.0635</v>
      </c>
      <c r="J433" s="2" t="n">
        <v>0.022492049</v>
      </c>
    </row>
    <row r="434" customFormat="false" ht="15" hidden="false" customHeight="false" outlineLevel="0" collapsed="false">
      <c r="A434" s="0" t="n">
        <v>433</v>
      </c>
      <c r="B434" s="0" t="s">
        <v>301</v>
      </c>
      <c r="C434" s="0" t="s">
        <v>468</v>
      </c>
      <c r="D434" s="4"/>
      <c r="E434" s="2" t="n">
        <v>0.855218855218855</v>
      </c>
      <c r="F434" s="0" t="n">
        <v>0.01</v>
      </c>
      <c r="G434" s="0" t="n">
        <v>0.00045</v>
      </c>
      <c r="H434" s="1" t="n">
        <v>0.889</v>
      </c>
      <c r="I434" s="1" t="n">
        <v>0.0635</v>
      </c>
      <c r="J434" s="2" t="n">
        <v>0.025490988</v>
      </c>
    </row>
    <row r="435" customFormat="false" ht="15" hidden="false" customHeight="false" outlineLevel="0" collapsed="false">
      <c r="A435" s="0" t="n">
        <v>434</v>
      </c>
      <c r="B435" s="0" t="s">
        <v>301</v>
      </c>
      <c r="C435" s="0" t="s">
        <v>469</v>
      </c>
      <c r="D435" s="4"/>
      <c r="E435" s="2" t="n">
        <v>0.235690235690236</v>
      </c>
      <c r="F435" s="0" t="n">
        <v>0.01</v>
      </c>
      <c r="G435" s="0" t="n">
        <v>0.00045</v>
      </c>
      <c r="H435" s="1" t="n">
        <v>0.35</v>
      </c>
      <c r="I435" s="1" t="n">
        <v>0.0175</v>
      </c>
      <c r="J435" s="5" t="n">
        <v>0.001743269</v>
      </c>
    </row>
    <row r="436" customFormat="false" ht="15" hidden="false" customHeight="false" outlineLevel="0" collapsed="false">
      <c r="A436" s="0" t="n">
        <v>435</v>
      </c>
      <c r="B436" s="0" t="s">
        <v>301</v>
      </c>
      <c r="C436" s="0" t="s">
        <v>470</v>
      </c>
      <c r="D436" s="4"/>
      <c r="E436" s="2" t="n">
        <v>1.1973063973064</v>
      </c>
      <c r="F436" s="0" t="n">
        <v>0.01</v>
      </c>
      <c r="G436" s="0" t="n">
        <v>0.00045</v>
      </c>
      <c r="H436" s="1" t="n">
        <v>0.8382</v>
      </c>
      <c r="I436" s="1" t="n">
        <v>0.0889</v>
      </c>
      <c r="J436" s="2" t="n">
        <v>0.028040087</v>
      </c>
    </row>
    <row r="437" customFormat="false" ht="15" hidden="false" customHeight="false" outlineLevel="0" collapsed="false">
      <c r="A437" s="0" t="n">
        <v>436</v>
      </c>
      <c r="B437" s="0" t="s">
        <v>301</v>
      </c>
      <c r="C437" s="0" t="s">
        <v>471</v>
      </c>
      <c r="D437" s="4"/>
      <c r="E437" s="2" t="n">
        <v>1.1973063973064</v>
      </c>
      <c r="F437" s="0" t="n">
        <v>0.01</v>
      </c>
      <c r="G437" s="0" t="n">
        <v>0.00045</v>
      </c>
      <c r="H437" s="1" t="n">
        <v>0.8382</v>
      </c>
      <c r="I437" s="1" t="n">
        <v>0.0889</v>
      </c>
      <c r="J437" s="2" t="n">
        <v>0.033205367</v>
      </c>
    </row>
    <row r="438" customFormat="false" ht="15" hidden="false" customHeight="false" outlineLevel="0" collapsed="false">
      <c r="A438" s="0" t="n">
        <v>437</v>
      </c>
      <c r="B438" s="0" t="s">
        <v>301</v>
      </c>
      <c r="C438" s="0" t="s">
        <v>472</v>
      </c>
      <c r="D438" s="4"/>
      <c r="E438" s="2" t="n">
        <v>1.1973063973064</v>
      </c>
      <c r="F438" s="0" t="n">
        <v>0.01</v>
      </c>
      <c r="G438" s="0" t="n">
        <v>0.00045</v>
      </c>
      <c r="H438" s="1" t="n">
        <v>0.8382</v>
      </c>
      <c r="I438" s="1" t="n">
        <v>0.0889</v>
      </c>
      <c r="J438" s="2" t="n">
        <v>0.03263286</v>
      </c>
    </row>
    <row r="439" customFormat="false" ht="15" hidden="false" customHeight="false" outlineLevel="0" collapsed="false">
      <c r="A439" s="0" t="n">
        <v>438</v>
      </c>
      <c r="B439" s="0" t="s">
        <v>301</v>
      </c>
      <c r="C439" s="0" t="s">
        <v>473</v>
      </c>
      <c r="D439" s="4"/>
      <c r="E439" s="2" t="n">
        <v>1.1973063973064</v>
      </c>
      <c r="F439" s="0" t="n">
        <v>0.01</v>
      </c>
      <c r="G439" s="0" t="n">
        <v>0.00045</v>
      </c>
      <c r="H439" s="1" t="n">
        <v>0.8382</v>
      </c>
      <c r="I439" s="1" t="n">
        <v>0.0889</v>
      </c>
      <c r="J439" s="2" t="n">
        <v>0.030042951</v>
      </c>
    </row>
    <row r="440" customFormat="false" ht="15" hidden="false" customHeight="false" outlineLevel="0" collapsed="false">
      <c r="A440" s="0" t="n">
        <v>439</v>
      </c>
      <c r="B440" s="0" t="s">
        <v>301</v>
      </c>
      <c r="C440" s="0" t="s">
        <v>474</v>
      </c>
      <c r="D440" s="4"/>
      <c r="E440" s="2" t="n">
        <v>0.513131313131313</v>
      </c>
      <c r="F440" s="0" t="n">
        <v>0.01</v>
      </c>
      <c r="G440" s="0" t="n">
        <v>0.00045</v>
      </c>
      <c r="H440" s="1" t="n">
        <v>0.508</v>
      </c>
      <c r="I440" s="1" t="n">
        <v>0.0381</v>
      </c>
      <c r="J440" s="2" t="n">
        <v>0.00600859</v>
      </c>
    </row>
    <row r="441" customFormat="false" ht="15" hidden="false" customHeight="false" outlineLevel="0" collapsed="false">
      <c r="A441" s="0" t="n">
        <v>440</v>
      </c>
      <c r="B441" s="0" t="s">
        <v>301</v>
      </c>
      <c r="C441" s="0" t="s">
        <v>475</v>
      </c>
      <c r="D441" s="4"/>
      <c r="E441" s="2" t="n">
        <v>0.513131313131313</v>
      </c>
      <c r="F441" s="0" t="n">
        <v>0.01</v>
      </c>
      <c r="G441" s="0" t="n">
        <v>0.00045</v>
      </c>
      <c r="H441" s="1" t="n">
        <v>0.508</v>
      </c>
      <c r="I441" s="1" t="n">
        <v>0.0381</v>
      </c>
      <c r="J441" s="2" t="n">
        <v>0.00772533</v>
      </c>
    </row>
    <row r="442" customFormat="false" ht="15" hidden="false" customHeight="false" outlineLevel="0" collapsed="false">
      <c r="A442" s="0" t="n">
        <v>441</v>
      </c>
      <c r="B442" s="0" t="s">
        <v>301</v>
      </c>
      <c r="C442" s="0" t="s">
        <v>476</v>
      </c>
      <c r="D442" s="4"/>
      <c r="E442" s="2" t="n">
        <v>0.513131313131313</v>
      </c>
      <c r="F442" s="0" t="n">
        <v>0.01</v>
      </c>
      <c r="G442" s="0" t="n">
        <v>0.00045</v>
      </c>
      <c r="H442" s="1" t="n">
        <v>0.508</v>
      </c>
      <c r="I442" s="1" t="n">
        <v>0.0381</v>
      </c>
      <c r="J442" s="2" t="n">
        <v>0.007210308</v>
      </c>
    </row>
    <row r="443" customFormat="false" ht="15" hidden="false" customHeight="false" outlineLevel="0" collapsed="false">
      <c r="A443" s="0" t="n">
        <v>442</v>
      </c>
      <c r="B443" s="0" t="s">
        <v>301</v>
      </c>
      <c r="C443" s="0" t="s">
        <v>477</v>
      </c>
      <c r="D443" s="4"/>
      <c r="E443" s="2" t="n">
        <v>1.1973063973064</v>
      </c>
      <c r="F443" s="0" t="n">
        <v>0.01</v>
      </c>
      <c r="G443" s="0" t="n">
        <v>0.00045</v>
      </c>
      <c r="H443" s="1" t="n">
        <v>1.1938</v>
      </c>
      <c r="I443" s="1" t="n">
        <v>0.0889</v>
      </c>
      <c r="J443" s="2" t="n">
        <v>0.048137001</v>
      </c>
    </row>
    <row r="444" customFormat="false" ht="15" hidden="false" customHeight="false" outlineLevel="0" collapsed="false">
      <c r="A444" s="0" t="n">
        <v>443</v>
      </c>
      <c r="B444" s="0" t="s">
        <v>301</v>
      </c>
      <c r="C444" s="0" t="s">
        <v>478</v>
      </c>
      <c r="D444" s="4"/>
      <c r="E444" s="2" t="n">
        <v>1.1973063973064</v>
      </c>
      <c r="F444" s="0" t="n">
        <v>0.01</v>
      </c>
      <c r="G444" s="0" t="n">
        <v>0.00045</v>
      </c>
      <c r="H444" s="1" t="n">
        <v>1.1938</v>
      </c>
      <c r="I444" s="1" t="n">
        <v>0.0889</v>
      </c>
      <c r="J444" s="2" t="n">
        <v>0.059903823</v>
      </c>
    </row>
    <row r="445" customFormat="false" ht="15" hidden="false" customHeight="false" outlineLevel="0" collapsed="false">
      <c r="A445" s="0" t="n">
        <v>444</v>
      </c>
      <c r="B445" s="0" t="s">
        <v>301</v>
      </c>
      <c r="C445" s="0" t="s">
        <v>479</v>
      </c>
      <c r="D445" s="4"/>
      <c r="E445" s="2" t="n">
        <v>1.1973063973064</v>
      </c>
      <c r="F445" s="0" t="n">
        <v>0.01</v>
      </c>
      <c r="G445" s="0" t="n">
        <v>0.00045</v>
      </c>
      <c r="H445" s="1" t="n">
        <v>1.1938</v>
      </c>
      <c r="I445" s="1" t="n">
        <v>0.0889</v>
      </c>
      <c r="J445" s="2" t="n">
        <v>0.050861736</v>
      </c>
    </row>
    <row r="446" customFormat="false" ht="15" hidden="false" customHeight="false" outlineLevel="0" collapsed="false">
      <c r="A446" s="0" t="n">
        <v>445</v>
      </c>
      <c r="B446" s="0" t="s">
        <v>301</v>
      </c>
      <c r="C446" s="0" t="s">
        <v>480</v>
      </c>
      <c r="D446" s="4"/>
      <c r="E446" s="2" t="n">
        <v>0.235690235690236</v>
      </c>
      <c r="F446" s="0" t="n">
        <v>0.01</v>
      </c>
      <c r="G446" s="0" t="n">
        <v>0.00045</v>
      </c>
      <c r="H446" s="1" t="n">
        <v>0.35</v>
      </c>
      <c r="I446" s="1" t="n">
        <v>0.0175</v>
      </c>
      <c r="J446" s="5" t="n">
        <v>0.001953664</v>
      </c>
    </row>
    <row r="447" customFormat="false" ht="15" hidden="false" customHeight="false" outlineLevel="0" collapsed="false">
      <c r="A447" s="0" t="n">
        <v>446</v>
      </c>
      <c r="B447" s="0" t="s">
        <v>301</v>
      </c>
      <c r="C447" s="0" t="s">
        <v>481</v>
      </c>
      <c r="D447" s="4"/>
      <c r="E447" s="2" t="n">
        <v>1.1973063973064</v>
      </c>
      <c r="F447" s="0" t="n">
        <v>0.01</v>
      </c>
      <c r="G447" s="0" t="n">
        <v>0.00045</v>
      </c>
      <c r="H447" s="1" t="n">
        <v>1.1938</v>
      </c>
      <c r="I447" s="1" t="n">
        <v>0.0889</v>
      </c>
      <c r="J447" s="2" t="n">
        <v>0.050861736</v>
      </c>
    </row>
    <row r="448" customFormat="false" ht="15" hidden="false" customHeight="false" outlineLevel="0" collapsed="false">
      <c r="A448" s="0" t="n">
        <v>447</v>
      </c>
      <c r="B448" s="0" t="s">
        <v>301</v>
      </c>
      <c r="C448" s="0" t="s">
        <v>482</v>
      </c>
      <c r="D448" s="4"/>
      <c r="E448" s="2" t="n">
        <v>1.36835016835017</v>
      </c>
      <c r="F448" s="0" t="n">
        <v>0.01</v>
      </c>
      <c r="G448" s="0" t="n">
        <v>0.00045</v>
      </c>
      <c r="H448" s="1" t="n">
        <v>1.4224</v>
      </c>
      <c r="I448" s="1" t="n">
        <v>0.1016</v>
      </c>
      <c r="J448" s="2" t="n">
        <v>0.046366766</v>
      </c>
    </row>
    <row r="449" customFormat="false" ht="15" hidden="false" customHeight="false" outlineLevel="0" collapsed="false">
      <c r="A449" s="0" t="n">
        <v>448</v>
      </c>
      <c r="B449" s="0" t="s">
        <v>301</v>
      </c>
      <c r="C449" s="0" t="s">
        <v>483</v>
      </c>
      <c r="D449" s="4"/>
      <c r="E449" s="2" t="n">
        <v>1.36835016835017</v>
      </c>
      <c r="F449" s="0" t="n">
        <v>0.01</v>
      </c>
      <c r="G449" s="0" t="n">
        <v>0.00045</v>
      </c>
      <c r="H449" s="1" t="n">
        <v>1.4224</v>
      </c>
      <c r="I449" s="1" t="n">
        <v>0.1016</v>
      </c>
      <c r="J449" s="2" t="n">
        <v>0.044048428</v>
      </c>
    </row>
    <row r="450" customFormat="false" ht="15" hidden="false" customHeight="false" outlineLevel="0" collapsed="false">
      <c r="A450" s="0" t="n">
        <v>449</v>
      </c>
      <c r="B450" s="0" t="s">
        <v>301</v>
      </c>
      <c r="C450" s="0" t="s">
        <v>484</v>
      </c>
      <c r="D450" s="4"/>
      <c r="E450" s="2" t="n">
        <v>1.36835016835017</v>
      </c>
      <c r="F450" s="0" t="n">
        <v>0.01</v>
      </c>
      <c r="G450" s="0" t="n">
        <v>0.00045</v>
      </c>
      <c r="H450" s="1" t="n">
        <v>1.4224</v>
      </c>
      <c r="I450" s="1" t="n">
        <v>0.1016</v>
      </c>
      <c r="J450" s="2" t="n">
        <v>0.043612305</v>
      </c>
    </row>
    <row r="451" customFormat="false" ht="15" hidden="false" customHeight="false" outlineLevel="0" collapsed="false">
      <c r="A451" s="0" t="n">
        <v>450</v>
      </c>
      <c r="B451" s="0" t="s">
        <v>301</v>
      </c>
      <c r="C451" s="0" t="s">
        <v>485</v>
      </c>
      <c r="D451" s="4"/>
      <c r="E451" s="2" t="n">
        <v>1.02626262626263</v>
      </c>
      <c r="F451" s="0" t="n">
        <v>0.01</v>
      </c>
      <c r="G451" s="0" t="n">
        <v>0.00045</v>
      </c>
      <c r="H451" s="1" t="n">
        <v>1.651</v>
      </c>
      <c r="I451" s="1" t="n">
        <v>0.0762</v>
      </c>
      <c r="J451" s="2" t="n">
        <v>0.052794845</v>
      </c>
    </row>
    <row r="452" customFormat="false" ht="15" hidden="false" customHeight="false" outlineLevel="0" collapsed="false">
      <c r="A452" s="0" t="n">
        <v>451</v>
      </c>
      <c r="B452" s="0" t="s">
        <v>301</v>
      </c>
      <c r="C452" s="0" t="s">
        <v>486</v>
      </c>
      <c r="D452" s="4"/>
      <c r="E452" s="2" t="n">
        <v>1.02626262626263</v>
      </c>
      <c r="F452" s="0" t="n">
        <v>0.01</v>
      </c>
      <c r="G452" s="0" t="n">
        <v>0.00045</v>
      </c>
      <c r="H452" s="1" t="n">
        <v>1.651</v>
      </c>
      <c r="I452" s="1" t="n">
        <v>0.0762</v>
      </c>
      <c r="J452" s="2" t="n">
        <v>0.052794845</v>
      </c>
    </row>
    <row r="453" customFormat="false" ht="15" hidden="false" customHeight="false" outlineLevel="0" collapsed="false">
      <c r="A453" s="0" t="n">
        <v>452</v>
      </c>
      <c r="B453" s="0" t="s">
        <v>301</v>
      </c>
      <c r="C453" s="0" t="s">
        <v>487</v>
      </c>
      <c r="D453" s="4"/>
      <c r="E453" s="2" t="n">
        <v>1.02626262626263</v>
      </c>
      <c r="F453" s="0" t="n">
        <v>0.01</v>
      </c>
      <c r="G453" s="0" t="n">
        <v>0.00045</v>
      </c>
      <c r="H453" s="1" t="n">
        <v>1.651</v>
      </c>
      <c r="I453" s="1" t="n">
        <v>0.0762</v>
      </c>
      <c r="J453" s="2" t="n">
        <v>0.049765633</v>
      </c>
    </row>
    <row r="454" customFormat="false" ht="15" hidden="false" customHeight="false" outlineLevel="0" collapsed="false">
      <c r="A454" s="0" t="n">
        <v>453</v>
      </c>
      <c r="B454" s="0" t="s">
        <v>301</v>
      </c>
      <c r="C454" s="0" t="s">
        <v>488</v>
      </c>
      <c r="D454" s="4"/>
      <c r="E454" s="2" t="n">
        <v>1.36835016835017</v>
      </c>
      <c r="F454" s="0" t="n">
        <v>0.01</v>
      </c>
      <c r="G454" s="0" t="n">
        <v>0.00045</v>
      </c>
      <c r="H454" s="1" t="n">
        <v>1.3208</v>
      </c>
      <c r="I454" s="1" t="n">
        <v>0.1016</v>
      </c>
      <c r="J454" s="2" t="n">
        <v>0.050125137</v>
      </c>
    </row>
    <row r="455" customFormat="false" ht="15" hidden="false" customHeight="false" outlineLevel="0" collapsed="false">
      <c r="A455" s="0" t="n">
        <v>454</v>
      </c>
      <c r="B455" s="0" t="s">
        <v>301</v>
      </c>
      <c r="C455" s="0" t="s">
        <v>489</v>
      </c>
      <c r="D455" s="4"/>
      <c r="E455" s="2" t="n">
        <v>1.36835016835017</v>
      </c>
      <c r="F455" s="0" t="n">
        <v>0.01</v>
      </c>
      <c r="G455" s="0" t="n">
        <v>0.00045</v>
      </c>
      <c r="H455" s="1" t="n">
        <v>1.3208</v>
      </c>
      <c r="I455" s="1" t="n">
        <v>0.1016</v>
      </c>
      <c r="J455" s="2" t="n">
        <v>0.051332972</v>
      </c>
    </row>
    <row r="456" customFormat="false" ht="15" hidden="false" customHeight="false" outlineLevel="0" collapsed="false">
      <c r="A456" s="0" t="n">
        <v>455</v>
      </c>
      <c r="B456" s="0" t="s">
        <v>301</v>
      </c>
      <c r="C456" s="0" t="s">
        <v>490</v>
      </c>
      <c r="D456" s="4"/>
      <c r="E456" s="2" t="n">
        <v>1.36835016835017</v>
      </c>
      <c r="F456" s="0" t="n">
        <v>0.01</v>
      </c>
      <c r="G456" s="0" t="n">
        <v>0.00045</v>
      </c>
      <c r="H456" s="1" t="n">
        <v>1.3208</v>
      </c>
      <c r="I456" s="1" t="n">
        <v>0.1016</v>
      </c>
      <c r="J456" s="2" t="n">
        <v>0.056061008</v>
      </c>
    </row>
    <row r="457" customFormat="false" ht="15" hidden="false" customHeight="false" outlineLevel="0" collapsed="false">
      <c r="A457" s="0" t="n">
        <v>456</v>
      </c>
      <c r="B457" s="0" t="s">
        <v>301</v>
      </c>
      <c r="C457" s="0" t="s">
        <v>491</v>
      </c>
      <c r="D457" s="4"/>
      <c r="E457" s="2" t="n">
        <v>0.235690235690236</v>
      </c>
      <c r="F457" s="0" t="n">
        <v>0.01</v>
      </c>
      <c r="G457" s="0" t="n">
        <v>0.00045</v>
      </c>
      <c r="H457" s="1" t="n">
        <v>0.35</v>
      </c>
      <c r="I457" s="1" t="n">
        <v>0.0175</v>
      </c>
      <c r="J457" s="5" t="n">
        <v>0.001920551</v>
      </c>
    </row>
    <row r="458" customFormat="false" ht="15" hidden="false" customHeight="false" outlineLevel="0" collapsed="false">
      <c r="A458" s="0" t="n">
        <v>457</v>
      </c>
      <c r="B458" s="0" t="s">
        <v>301</v>
      </c>
      <c r="C458" s="0" t="s">
        <v>492</v>
      </c>
      <c r="D458" s="4"/>
      <c r="E458" s="2" t="n">
        <v>0.684175084175084</v>
      </c>
      <c r="F458" s="0" t="n">
        <v>0.01</v>
      </c>
      <c r="G458" s="0" t="n">
        <v>0.00045</v>
      </c>
      <c r="H458" s="1" t="n">
        <v>0.5588</v>
      </c>
      <c r="I458" s="1" t="n">
        <v>0.0508</v>
      </c>
      <c r="J458" s="2" t="n">
        <v>0.008011454</v>
      </c>
    </row>
    <row r="459" customFormat="false" ht="15" hidden="false" customHeight="false" outlineLevel="0" collapsed="false">
      <c r="A459" s="0" t="n">
        <v>458</v>
      </c>
      <c r="B459" s="0" t="s">
        <v>301</v>
      </c>
      <c r="C459" s="0" t="s">
        <v>493</v>
      </c>
      <c r="D459" s="4"/>
      <c r="E459" s="2" t="n">
        <v>0.684175084175084</v>
      </c>
      <c r="F459" s="0" t="n">
        <v>0.01</v>
      </c>
      <c r="G459" s="0" t="n">
        <v>0.00045</v>
      </c>
      <c r="H459" s="1" t="n">
        <v>0.5588</v>
      </c>
      <c r="I459" s="1" t="n">
        <v>0.0508</v>
      </c>
      <c r="J459" s="2" t="n">
        <v>0.008140671</v>
      </c>
    </row>
    <row r="460" customFormat="false" ht="15" hidden="false" customHeight="false" outlineLevel="0" collapsed="false">
      <c r="A460" s="0" t="n">
        <v>459</v>
      </c>
      <c r="B460" s="0" t="s">
        <v>301</v>
      </c>
      <c r="C460" s="0" t="s">
        <v>494</v>
      </c>
      <c r="D460" s="4"/>
      <c r="E460" s="2" t="n">
        <v>0.684175084175084</v>
      </c>
      <c r="F460" s="0" t="n">
        <v>0.01</v>
      </c>
      <c r="G460" s="0" t="n">
        <v>0.00045</v>
      </c>
      <c r="H460" s="1" t="n">
        <v>0.5588</v>
      </c>
      <c r="I460" s="1" t="n">
        <v>0.0508</v>
      </c>
      <c r="J460" s="2" t="n">
        <v>0.008274124</v>
      </c>
    </row>
    <row r="461" customFormat="false" ht="15" hidden="false" customHeight="false" outlineLevel="0" collapsed="false">
      <c r="A461" s="0" t="n">
        <v>460</v>
      </c>
      <c r="B461" s="0" t="s">
        <v>301</v>
      </c>
      <c r="C461" s="0" t="s">
        <v>495</v>
      </c>
      <c r="D461" s="4"/>
      <c r="E461" s="2" t="n">
        <v>0.273670033670034</v>
      </c>
      <c r="F461" s="0" t="n">
        <v>0.01</v>
      </c>
      <c r="G461" s="0" t="n">
        <v>0.00045</v>
      </c>
      <c r="H461" s="1" t="n">
        <v>0.5588</v>
      </c>
      <c r="I461" s="1" t="n">
        <v>0.02032</v>
      </c>
      <c r="J461" s="5" t="n">
        <v>0.002746784</v>
      </c>
    </row>
    <row r="462" customFormat="false" ht="15" hidden="false" customHeight="false" outlineLevel="0" collapsed="false">
      <c r="A462" s="0" t="n">
        <v>461</v>
      </c>
      <c r="B462" s="0" t="s">
        <v>301</v>
      </c>
      <c r="C462" s="0" t="s">
        <v>496</v>
      </c>
      <c r="D462" s="4"/>
      <c r="E462" s="2" t="n">
        <v>0.273670033670034</v>
      </c>
      <c r="F462" s="0" t="n">
        <v>0.01</v>
      </c>
      <c r="G462" s="0" t="n">
        <v>0.00045</v>
      </c>
      <c r="H462" s="1" t="n">
        <v>0.5588</v>
      </c>
      <c r="I462" s="1" t="n">
        <v>0.02032</v>
      </c>
      <c r="J462" s="5" t="n">
        <v>0.002933007</v>
      </c>
    </row>
    <row r="463" customFormat="false" ht="15" hidden="false" customHeight="false" outlineLevel="0" collapsed="false">
      <c r="A463" s="0" t="n">
        <v>462</v>
      </c>
      <c r="B463" s="0" t="s">
        <v>301</v>
      </c>
      <c r="C463" s="0" t="s">
        <v>497</v>
      </c>
      <c r="D463" s="4"/>
      <c r="E463" s="2" t="n">
        <v>0.273670033670034</v>
      </c>
      <c r="F463" s="0" t="n">
        <v>0.01</v>
      </c>
      <c r="G463" s="0" t="n">
        <v>0.00045</v>
      </c>
      <c r="H463" s="1" t="n">
        <v>0.5588</v>
      </c>
      <c r="I463" s="1" t="n">
        <v>0.02032</v>
      </c>
      <c r="J463" s="5" t="n">
        <v>0.003146316</v>
      </c>
    </row>
    <row r="464" customFormat="false" ht="15" hidden="false" customHeight="false" outlineLevel="0" collapsed="false">
      <c r="A464" s="0" t="n">
        <v>463</v>
      </c>
      <c r="B464" s="0" t="s">
        <v>301</v>
      </c>
      <c r="C464" s="0" t="s">
        <v>498</v>
      </c>
      <c r="D464" s="4"/>
      <c r="E464" s="2" t="n">
        <v>0.273670033670034</v>
      </c>
      <c r="F464" s="0" t="n">
        <v>0.01</v>
      </c>
      <c r="G464" s="0" t="n">
        <v>0.00045</v>
      </c>
      <c r="H464" s="1" t="n">
        <v>0.5588</v>
      </c>
      <c r="I464" s="1" t="n">
        <v>0.02032</v>
      </c>
      <c r="J464" s="5" t="n">
        <v>0.002190473</v>
      </c>
    </row>
    <row r="465" customFormat="false" ht="15" hidden="false" customHeight="false" outlineLevel="0" collapsed="false">
      <c r="A465" s="0" t="n">
        <v>464</v>
      </c>
      <c r="B465" s="0" t="s">
        <v>301</v>
      </c>
      <c r="C465" s="0" t="s">
        <v>499</v>
      </c>
      <c r="D465" s="4"/>
      <c r="E465" s="2" t="n">
        <v>0.273670033670034</v>
      </c>
      <c r="F465" s="0" t="n">
        <v>0.01</v>
      </c>
      <c r="G465" s="0" t="n">
        <v>0.00045</v>
      </c>
      <c r="H465" s="1" t="n">
        <v>0.3048</v>
      </c>
      <c r="I465" s="1" t="n">
        <v>0.02032</v>
      </c>
      <c r="J465" s="5" t="n">
        <v>0.002278367</v>
      </c>
    </row>
    <row r="466" customFormat="false" ht="15" hidden="false" customHeight="false" outlineLevel="0" collapsed="false">
      <c r="A466" s="0" t="n">
        <v>465</v>
      </c>
      <c r="B466" s="0" t="s">
        <v>301</v>
      </c>
      <c r="C466" s="0" t="s">
        <v>500</v>
      </c>
      <c r="D466" s="4"/>
      <c r="E466" s="2" t="n">
        <v>0.273670033670034</v>
      </c>
      <c r="F466" s="0" t="n">
        <v>0.01</v>
      </c>
      <c r="G466" s="0" t="n">
        <v>0.00045</v>
      </c>
      <c r="H466" s="1" t="n">
        <v>0.3048</v>
      </c>
      <c r="I466" s="1" t="n">
        <v>0.02032</v>
      </c>
      <c r="J466" s="5" t="n">
        <v>0.00206477</v>
      </c>
    </row>
    <row r="467" customFormat="false" ht="15" hidden="false" customHeight="false" outlineLevel="0" collapsed="false">
      <c r="A467" s="0" t="n">
        <v>466</v>
      </c>
      <c r="B467" s="0" t="s">
        <v>301</v>
      </c>
      <c r="C467" s="0" t="s">
        <v>501</v>
      </c>
      <c r="D467" s="4"/>
      <c r="E467" s="2" t="n">
        <v>0.273670033670034</v>
      </c>
      <c r="F467" s="0" t="n">
        <v>0.01</v>
      </c>
      <c r="G467" s="0" t="n">
        <v>0.00045</v>
      </c>
      <c r="H467" s="1" t="n">
        <v>0.3048</v>
      </c>
      <c r="I467" s="1" t="n">
        <v>0.02032</v>
      </c>
      <c r="J467" s="5" t="n">
        <v>0.001943313</v>
      </c>
    </row>
    <row r="468" customFormat="false" ht="15" hidden="false" customHeight="false" outlineLevel="0" collapsed="false">
      <c r="A468" s="0" t="n">
        <v>467</v>
      </c>
      <c r="B468" s="0" t="s">
        <v>301</v>
      </c>
      <c r="C468" s="0" t="s">
        <v>502</v>
      </c>
      <c r="D468" s="4"/>
      <c r="E468" s="2" t="n">
        <v>0.202020202020202</v>
      </c>
      <c r="F468" s="0" t="n">
        <v>0.01</v>
      </c>
      <c r="G468" s="0" t="n">
        <v>0.00045</v>
      </c>
      <c r="H468" s="1" t="n">
        <v>0.35</v>
      </c>
      <c r="I468" s="1" t="n">
        <v>0.015</v>
      </c>
      <c r="J468" s="5" t="n">
        <v>0.00168</v>
      </c>
    </row>
    <row r="469" customFormat="false" ht="15" hidden="false" customHeight="false" outlineLevel="0" collapsed="false">
      <c r="A469" s="0" t="n">
        <v>468</v>
      </c>
      <c r="B469" s="0" t="s">
        <v>301</v>
      </c>
      <c r="C469" s="0" t="s">
        <v>503</v>
      </c>
      <c r="D469" s="4"/>
      <c r="E469" s="2" t="n">
        <v>0.273670033670034</v>
      </c>
      <c r="F469" s="0" t="n">
        <v>0.01</v>
      </c>
      <c r="G469" s="0" t="n">
        <v>0.00045</v>
      </c>
      <c r="H469" s="1" t="n">
        <v>0.3048</v>
      </c>
      <c r="I469" s="1" t="n">
        <v>0.02032</v>
      </c>
      <c r="J469" s="5" t="n">
        <v>0.002278367</v>
      </c>
    </row>
    <row r="470" customFormat="false" ht="15" hidden="false" customHeight="false" outlineLevel="0" collapsed="false">
      <c r="A470" s="0" t="n">
        <v>469</v>
      </c>
      <c r="B470" s="0" t="s">
        <v>301</v>
      </c>
      <c r="C470" s="0" t="s">
        <v>504</v>
      </c>
      <c r="D470" s="4"/>
      <c r="E470" s="2" t="n">
        <v>0.513131313131313</v>
      </c>
      <c r="F470" s="0" t="n">
        <v>0.01</v>
      </c>
      <c r="G470" s="0" t="n">
        <v>0.00045</v>
      </c>
      <c r="H470" s="1" t="n">
        <v>0.4572</v>
      </c>
      <c r="I470" s="1" t="n">
        <v>0.0381</v>
      </c>
      <c r="J470" s="2" t="n">
        <v>0.00595954</v>
      </c>
    </row>
    <row r="471" customFormat="false" ht="15" hidden="false" customHeight="false" outlineLevel="0" collapsed="false">
      <c r="A471" s="0" t="n">
        <v>470</v>
      </c>
      <c r="B471" s="0" t="s">
        <v>301</v>
      </c>
      <c r="C471" s="0" t="s">
        <v>505</v>
      </c>
      <c r="D471" s="4"/>
      <c r="E471" s="2" t="n">
        <v>0.513131313131313</v>
      </c>
      <c r="F471" s="0" t="n">
        <v>0.01</v>
      </c>
      <c r="G471" s="0" t="n">
        <v>0.00045</v>
      </c>
      <c r="H471" s="1" t="n">
        <v>0.4572</v>
      </c>
      <c r="I471" s="1" t="n">
        <v>0.0381</v>
      </c>
      <c r="J471" s="2" t="n">
        <v>0.006083698</v>
      </c>
    </row>
    <row r="472" customFormat="false" ht="15" hidden="false" customHeight="false" outlineLevel="0" collapsed="false">
      <c r="A472" s="0" t="n">
        <v>471</v>
      </c>
      <c r="B472" s="0" t="s">
        <v>301</v>
      </c>
      <c r="C472" s="0" t="s">
        <v>506</v>
      </c>
      <c r="D472" s="4"/>
      <c r="E472" s="2" t="n">
        <v>0.513131313131313</v>
      </c>
      <c r="F472" s="0" t="n">
        <v>0.01</v>
      </c>
      <c r="G472" s="0" t="n">
        <v>0.00045</v>
      </c>
      <c r="H472" s="1" t="n">
        <v>0.4572</v>
      </c>
      <c r="I472" s="1" t="n">
        <v>0.0381</v>
      </c>
      <c r="J472" s="2" t="n">
        <v>0.007300437</v>
      </c>
    </row>
    <row r="473" customFormat="false" ht="15" hidden="false" customHeight="false" outlineLevel="0" collapsed="false">
      <c r="A473" s="0" t="n">
        <v>472</v>
      </c>
      <c r="B473" s="0" t="s">
        <v>301</v>
      </c>
      <c r="C473" s="0" t="s">
        <v>507</v>
      </c>
      <c r="D473" s="4"/>
      <c r="E473" s="2" t="n">
        <v>0.513131313131313</v>
      </c>
      <c r="F473" s="0" t="n">
        <v>0.01</v>
      </c>
      <c r="G473" s="0" t="n">
        <v>0.00045</v>
      </c>
      <c r="H473" s="1" t="n">
        <v>0.4572</v>
      </c>
      <c r="I473" s="1" t="n">
        <v>0.0381</v>
      </c>
      <c r="J473" s="2" t="n">
        <v>0.006952797</v>
      </c>
    </row>
    <row r="474" customFormat="false" ht="15" hidden="false" customHeight="false" outlineLevel="0" collapsed="false">
      <c r="A474" s="0" t="n">
        <v>473</v>
      </c>
      <c r="B474" s="0" t="s">
        <v>301</v>
      </c>
      <c r="C474" s="0" t="s">
        <v>508</v>
      </c>
      <c r="D474" s="4"/>
      <c r="E474" s="2" t="n">
        <v>0.513131313131313</v>
      </c>
      <c r="F474" s="0" t="n">
        <v>0.01</v>
      </c>
      <c r="G474" s="0" t="n">
        <v>0.00045</v>
      </c>
      <c r="H474" s="1" t="n">
        <v>0.4572</v>
      </c>
      <c r="I474" s="1" t="n">
        <v>0.0381</v>
      </c>
      <c r="J474" s="2" t="n">
        <v>0.007487628</v>
      </c>
    </row>
    <row r="475" customFormat="false" ht="15" hidden="false" customHeight="false" outlineLevel="0" collapsed="false">
      <c r="A475" s="0" t="n">
        <v>474</v>
      </c>
      <c r="B475" s="0" t="s">
        <v>301</v>
      </c>
      <c r="C475" s="0" t="s">
        <v>509</v>
      </c>
      <c r="D475" s="4"/>
      <c r="E475" s="2" t="n">
        <v>0.513131313131313</v>
      </c>
      <c r="F475" s="0" t="n">
        <v>0.01</v>
      </c>
      <c r="G475" s="0" t="n">
        <v>0.00045</v>
      </c>
      <c r="H475" s="1" t="n">
        <v>0.4572</v>
      </c>
      <c r="I475" s="1" t="n">
        <v>0.0381</v>
      </c>
      <c r="J475" s="5" t="n">
        <v>0.004424507</v>
      </c>
    </row>
    <row r="476" customFormat="false" ht="15" hidden="false" customHeight="false" outlineLevel="0" collapsed="false">
      <c r="A476" s="0" t="n">
        <v>475</v>
      </c>
      <c r="B476" s="0" t="s">
        <v>301</v>
      </c>
      <c r="C476" s="0" t="s">
        <v>510</v>
      </c>
      <c r="D476" s="4"/>
      <c r="E476" s="2" t="n">
        <v>0.513131313131313</v>
      </c>
      <c r="F476" s="0" t="n">
        <v>0.01</v>
      </c>
      <c r="G476" s="0" t="n">
        <v>0.00045</v>
      </c>
      <c r="H476" s="1" t="n">
        <v>0.4572</v>
      </c>
      <c r="I476" s="1" t="n">
        <v>0.0381</v>
      </c>
      <c r="J476" s="5" t="n">
        <v>0.003672341</v>
      </c>
    </row>
    <row r="477" customFormat="false" ht="15" hidden="false" customHeight="false" outlineLevel="0" collapsed="false">
      <c r="A477" s="0" t="n">
        <v>476</v>
      </c>
      <c r="B477" s="0" t="s">
        <v>301</v>
      </c>
      <c r="C477" s="0" t="s">
        <v>511</v>
      </c>
      <c r="D477" s="4"/>
      <c r="E477" s="2" t="n">
        <v>0.513131313131313</v>
      </c>
      <c r="F477" s="0" t="n">
        <v>0.01</v>
      </c>
      <c r="G477" s="0" t="n">
        <v>0.00045</v>
      </c>
      <c r="H477" s="1" t="n">
        <v>0.4572</v>
      </c>
      <c r="I477" s="1" t="n">
        <v>0.0381</v>
      </c>
      <c r="J477" s="5" t="n">
        <v>0.004590426</v>
      </c>
    </row>
    <row r="478" customFormat="false" ht="15" hidden="false" customHeight="false" outlineLevel="0" collapsed="false">
      <c r="A478" s="0" t="n">
        <v>477</v>
      </c>
      <c r="B478" s="0" t="s">
        <v>301</v>
      </c>
      <c r="C478" s="0" t="s">
        <v>512</v>
      </c>
      <c r="D478" s="4"/>
      <c r="E478" s="2" t="n">
        <v>0.513131313131313</v>
      </c>
      <c r="F478" s="0" t="n">
        <v>0.01</v>
      </c>
      <c r="G478" s="0" t="n">
        <v>0.00045</v>
      </c>
      <c r="H478" s="1" t="n">
        <v>0.4572</v>
      </c>
      <c r="I478" s="1" t="n">
        <v>0.0381</v>
      </c>
      <c r="J478" s="5" t="n">
        <v>0.004648533</v>
      </c>
    </row>
    <row r="479" customFormat="false" ht="15" hidden="false" customHeight="false" outlineLevel="0" collapsed="false">
      <c r="A479" s="0" t="n">
        <v>478</v>
      </c>
      <c r="B479" s="0" t="s">
        <v>301</v>
      </c>
      <c r="C479" s="0" t="s">
        <v>513</v>
      </c>
      <c r="D479" s="4"/>
      <c r="E479" s="2" t="n">
        <v>0.202020202020202</v>
      </c>
      <c r="F479" s="0" t="n">
        <v>0.01</v>
      </c>
      <c r="G479" s="0" t="n">
        <v>0.00045</v>
      </c>
      <c r="H479" s="1" t="n">
        <v>0.35</v>
      </c>
      <c r="I479" s="1" t="n">
        <v>0.015</v>
      </c>
      <c r="J479" s="5" t="n">
        <v>0.0014</v>
      </c>
    </row>
    <row r="480" customFormat="false" ht="15" hidden="false" customHeight="false" outlineLevel="0" collapsed="false">
      <c r="A480" s="0" t="n">
        <v>479</v>
      </c>
      <c r="B480" s="0" t="s">
        <v>301</v>
      </c>
      <c r="C480" s="0" t="s">
        <v>514</v>
      </c>
      <c r="D480" s="4"/>
      <c r="E480" s="2" t="n">
        <v>0.342087542087542</v>
      </c>
      <c r="F480" s="0" t="n">
        <v>0.01</v>
      </c>
      <c r="G480" s="0" t="n">
        <v>0.00045</v>
      </c>
      <c r="H480" s="1" t="n">
        <v>0.4064</v>
      </c>
      <c r="I480" s="1" t="n">
        <v>0.0254</v>
      </c>
      <c r="J480" s="2" t="n">
        <v>0.005005503</v>
      </c>
    </row>
    <row r="481" customFormat="false" ht="15" hidden="false" customHeight="false" outlineLevel="0" collapsed="false">
      <c r="A481" s="0" t="n">
        <v>480</v>
      </c>
      <c r="B481" s="0" t="s">
        <v>301</v>
      </c>
      <c r="C481" s="0" t="s">
        <v>515</v>
      </c>
      <c r="D481" s="4"/>
      <c r="E481" s="2" t="n">
        <v>0.342087542087542</v>
      </c>
      <c r="F481" s="0" t="n">
        <v>0.01</v>
      </c>
      <c r="G481" s="0" t="n">
        <v>0.00045</v>
      </c>
      <c r="H481" s="1" t="n">
        <v>0.4064</v>
      </c>
      <c r="I481" s="1" t="n">
        <v>0.0254</v>
      </c>
      <c r="J481" s="2" t="n">
        <v>0.005005503</v>
      </c>
    </row>
    <row r="482" customFormat="false" ht="15" hidden="false" customHeight="false" outlineLevel="0" collapsed="false">
      <c r="A482" s="0" t="n">
        <v>481</v>
      </c>
      <c r="B482" s="0" t="s">
        <v>301</v>
      </c>
      <c r="C482" s="0" t="s">
        <v>516</v>
      </c>
      <c r="D482" s="4"/>
      <c r="E482" s="2" t="n">
        <v>0.342087542087542</v>
      </c>
      <c r="F482" s="0" t="n">
        <v>0.01</v>
      </c>
      <c r="G482" s="0" t="n">
        <v>0.00045</v>
      </c>
      <c r="H482" s="1" t="n">
        <v>0.4064</v>
      </c>
      <c r="I482" s="1" t="n">
        <v>0.0254</v>
      </c>
      <c r="J482" s="5" t="n">
        <v>0.004916119</v>
      </c>
    </row>
    <row r="483" customFormat="false" ht="15" hidden="false" customHeight="false" outlineLevel="0" collapsed="false">
      <c r="A483" s="0" t="n">
        <v>482</v>
      </c>
      <c r="B483" s="0" t="s">
        <v>301</v>
      </c>
      <c r="C483" s="0" t="s">
        <v>517</v>
      </c>
      <c r="D483" s="4"/>
      <c r="E483" s="2" t="n">
        <v>0.855218855218855</v>
      </c>
      <c r="F483" s="0" t="n">
        <v>0.01</v>
      </c>
      <c r="G483" s="0" t="n">
        <v>0.00045</v>
      </c>
      <c r="H483" s="1" t="n">
        <v>0.635</v>
      </c>
      <c r="I483" s="1" t="n">
        <v>0.0635</v>
      </c>
      <c r="J483" s="2" t="n">
        <v>0.012802394</v>
      </c>
    </row>
    <row r="484" customFormat="false" ht="15" hidden="false" customHeight="false" outlineLevel="0" collapsed="false">
      <c r="A484" s="0" t="n">
        <v>483</v>
      </c>
      <c r="B484" s="0" t="s">
        <v>301</v>
      </c>
      <c r="C484" s="0" t="s">
        <v>518</v>
      </c>
      <c r="D484" s="4"/>
      <c r="E484" s="2" t="n">
        <v>0.855218855218855</v>
      </c>
      <c r="F484" s="0" t="n">
        <v>0.01</v>
      </c>
      <c r="G484" s="0" t="n">
        <v>0.00045</v>
      </c>
      <c r="H484" s="1" t="n">
        <v>0.635</v>
      </c>
      <c r="I484" s="1" t="n">
        <v>0.0635</v>
      </c>
      <c r="J484" s="2" t="n">
        <v>0.011241126</v>
      </c>
    </row>
    <row r="485" customFormat="false" ht="15" hidden="false" customHeight="false" outlineLevel="0" collapsed="false">
      <c r="A485" s="0" t="n">
        <v>484</v>
      </c>
      <c r="B485" s="0" t="s">
        <v>301</v>
      </c>
      <c r="C485" s="0" t="s">
        <v>519</v>
      </c>
      <c r="D485" s="4"/>
      <c r="E485" s="2" t="n">
        <v>0.855218855218855</v>
      </c>
      <c r="F485" s="0" t="n">
        <v>0.01</v>
      </c>
      <c r="G485" s="0" t="n">
        <v>0.00045</v>
      </c>
      <c r="H485" s="1" t="n">
        <v>0.635</v>
      </c>
      <c r="I485" s="1" t="n">
        <v>0.0635</v>
      </c>
      <c r="J485" s="2" t="n">
        <v>0.012802394</v>
      </c>
    </row>
    <row r="486" customFormat="false" ht="15" hidden="false" customHeight="false" outlineLevel="0" collapsed="false">
      <c r="A486" s="0" t="n">
        <v>485</v>
      </c>
      <c r="B486" s="0" t="s">
        <v>301</v>
      </c>
      <c r="C486" s="0" t="s">
        <v>520</v>
      </c>
      <c r="D486" s="4"/>
      <c r="E486" s="2" t="n">
        <v>0.855218855218855</v>
      </c>
      <c r="F486" s="0" t="n">
        <v>0.01</v>
      </c>
      <c r="G486" s="0" t="n">
        <v>0.00045</v>
      </c>
      <c r="H486" s="1" t="n">
        <v>0.635</v>
      </c>
      <c r="I486" s="1" t="n">
        <v>0.0635</v>
      </c>
      <c r="J486" s="2" t="n">
        <v>0.012456383</v>
      </c>
    </row>
    <row r="487" customFormat="false" ht="15" hidden="false" customHeight="false" outlineLevel="0" collapsed="false">
      <c r="A487" s="0" t="n">
        <v>486</v>
      </c>
      <c r="B487" s="0" t="s">
        <v>301</v>
      </c>
      <c r="C487" s="0" t="s">
        <v>521</v>
      </c>
      <c r="D487" s="4"/>
      <c r="E487" s="2" t="n">
        <v>0.855218855218855</v>
      </c>
      <c r="F487" s="0" t="n">
        <v>0.01</v>
      </c>
      <c r="G487" s="0" t="n">
        <v>0.00045</v>
      </c>
      <c r="H487" s="1" t="n">
        <v>0.635</v>
      </c>
      <c r="I487" s="1" t="n">
        <v>0.0635</v>
      </c>
      <c r="J487" s="2" t="n">
        <v>0.011717445</v>
      </c>
    </row>
    <row r="488" customFormat="false" ht="15" hidden="false" customHeight="false" outlineLevel="0" collapsed="false">
      <c r="A488" s="0" t="n">
        <v>487</v>
      </c>
      <c r="B488" s="0" t="s">
        <v>301</v>
      </c>
      <c r="C488" s="0" t="s">
        <v>522</v>
      </c>
      <c r="D488" s="4"/>
      <c r="E488" s="2" t="n">
        <v>1.02626262626263</v>
      </c>
      <c r="F488" s="0" t="n">
        <v>0.01</v>
      </c>
      <c r="G488" s="0" t="n">
        <v>0.00045</v>
      </c>
      <c r="H488" s="1" t="n">
        <v>1.27</v>
      </c>
      <c r="I488" s="1" t="n">
        <v>0.0762</v>
      </c>
      <c r="J488" s="2" t="n">
        <v>0.028253559</v>
      </c>
    </row>
    <row r="489" customFormat="false" ht="15" hidden="false" customHeight="false" outlineLevel="0" collapsed="false">
      <c r="A489" s="0" t="n">
        <v>488</v>
      </c>
      <c r="B489" s="0" t="s">
        <v>301</v>
      </c>
      <c r="C489" s="0" t="s">
        <v>523</v>
      </c>
      <c r="D489" s="4"/>
      <c r="E489" s="2" t="n">
        <v>1.02626262626263</v>
      </c>
      <c r="F489" s="0" t="n">
        <v>0.01</v>
      </c>
      <c r="G489" s="0" t="n">
        <v>0.00045</v>
      </c>
      <c r="H489" s="1" t="n">
        <v>1.27</v>
      </c>
      <c r="I489" s="1" t="n">
        <v>0.0762</v>
      </c>
      <c r="J489" s="2" t="n">
        <v>0.029976337</v>
      </c>
    </row>
    <row r="490" customFormat="false" ht="15" hidden="false" customHeight="false" outlineLevel="0" collapsed="false">
      <c r="A490" s="0" t="n">
        <v>489</v>
      </c>
      <c r="B490" s="0" t="s">
        <v>301</v>
      </c>
      <c r="C490" s="0" t="s">
        <v>524</v>
      </c>
      <c r="D490" s="4"/>
      <c r="E490" s="2" t="n">
        <v>0.516273845117845</v>
      </c>
      <c r="F490" s="0" t="n">
        <v>0.01</v>
      </c>
      <c r="G490" s="0" t="n">
        <v>0.00045</v>
      </c>
      <c r="H490" s="1" t="n">
        <v>1.2</v>
      </c>
      <c r="I490" s="1" t="n">
        <v>0.038333333</v>
      </c>
      <c r="J490" s="2" t="n">
        <v>0.010733333</v>
      </c>
    </row>
    <row r="491" customFormat="false" ht="15" hidden="false" customHeight="false" outlineLevel="0" collapsed="false">
      <c r="A491" s="0" t="n">
        <v>490</v>
      </c>
      <c r="B491" s="0" t="s">
        <v>301</v>
      </c>
      <c r="C491" s="0" t="s">
        <v>525</v>
      </c>
      <c r="D491" s="4"/>
      <c r="E491" s="2" t="n">
        <v>0.202020202020202</v>
      </c>
      <c r="F491" s="0" t="n">
        <v>0.01</v>
      </c>
      <c r="G491" s="0" t="n">
        <v>0.00045</v>
      </c>
      <c r="H491" s="1" t="n">
        <v>0.35</v>
      </c>
      <c r="I491" s="1" t="n">
        <v>0.015</v>
      </c>
      <c r="J491" s="5" t="n">
        <v>0.00168</v>
      </c>
    </row>
    <row r="492" customFormat="false" ht="15" hidden="false" customHeight="false" outlineLevel="0" collapsed="false">
      <c r="A492" s="0" t="n">
        <v>491</v>
      </c>
      <c r="B492" s="0" t="s">
        <v>301</v>
      </c>
      <c r="C492" s="0" t="s">
        <v>526</v>
      </c>
      <c r="D492" s="4"/>
      <c r="E492" s="2" t="n">
        <v>1.02626262626263</v>
      </c>
      <c r="F492" s="0" t="n">
        <v>0.01</v>
      </c>
      <c r="G492" s="0" t="n">
        <v>0.00045</v>
      </c>
      <c r="H492" s="1" t="n">
        <v>1.27</v>
      </c>
      <c r="I492" s="1" t="n">
        <v>0.0762</v>
      </c>
      <c r="J492" s="2" t="n">
        <v>0.02547212</v>
      </c>
    </row>
    <row r="493" customFormat="false" ht="15" hidden="false" customHeight="false" outlineLevel="0" collapsed="false">
      <c r="A493" s="0" t="n">
        <v>492</v>
      </c>
      <c r="B493" s="0" t="s">
        <v>301</v>
      </c>
      <c r="C493" s="0" t="s">
        <v>527</v>
      </c>
      <c r="D493" s="4"/>
      <c r="E493" s="2" t="n">
        <v>1.02626262626263</v>
      </c>
      <c r="F493" s="0" t="n">
        <v>0.01</v>
      </c>
      <c r="G493" s="0" t="n">
        <v>0.00045</v>
      </c>
      <c r="H493" s="1" t="n">
        <v>1.27</v>
      </c>
      <c r="I493" s="1" t="n">
        <v>0.0762</v>
      </c>
      <c r="J493" s="2" t="n">
        <v>0.030918989</v>
      </c>
    </row>
    <row r="494" customFormat="false" ht="15" hidden="false" customHeight="false" outlineLevel="0" collapsed="false">
      <c r="A494" s="0" t="n">
        <v>493</v>
      </c>
      <c r="B494" s="0" t="s">
        <v>301</v>
      </c>
      <c r="C494" s="0" t="s">
        <v>528</v>
      </c>
      <c r="D494" s="4"/>
      <c r="E494" s="2" t="n">
        <v>2.73670033670034</v>
      </c>
      <c r="F494" s="0" t="n">
        <v>0.01</v>
      </c>
      <c r="G494" s="0" t="n">
        <v>0.00045</v>
      </c>
      <c r="H494" s="1" t="n">
        <v>2.921</v>
      </c>
      <c r="I494" s="1" t="n">
        <v>0.2032</v>
      </c>
      <c r="J494" s="1" t="n">
        <v>0.289053024</v>
      </c>
    </row>
    <row r="495" customFormat="false" ht="15" hidden="false" customHeight="false" outlineLevel="0" collapsed="false">
      <c r="A495" s="0" t="n">
        <v>494</v>
      </c>
      <c r="B495" s="0" t="s">
        <v>301</v>
      </c>
      <c r="C495" s="0" t="s">
        <v>529</v>
      </c>
      <c r="D495" s="4"/>
      <c r="E495" s="2" t="n">
        <v>2.73670033670034</v>
      </c>
      <c r="F495" s="0" t="n">
        <v>0.01</v>
      </c>
      <c r="G495" s="0" t="n">
        <v>0.00045</v>
      </c>
      <c r="H495" s="1" t="n">
        <v>2.921</v>
      </c>
      <c r="I495" s="1" t="n">
        <v>0.2032</v>
      </c>
      <c r="J495" s="1" t="n">
        <v>0.286895912</v>
      </c>
    </row>
    <row r="496" customFormat="false" ht="15" hidden="false" customHeight="false" outlineLevel="0" collapsed="false">
      <c r="A496" s="0" t="n">
        <v>495</v>
      </c>
      <c r="B496" s="0" t="s">
        <v>301</v>
      </c>
      <c r="C496" s="0" t="s">
        <v>530</v>
      </c>
      <c r="D496" s="4"/>
      <c r="E496" s="2" t="n">
        <v>2.73670033670034</v>
      </c>
      <c r="F496" s="0" t="n">
        <v>0.01</v>
      </c>
      <c r="G496" s="0" t="n">
        <v>0.00045</v>
      </c>
      <c r="H496" s="1" t="n">
        <v>2.921</v>
      </c>
      <c r="I496" s="1" t="n">
        <v>0.2032</v>
      </c>
      <c r="J496" s="1" t="n">
        <v>0.270732762</v>
      </c>
    </row>
    <row r="497" customFormat="false" ht="15" hidden="false" customHeight="false" outlineLevel="0" collapsed="false">
      <c r="A497" s="0" t="n">
        <v>496</v>
      </c>
      <c r="B497" s="0" t="s">
        <v>301</v>
      </c>
      <c r="C497" s="0" t="s">
        <v>531</v>
      </c>
      <c r="D497" s="4"/>
      <c r="E497" s="2" t="n">
        <v>2.73670033670034</v>
      </c>
      <c r="F497" s="0" t="n">
        <v>0.01</v>
      </c>
      <c r="G497" s="0" t="n">
        <v>0.00045</v>
      </c>
      <c r="H497" s="1" t="n">
        <v>2.921</v>
      </c>
      <c r="I497" s="1" t="n">
        <v>0.2032</v>
      </c>
      <c r="J497" s="1" t="n">
        <v>0.295723478</v>
      </c>
    </row>
    <row r="498" customFormat="false" ht="15" hidden="false" customHeight="false" outlineLevel="0" collapsed="false">
      <c r="A498" s="0" t="n">
        <v>497</v>
      </c>
      <c r="B498" s="0" t="s">
        <v>301</v>
      </c>
      <c r="C498" s="0" t="s">
        <v>532</v>
      </c>
      <c r="D498" s="4"/>
      <c r="E498" s="2" t="n">
        <v>0.684175084175084</v>
      </c>
      <c r="F498" s="0" t="n">
        <v>0.01</v>
      </c>
      <c r="G498" s="0" t="n">
        <v>0.00045</v>
      </c>
      <c r="H498" s="1" t="n">
        <v>0.9398</v>
      </c>
      <c r="I498" s="1" t="n">
        <v>0.0508</v>
      </c>
      <c r="J498" s="2" t="n">
        <v>0.021927239</v>
      </c>
    </row>
    <row r="499" customFormat="false" ht="15" hidden="false" customHeight="false" outlineLevel="0" collapsed="false">
      <c r="A499" s="0" t="n">
        <v>498</v>
      </c>
      <c r="B499" s="0" t="s">
        <v>301</v>
      </c>
      <c r="C499" s="0" t="s">
        <v>533</v>
      </c>
      <c r="D499" s="4"/>
      <c r="E499" s="2" t="n">
        <v>0.684175084175084</v>
      </c>
      <c r="F499" s="0" t="n">
        <v>0.01</v>
      </c>
      <c r="G499" s="0" t="n">
        <v>0.00045</v>
      </c>
      <c r="H499" s="1" t="n">
        <v>0.9398</v>
      </c>
      <c r="I499" s="1" t="n">
        <v>0.0508</v>
      </c>
      <c r="J499" s="2" t="n">
        <v>0.020788161</v>
      </c>
    </row>
    <row r="500" customFormat="false" ht="15" hidden="false" customHeight="false" outlineLevel="0" collapsed="false">
      <c r="A500" s="0" t="n">
        <v>499</v>
      </c>
      <c r="B500" s="0" t="s">
        <v>301</v>
      </c>
      <c r="C500" s="0" t="s">
        <v>534</v>
      </c>
      <c r="D500" s="4"/>
      <c r="E500" s="2" t="n">
        <v>0.684175084175084</v>
      </c>
      <c r="F500" s="0" t="n">
        <v>0.01</v>
      </c>
      <c r="G500" s="0" t="n">
        <v>0.00045</v>
      </c>
      <c r="H500" s="1" t="n">
        <v>0.9398</v>
      </c>
      <c r="I500" s="1" t="n">
        <v>0.0508</v>
      </c>
      <c r="J500" s="2" t="n">
        <v>0.020261879</v>
      </c>
    </row>
    <row r="501" customFormat="false" ht="15" hidden="false" customHeight="false" outlineLevel="0" collapsed="false">
      <c r="A501" s="0" t="n">
        <v>500</v>
      </c>
      <c r="B501" s="0" t="s">
        <v>301</v>
      </c>
      <c r="C501" s="0" t="s">
        <v>535</v>
      </c>
      <c r="D501" s="4"/>
      <c r="E501" s="2" t="n">
        <v>0.684175084175084</v>
      </c>
      <c r="F501" s="0" t="n">
        <v>0.01</v>
      </c>
      <c r="G501" s="0" t="n">
        <v>0.00045</v>
      </c>
      <c r="H501" s="1" t="n">
        <v>0.9398</v>
      </c>
      <c r="I501" s="1" t="n">
        <v>0.0508</v>
      </c>
      <c r="J501" s="2" t="n">
        <v>0.017398787</v>
      </c>
    </row>
    <row r="502" customFormat="false" ht="15" hidden="false" customHeight="false" outlineLevel="0" collapsed="false">
      <c r="A502" s="0" t="n">
        <v>501</v>
      </c>
      <c r="B502" s="0" t="s">
        <v>301</v>
      </c>
      <c r="C502" s="0" t="s">
        <v>536</v>
      </c>
      <c r="D502" s="4"/>
      <c r="E502" s="2" t="n">
        <v>0.202020202020202</v>
      </c>
      <c r="F502" s="0" t="n">
        <v>0.01</v>
      </c>
      <c r="G502" s="0" t="n">
        <v>0.00045</v>
      </c>
      <c r="H502" s="1" t="n">
        <v>0.35</v>
      </c>
      <c r="I502" s="1" t="n">
        <v>0.015</v>
      </c>
      <c r="J502" s="5" t="n">
        <v>0.00168</v>
      </c>
    </row>
    <row r="503" customFormat="false" ht="15" hidden="false" customHeight="false" outlineLevel="0" collapsed="false">
      <c r="A503" s="0" t="n">
        <v>502</v>
      </c>
      <c r="B503" s="0" t="s">
        <v>301</v>
      </c>
      <c r="C503" s="0" t="s">
        <v>537</v>
      </c>
      <c r="D503" s="4"/>
      <c r="E503" s="2" t="n">
        <v>0.684175084175084</v>
      </c>
      <c r="F503" s="0" t="n">
        <v>0.01</v>
      </c>
      <c r="G503" s="0" t="n">
        <v>0.00045</v>
      </c>
      <c r="H503" s="1" t="n">
        <v>0.9398</v>
      </c>
      <c r="I503" s="1" t="n">
        <v>0.0508</v>
      </c>
      <c r="J503" s="2" t="n">
        <v>0.020261879</v>
      </c>
    </row>
    <row r="504" customFormat="false" ht="15" hidden="false" customHeight="false" outlineLevel="0" collapsed="false">
      <c r="A504" s="0" t="n">
        <v>503</v>
      </c>
      <c r="B504" s="0" t="s">
        <v>301</v>
      </c>
      <c r="C504" s="0" t="s">
        <v>538</v>
      </c>
      <c r="D504" s="4"/>
      <c r="E504" s="2" t="n">
        <v>0.342087542087542</v>
      </c>
      <c r="F504" s="0" t="n">
        <v>0.01</v>
      </c>
      <c r="G504" s="0" t="n">
        <v>0.00045</v>
      </c>
      <c r="H504" s="1" t="n">
        <v>0.3556</v>
      </c>
      <c r="I504" s="1" t="n">
        <v>0.0254</v>
      </c>
      <c r="J504" s="5" t="n">
        <v>0.002867736</v>
      </c>
    </row>
    <row r="505" customFormat="false" ht="15" hidden="false" customHeight="false" outlineLevel="0" collapsed="false">
      <c r="A505" s="0" t="n">
        <v>504</v>
      </c>
      <c r="B505" s="0" t="s">
        <v>301</v>
      </c>
      <c r="C505" s="0" t="s">
        <v>539</v>
      </c>
      <c r="D505" s="4"/>
      <c r="E505" s="2" t="n">
        <v>0.342087542087542</v>
      </c>
      <c r="F505" s="0" t="n">
        <v>0.01</v>
      </c>
      <c r="G505" s="0" t="n">
        <v>0.00045</v>
      </c>
      <c r="H505" s="1" t="n">
        <v>0.3556</v>
      </c>
      <c r="I505" s="1" t="n">
        <v>0.0254</v>
      </c>
      <c r="J505" s="5" t="n">
        <v>0.003277413</v>
      </c>
    </row>
    <row r="506" customFormat="false" ht="15" hidden="false" customHeight="false" outlineLevel="0" collapsed="false">
      <c r="A506" s="0" t="n">
        <v>505</v>
      </c>
      <c r="B506" s="0" t="s">
        <v>301</v>
      </c>
      <c r="C506" s="0" t="s">
        <v>540</v>
      </c>
      <c r="D506" s="4"/>
      <c r="E506" s="2" t="n">
        <v>0.342087542087542</v>
      </c>
      <c r="F506" s="0" t="n">
        <v>0.01</v>
      </c>
      <c r="G506" s="0" t="n">
        <v>0.00045</v>
      </c>
      <c r="H506" s="1" t="n">
        <v>0.3556</v>
      </c>
      <c r="I506" s="1" t="n">
        <v>0.0254</v>
      </c>
      <c r="J506" s="5" t="n">
        <v>0.003398798</v>
      </c>
    </row>
    <row r="507" customFormat="false" ht="15" hidden="false" customHeight="false" outlineLevel="0" collapsed="false">
      <c r="A507" s="0" t="n">
        <v>506</v>
      </c>
      <c r="B507" s="0" t="s">
        <v>301</v>
      </c>
      <c r="C507" s="0" t="s">
        <v>541</v>
      </c>
      <c r="D507" s="4"/>
      <c r="E507" s="2" t="n">
        <v>0.342087542087542</v>
      </c>
      <c r="F507" s="0" t="n">
        <v>0.01</v>
      </c>
      <c r="G507" s="0" t="n">
        <v>0.00045</v>
      </c>
      <c r="H507" s="1" t="n">
        <v>0.3556</v>
      </c>
      <c r="I507" s="1" t="n">
        <v>0.0254</v>
      </c>
      <c r="J507" s="5" t="n">
        <v>0.002913256</v>
      </c>
    </row>
    <row r="508" customFormat="false" ht="15" hidden="false" customHeight="false" outlineLevel="0" collapsed="false">
      <c r="A508" s="0" t="n">
        <v>507</v>
      </c>
      <c r="B508" s="0" t="s">
        <v>301</v>
      </c>
      <c r="C508" s="0" t="s">
        <v>542</v>
      </c>
      <c r="D508" s="4"/>
      <c r="E508" s="2" t="n">
        <v>0.513131313131313</v>
      </c>
      <c r="F508" s="0" t="n">
        <v>0.01</v>
      </c>
      <c r="G508" s="0" t="n">
        <v>0.00045</v>
      </c>
      <c r="H508" s="1" t="n">
        <v>0.635</v>
      </c>
      <c r="I508" s="1" t="n">
        <v>0.0381</v>
      </c>
      <c r="J508" s="2" t="n">
        <v>0.006847452</v>
      </c>
    </row>
    <row r="509" customFormat="false" ht="15" hidden="false" customHeight="false" outlineLevel="0" collapsed="false">
      <c r="A509" s="0" t="n">
        <v>508</v>
      </c>
      <c r="B509" s="0" t="s">
        <v>301</v>
      </c>
      <c r="C509" s="0" t="s">
        <v>543</v>
      </c>
      <c r="D509" s="4"/>
      <c r="E509" s="2" t="n">
        <v>0.513131313131313</v>
      </c>
      <c r="F509" s="0" t="n">
        <v>0.01</v>
      </c>
      <c r="G509" s="0" t="n">
        <v>0.00045</v>
      </c>
      <c r="H509" s="1" t="n">
        <v>0.635</v>
      </c>
      <c r="I509" s="1" t="n">
        <v>0.0381</v>
      </c>
      <c r="J509" s="2" t="n">
        <v>0.007857732</v>
      </c>
    </row>
    <row r="510" customFormat="false" ht="15" hidden="false" customHeight="false" outlineLevel="0" collapsed="false">
      <c r="A510" s="0" t="n">
        <v>509</v>
      </c>
      <c r="B510" s="0" t="s">
        <v>301</v>
      </c>
      <c r="C510" s="0" t="s">
        <v>544</v>
      </c>
      <c r="D510" s="4"/>
      <c r="E510" s="2" t="n">
        <v>0.513131313131313</v>
      </c>
      <c r="F510" s="0" t="n">
        <v>0.01</v>
      </c>
      <c r="G510" s="0" t="n">
        <v>0.00045</v>
      </c>
      <c r="H510" s="1" t="n">
        <v>0.635</v>
      </c>
      <c r="I510" s="1" t="n">
        <v>0.0381</v>
      </c>
      <c r="J510" s="2" t="n">
        <v>0.006224956</v>
      </c>
    </row>
    <row r="511" customFormat="false" ht="15" hidden="false" customHeight="false" outlineLevel="0" collapsed="false">
      <c r="A511" s="0" t="n">
        <v>510</v>
      </c>
      <c r="B511" s="0" t="s">
        <v>301</v>
      </c>
      <c r="C511" s="0" t="s">
        <v>545</v>
      </c>
      <c r="D511" s="4"/>
      <c r="E511" s="2" t="n">
        <v>0.513131313131313</v>
      </c>
      <c r="F511" s="0" t="n">
        <v>0.01</v>
      </c>
      <c r="G511" s="0" t="n">
        <v>0.00045</v>
      </c>
      <c r="H511" s="1" t="n">
        <v>0.635</v>
      </c>
      <c r="I511" s="1" t="n">
        <v>0.0381</v>
      </c>
      <c r="J511" s="2" t="n">
        <v>0.007154054</v>
      </c>
    </row>
    <row r="512" customFormat="false" ht="15" hidden="false" customHeight="false" outlineLevel="0" collapsed="false">
      <c r="A512" s="0" t="n">
        <v>511</v>
      </c>
      <c r="B512" s="0" t="s">
        <v>301</v>
      </c>
      <c r="C512" s="0" t="s">
        <v>546</v>
      </c>
      <c r="D512" s="4"/>
      <c r="E512" s="2" t="n">
        <v>0.513131313131313</v>
      </c>
      <c r="F512" s="0" t="n">
        <v>0.01</v>
      </c>
      <c r="G512" s="0" t="n">
        <v>0.00045</v>
      </c>
      <c r="H512" s="1" t="n">
        <v>0.635</v>
      </c>
      <c r="I512" s="1" t="n">
        <v>0.0381</v>
      </c>
      <c r="J512" s="2" t="n">
        <v>0.006657245</v>
      </c>
    </row>
    <row r="513" customFormat="false" ht="15" hidden="false" customHeight="false" outlineLevel="0" collapsed="false">
      <c r="A513" s="0" t="n">
        <v>512</v>
      </c>
      <c r="B513" s="0" t="s">
        <v>301</v>
      </c>
      <c r="C513" s="0" t="s">
        <v>547</v>
      </c>
      <c r="D513" s="4"/>
      <c r="E513" s="2" t="n">
        <v>0.471380471380471</v>
      </c>
      <c r="F513" s="0" t="n">
        <v>0.01</v>
      </c>
      <c r="G513" s="0" t="n">
        <v>0.00045</v>
      </c>
      <c r="H513" s="1" t="n">
        <v>0.55</v>
      </c>
      <c r="I513" s="1" t="n">
        <v>0.035</v>
      </c>
      <c r="J513" s="5" t="n">
        <v>0.0044</v>
      </c>
    </row>
    <row r="514" customFormat="false" ht="15" hidden="false" customHeight="false" outlineLevel="0" collapsed="false">
      <c r="A514" s="0" t="n">
        <v>513</v>
      </c>
      <c r="B514" s="0" t="s">
        <v>301</v>
      </c>
      <c r="C514" s="0" t="s">
        <v>548</v>
      </c>
      <c r="D514" s="4"/>
      <c r="E514" s="2" t="n">
        <v>0.171043771043771</v>
      </c>
      <c r="F514" s="0" t="n">
        <v>0.01</v>
      </c>
      <c r="G514" s="0" t="n">
        <v>0.00045</v>
      </c>
      <c r="H514" s="1" t="n">
        <v>0.1778</v>
      </c>
      <c r="I514" s="1" t="n">
        <v>0.0127</v>
      </c>
      <c r="J514" s="5" t="n">
        <v>0.001175772</v>
      </c>
    </row>
    <row r="515" customFormat="false" ht="15" hidden="false" customHeight="false" outlineLevel="0" collapsed="false">
      <c r="A515" s="0" t="n">
        <v>514</v>
      </c>
      <c r="B515" s="0" t="s">
        <v>301</v>
      </c>
      <c r="C515" s="0" t="s">
        <v>549</v>
      </c>
      <c r="D515" s="4"/>
      <c r="E515" s="2" t="n">
        <v>0.171043771043771</v>
      </c>
      <c r="F515" s="0" t="n">
        <v>0.01</v>
      </c>
      <c r="G515" s="0" t="n">
        <v>0.00045</v>
      </c>
      <c r="H515" s="1" t="n">
        <v>0.1778</v>
      </c>
      <c r="I515" s="1" t="n">
        <v>0.0127</v>
      </c>
      <c r="J515" s="5" t="n">
        <v>0.002351544</v>
      </c>
    </row>
    <row r="516" customFormat="false" ht="15" hidden="false" customHeight="false" outlineLevel="0" collapsed="false">
      <c r="A516" s="0" t="n">
        <v>515</v>
      </c>
      <c r="B516" s="0" t="s">
        <v>301</v>
      </c>
      <c r="C516" s="0" t="s">
        <v>550</v>
      </c>
      <c r="D516" s="4"/>
      <c r="E516" s="2" t="n">
        <v>0.171043771043771</v>
      </c>
      <c r="F516" s="0" t="n">
        <v>0.01</v>
      </c>
      <c r="G516" s="0" t="n">
        <v>0.00045</v>
      </c>
      <c r="H516" s="1" t="n">
        <v>0.1778</v>
      </c>
      <c r="I516" s="1" t="n">
        <v>0.0127</v>
      </c>
      <c r="J516" s="5" t="n">
        <v>0.001306413</v>
      </c>
    </row>
    <row r="517" customFormat="false" ht="15" hidden="false" customHeight="false" outlineLevel="0" collapsed="false">
      <c r="A517" s="0" t="n">
        <v>516</v>
      </c>
      <c r="B517" s="0" t="s">
        <v>301</v>
      </c>
      <c r="C517" s="0" t="s">
        <v>551</v>
      </c>
      <c r="D517" s="4"/>
      <c r="E517" s="2" t="n">
        <v>0.171043771043771</v>
      </c>
      <c r="F517" s="0" t="n">
        <v>0.01</v>
      </c>
      <c r="G517" s="0" t="n">
        <v>0.00045</v>
      </c>
      <c r="H517" s="1" t="n">
        <v>0.1778</v>
      </c>
      <c r="I517" s="1" t="n">
        <v>0.0127</v>
      </c>
      <c r="J517" s="5" t="n">
        <v>0.001119783</v>
      </c>
    </row>
    <row r="518" customFormat="false" ht="15" hidden="false" customHeight="false" outlineLevel="0" collapsed="false">
      <c r="A518" s="0" t="n">
        <v>517</v>
      </c>
      <c r="B518" s="0" t="s">
        <v>301</v>
      </c>
      <c r="C518" s="0" t="s">
        <v>552</v>
      </c>
      <c r="D518" s="4"/>
      <c r="E518" s="2" t="n">
        <v>0.171043771043771</v>
      </c>
      <c r="F518" s="0" t="n">
        <v>0.01</v>
      </c>
      <c r="G518" s="0" t="n">
        <v>0.00045</v>
      </c>
      <c r="H518" s="1" t="n">
        <v>0.1778</v>
      </c>
      <c r="I518" s="1" t="n">
        <v>0.0127</v>
      </c>
      <c r="J518" s="5" t="n">
        <v>0.001068883</v>
      </c>
    </row>
    <row r="519" customFormat="false" ht="15" hidden="false" customHeight="false" outlineLevel="0" collapsed="false">
      <c r="A519" s="0" t="n">
        <v>518</v>
      </c>
      <c r="B519" s="0" t="s">
        <v>301</v>
      </c>
      <c r="C519" s="0" t="s">
        <v>553</v>
      </c>
      <c r="D519" s="4"/>
      <c r="E519" s="2" t="n">
        <v>0.513131313131313</v>
      </c>
      <c r="F519" s="0" t="n">
        <v>0.01</v>
      </c>
      <c r="G519" s="0" t="n">
        <v>0.00045</v>
      </c>
      <c r="H519" s="1" t="n">
        <v>0.4064</v>
      </c>
      <c r="I519" s="1" t="n">
        <v>0.0381</v>
      </c>
      <c r="J519" s="2" t="n">
        <v>0.007150719</v>
      </c>
    </row>
    <row r="520" customFormat="false" ht="15" hidden="false" customHeight="false" outlineLevel="0" collapsed="false">
      <c r="A520" s="0" t="n">
        <v>519</v>
      </c>
      <c r="B520" s="0" t="s">
        <v>301</v>
      </c>
      <c r="C520" s="0" t="s">
        <v>554</v>
      </c>
      <c r="D520" s="4"/>
      <c r="E520" s="2" t="n">
        <v>0.513131313131313</v>
      </c>
      <c r="F520" s="0" t="n">
        <v>0.01</v>
      </c>
      <c r="G520" s="0" t="n">
        <v>0.00045</v>
      </c>
      <c r="H520" s="1" t="n">
        <v>0.4064</v>
      </c>
      <c r="I520" s="1" t="n">
        <v>0.0381</v>
      </c>
      <c r="J520" s="2" t="n">
        <v>0.007374179</v>
      </c>
    </row>
    <row r="521" customFormat="false" ht="15" hidden="false" customHeight="false" outlineLevel="0" collapsed="false">
      <c r="A521" s="0" t="n">
        <v>520</v>
      </c>
      <c r="B521" s="0" t="s">
        <v>301</v>
      </c>
      <c r="C521" s="0" t="s">
        <v>555</v>
      </c>
      <c r="D521" s="4"/>
      <c r="E521" s="2" t="n">
        <v>0.513131313131313</v>
      </c>
      <c r="F521" s="0" t="n">
        <v>0.01</v>
      </c>
      <c r="G521" s="0" t="n">
        <v>0.00045</v>
      </c>
      <c r="H521" s="1" t="n">
        <v>0.4064</v>
      </c>
      <c r="I521" s="1" t="n">
        <v>0.0381</v>
      </c>
      <c r="J521" s="2" t="n">
        <v>0.007374179</v>
      </c>
    </row>
    <row r="522" customFormat="false" ht="15" hidden="false" customHeight="false" outlineLevel="0" collapsed="false">
      <c r="A522" s="0" t="n">
        <v>521</v>
      </c>
      <c r="B522" s="0" t="s">
        <v>301</v>
      </c>
      <c r="C522" s="0" t="s">
        <v>556</v>
      </c>
      <c r="D522" s="4"/>
      <c r="E522" s="2" t="n">
        <v>0.342087542087542</v>
      </c>
      <c r="F522" s="0" t="n">
        <v>0.01</v>
      </c>
      <c r="G522" s="0" t="n">
        <v>0.00045</v>
      </c>
      <c r="H522" s="1" t="n">
        <v>0.635</v>
      </c>
      <c r="I522" s="1" t="n">
        <v>0.0254</v>
      </c>
      <c r="J522" s="5" t="n">
        <v>0.004999443</v>
      </c>
    </row>
    <row r="523" customFormat="false" ht="15" hidden="false" customHeight="false" outlineLevel="0" collapsed="false">
      <c r="A523" s="0" t="n">
        <v>522</v>
      </c>
      <c r="B523" s="0" t="s">
        <v>301</v>
      </c>
      <c r="C523" s="0" t="s">
        <v>557</v>
      </c>
      <c r="D523" s="4"/>
      <c r="E523" s="2" t="n">
        <v>0.342087542087542</v>
      </c>
      <c r="F523" s="0" t="n">
        <v>0.01</v>
      </c>
      <c r="G523" s="0" t="n">
        <v>0.00045</v>
      </c>
      <c r="H523" s="1" t="n">
        <v>0.635</v>
      </c>
      <c r="I523" s="1" t="n">
        <v>0.0254</v>
      </c>
      <c r="J523" s="5" t="n">
        <v>0.004916119</v>
      </c>
    </row>
    <row r="524" customFormat="false" ht="15" hidden="false" customHeight="false" outlineLevel="0" collapsed="false">
      <c r="A524" s="0" t="n">
        <v>523</v>
      </c>
      <c r="B524" s="0" t="s">
        <v>301</v>
      </c>
      <c r="C524" s="0" t="s">
        <v>558</v>
      </c>
      <c r="D524" s="4"/>
      <c r="E524" s="2" t="n">
        <v>0.471380471380471</v>
      </c>
      <c r="F524" s="0" t="n">
        <v>0.01</v>
      </c>
      <c r="G524" s="0" t="n">
        <v>0.00045</v>
      </c>
      <c r="H524" s="1" t="n">
        <v>0.55</v>
      </c>
      <c r="I524" s="1" t="n">
        <v>0.035</v>
      </c>
      <c r="J524" s="5" t="n">
        <v>0.004888889</v>
      </c>
    </row>
    <row r="525" customFormat="false" ht="15" hidden="false" customHeight="false" outlineLevel="0" collapsed="false">
      <c r="A525" s="0" t="n">
        <v>524</v>
      </c>
      <c r="B525" s="0" t="s">
        <v>301</v>
      </c>
      <c r="C525" s="0" t="s">
        <v>559</v>
      </c>
      <c r="D525" s="4"/>
      <c r="E525" s="2" t="n">
        <v>0.342087542087542</v>
      </c>
      <c r="F525" s="0" t="n">
        <v>0.01</v>
      </c>
      <c r="G525" s="0" t="n">
        <v>0.00045</v>
      </c>
      <c r="H525" s="1" t="n">
        <v>0.635</v>
      </c>
      <c r="I525" s="1" t="n">
        <v>0.0254</v>
      </c>
      <c r="J525" s="5" t="n">
        <v>0.004337752</v>
      </c>
    </row>
    <row r="526" customFormat="false" ht="15" hidden="false" customHeight="false" outlineLevel="0" collapsed="false">
      <c r="A526" s="0" t="n">
        <v>525</v>
      </c>
      <c r="B526" s="0" t="s">
        <v>301</v>
      </c>
      <c r="C526" s="0" t="s">
        <v>560</v>
      </c>
      <c r="D526" s="4"/>
      <c r="E526" s="2" t="n">
        <v>0.342087542087542</v>
      </c>
      <c r="F526" s="0" t="n">
        <v>0.01</v>
      </c>
      <c r="G526" s="0" t="n">
        <v>0.00045</v>
      </c>
      <c r="H526" s="1" t="n">
        <v>0.635</v>
      </c>
      <c r="I526" s="1" t="n">
        <v>0.0254</v>
      </c>
      <c r="J526" s="5" t="n">
        <v>0.004916119</v>
      </c>
    </row>
    <row r="527" customFormat="false" ht="15" hidden="false" customHeight="false" outlineLevel="0" collapsed="false">
      <c r="A527" s="0" t="n">
        <v>526</v>
      </c>
      <c r="B527" s="0" t="s">
        <v>301</v>
      </c>
      <c r="C527" s="0" t="s">
        <v>561</v>
      </c>
      <c r="D527" s="4"/>
      <c r="E527" s="2" t="n">
        <v>0.615757575757576</v>
      </c>
      <c r="F527" s="0" t="n">
        <v>0.01</v>
      </c>
      <c r="G527" s="0" t="n">
        <v>0.00045</v>
      </c>
      <c r="H527" s="1" t="n">
        <v>0.7874</v>
      </c>
      <c r="I527" s="1" t="n">
        <v>0.04572</v>
      </c>
      <c r="J527" s="2" t="n">
        <v>0.014577362</v>
      </c>
    </row>
    <row r="528" customFormat="false" ht="15" hidden="false" customHeight="false" outlineLevel="0" collapsed="false">
      <c r="A528" s="0" t="n">
        <v>527</v>
      </c>
      <c r="B528" s="0" t="s">
        <v>301</v>
      </c>
      <c r="C528" s="0" t="s">
        <v>562</v>
      </c>
      <c r="D528" s="4"/>
      <c r="E528" s="2" t="n">
        <v>0.615757575757576</v>
      </c>
      <c r="F528" s="0" t="n">
        <v>0.01</v>
      </c>
      <c r="G528" s="0" t="n">
        <v>0.00045</v>
      </c>
      <c r="H528" s="1" t="n">
        <v>0.7874</v>
      </c>
      <c r="I528" s="1" t="n">
        <v>0.04572</v>
      </c>
      <c r="J528" s="2" t="n">
        <v>0.016763966</v>
      </c>
    </row>
    <row r="529" customFormat="false" ht="15" hidden="false" customHeight="false" outlineLevel="0" collapsed="false">
      <c r="A529" s="0" t="n">
        <v>528</v>
      </c>
      <c r="B529" s="0" t="s">
        <v>301</v>
      </c>
      <c r="C529" s="0" t="s">
        <v>563</v>
      </c>
      <c r="D529" s="4"/>
      <c r="E529" s="2" t="n">
        <v>0.615757575757576</v>
      </c>
      <c r="F529" s="0" t="n">
        <v>0.01</v>
      </c>
      <c r="G529" s="0" t="n">
        <v>0.00045</v>
      </c>
      <c r="H529" s="1" t="n">
        <v>0.7874</v>
      </c>
      <c r="I529" s="1" t="n">
        <v>0.04572</v>
      </c>
      <c r="J529" s="2" t="n">
        <v>0.015474431</v>
      </c>
    </row>
    <row r="530" customFormat="false" ht="15" hidden="false" customHeight="false" outlineLevel="0" collapsed="false">
      <c r="A530" s="0" t="n">
        <v>529</v>
      </c>
      <c r="B530" s="0" t="s">
        <v>301</v>
      </c>
      <c r="C530" s="0" t="s">
        <v>564</v>
      </c>
      <c r="D530" s="4"/>
      <c r="E530" s="2" t="n">
        <v>0.615757575757576</v>
      </c>
      <c r="F530" s="0" t="n">
        <v>0.01</v>
      </c>
      <c r="G530" s="0" t="n">
        <v>0.00045</v>
      </c>
      <c r="H530" s="1" t="n">
        <v>0.5588</v>
      </c>
      <c r="I530" s="1" t="n">
        <v>0.04572</v>
      </c>
      <c r="J530" s="2" t="n">
        <v>0.009328336</v>
      </c>
    </row>
    <row r="531" customFormat="false" ht="15" hidden="false" customHeight="false" outlineLevel="0" collapsed="false">
      <c r="A531" s="0" t="n">
        <v>530</v>
      </c>
      <c r="B531" s="0" t="s">
        <v>301</v>
      </c>
      <c r="C531" s="0" t="s">
        <v>565</v>
      </c>
      <c r="D531" s="4"/>
      <c r="E531" s="2" t="n">
        <v>0.615757575757576</v>
      </c>
      <c r="F531" s="0" t="n">
        <v>0.01</v>
      </c>
      <c r="G531" s="0" t="n">
        <v>0.00045</v>
      </c>
      <c r="H531" s="1" t="n">
        <v>0.5588</v>
      </c>
      <c r="I531" s="1" t="n">
        <v>0.04572</v>
      </c>
      <c r="J531" s="2" t="n">
        <v>0.00793901</v>
      </c>
    </row>
    <row r="532" customFormat="false" ht="15" hidden="false" customHeight="false" outlineLevel="0" collapsed="false">
      <c r="A532" s="0" t="n">
        <v>531</v>
      </c>
      <c r="B532" s="0" t="s">
        <v>301</v>
      </c>
      <c r="C532" s="0" t="s">
        <v>566</v>
      </c>
      <c r="D532" s="4"/>
      <c r="E532" s="2" t="n">
        <v>0.615757575757576</v>
      </c>
      <c r="F532" s="0" t="n">
        <v>0.01</v>
      </c>
      <c r="G532" s="0" t="n">
        <v>0.00045</v>
      </c>
      <c r="H532" s="1" t="n">
        <v>0.5588</v>
      </c>
      <c r="I532" s="1" t="n">
        <v>0.04572</v>
      </c>
      <c r="J532" s="2" t="n">
        <v>0.010510801</v>
      </c>
    </row>
    <row r="533" customFormat="false" ht="15" hidden="false" customHeight="false" outlineLevel="0" collapsed="false">
      <c r="A533" s="0" t="n">
        <v>532</v>
      </c>
      <c r="B533" s="0" t="s">
        <v>301</v>
      </c>
      <c r="C533" s="0" t="s">
        <v>567</v>
      </c>
      <c r="D533" s="4"/>
      <c r="E533" s="2" t="n">
        <v>0.615757575757576</v>
      </c>
      <c r="F533" s="0" t="n">
        <v>0.01</v>
      </c>
      <c r="G533" s="0" t="n">
        <v>0.00045</v>
      </c>
      <c r="H533" s="1" t="n">
        <v>0.5588</v>
      </c>
      <c r="I533" s="1" t="n">
        <v>0.04572</v>
      </c>
      <c r="J533" s="2" t="n">
        <v>0.010222834</v>
      </c>
    </row>
    <row r="534" customFormat="false" ht="15" hidden="false" customHeight="false" outlineLevel="0" collapsed="false">
      <c r="A534" s="0" t="n">
        <v>533</v>
      </c>
      <c r="B534" s="0" t="s">
        <v>301</v>
      </c>
      <c r="C534" s="0" t="s">
        <v>568</v>
      </c>
      <c r="D534" s="4"/>
      <c r="E534" s="2" t="n">
        <v>0.615757575757576</v>
      </c>
      <c r="F534" s="0" t="n">
        <v>0.01</v>
      </c>
      <c r="G534" s="0" t="n">
        <v>0.00045</v>
      </c>
      <c r="H534" s="1" t="n">
        <v>0.5588</v>
      </c>
      <c r="I534" s="1" t="n">
        <v>0.04572</v>
      </c>
      <c r="J534" s="2" t="n">
        <v>0.010974513</v>
      </c>
    </row>
    <row r="535" customFormat="false" ht="15" hidden="false" customHeight="false" outlineLevel="0" collapsed="false">
      <c r="A535" s="0" t="n">
        <v>534</v>
      </c>
      <c r="B535" s="0" t="s">
        <v>301</v>
      </c>
      <c r="C535" s="0" t="s">
        <v>569</v>
      </c>
      <c r="D535" s="4"/>
      <c r="E535" s="2" t="n">
        <v>0.471380471380471</v>
      </c>
      <c r="F535" s="0" t="n">
        <v>0.01</v>
      </c>
      <c r="G535" s="0" t="n">
        <v>0.00045</v>
      </c>
      <c r="H535" s="1" t="n">
        <v>0.55</v>
      </c>
      <c r="I535" s="1" t="n">
        <v>0.035</v>
      </c>
      <c r="J535" s="5" t="n">
        <v>0.0044</v>
      </c>
    </row>
    <row r="536" customFormat="false" ht="15" hidden="false" customHeight="false" outlineLevel="0" collapsed="false">
      <c r="A536" s="0" t="n">
        <v>535</v>
      </c>
      <c r="B536" s="0" t="s">
        <v>301</v>
      </c>
      <c r="C536" s="0" t="s">
        <v>570</v>
      </c>
      <c r="D536" s="4"/>
      <c r="E536" s="2" t="n">
        <v>0.615757575757576</v>
      </c>
      <c r="F536" s="0" t="n">
        <v>0.01</v>
      </c>
      <c r="G536" s="0" t="n">
        <v>0.00045</v>
      </c>
      <c r="H536" s="1" t="n">
        <v>0.5588</v>
      </c>
      <c r="I536" s="1" t="n">
        <v>0.04572</v>
      </c>
      <c r="J536" s="2" t="n">
        <v>0.011307074</v>
      </c>
    </row>
    <row r="537" customFormat="false" ht="15" hidden="false" customHeight="false" outlineLevel="0" collapsed="false">
      <c r="A537" s="0" t="n">
        <v>536</v>
      </c>
      <c r="B537" s="0" t="s">
        <v>301</v>
      </c>
      <c r="C537" s="0" t="s">
        <v>571</v>
      </c>
      <c r="D537" s="4"/>
      <c r="E537" s="2" t="n">
        <v>0.615757575757576</v>
      </c>
      <c r="F537" s="0" t="n">
        <v>0.01</v>
      </c>
      <c r="G537" s="0" t="n">
        <v>0.00045</v>
      </c>
      <c r="H537" s="1" t="n">
        <v>0.508</v>
      </c>
      <c r="I537" s="1" t="n">
        <v>0.04572</v>
      </c>
      <c r="J537" s="2" t="n">
        <v>0.006806934</v>
      </c>
    </row>
    <row r="538" customFormat="false" ht="15" hidden="false" customHeight="false" outlineLevel="0" collapsed="false">
      <c r="A538" s="0" t="n">
        <v>537</v>
      </c>
      <c r="B538" s="0" t="s">
        <v>301</v>
      </c>
      <c r="C538" s="0" t="s">
        <v>572</v>
      </c>
      <c r="D538" s="4"/>
      <c r="E538" s="2" t="n">
        <v>0.615757575757576</v>
      </c>
      <c r="F538" s="0" t="n">
        <v>0.01</v>
      </c>
      <c r="G538" s="0" t="n">
        <v>0.00045</v>
      </c>
      <c r="H538" s="1" t="n">
        <v>0.508</v>
      </c>
      <c r="I538" s="1" t="n">
        <v>0.04572</v>
      </c>
      <c r="J538" s="2" t="n">
        <v>0.006895336</v>
      </c>
    </row>
    <row r="539" customFormat="false" ht="15" hidden="false" customHeight="false" outlineLevel="0" collapsed="false">
      <c r="A539" s="0" t="n">
        <v>538</v>
      </c>
      <c r="B539" s="0" t="s">
        <v>301</v>
      </c>
      <c r="C539" s="0" t="s">
        <v>573</v>
      </c>
      <c r="D539" s="4"/>
      <c r="E539" s="2" t="n">
        <v>0.615757575757576</v>
      </c>
      <c r="F539" s="0" t="n">
        <v>0.01</v>
      </c>
      <c r="G539" s="0" t="n">
        <v>0.00045</v>
      </c>
      <c r="H539" s="1" t="n">
        <v>0.508</v>
      </c>
      <c r="I539" s="1" t="n">
        <v>0.04572</v>
      </c>
      <c r="J539" s="2" t="n">
        <v>0.006895336</v>
      </c>
    </row>
    <row r="540" customFormat="false" ht="15" hidden="false" customHeight="false" outlineLevel="0" collapsed="false">
      <c r="A540" s="0" t="n">
        <v>539</v>
      </c>
      <c r="B540" s="0" t="s">
        <v>301</v>
      </c>
      <c r="C540" s="0" t="s">
        <v>574</v>
      </c>
      <c r="D540" s="4"/>
      <c r="E540" s="2" t="n">
        <v>0.684175084175084</v>
      </c>
      <c r="F540" s="0" t="n">
        <v>0.01</v>
      </c>
      <c r="G540" s="0" t="n">
        <v>0.00045</v>
      </c>
      <c r="H540" s="1" t="n">
        <v>0.635</v>
      </c>
      <c r="I540" s="1" t="n">
        <v>0.0508</v>
      </c>
      <c r="J540" s="2" t="n">
        <v>0.009992112</v>
      </c>
    </row>
    <row r="541" customFormat="false" ht="15" hidden="false" customHeight="false" outlineLevel="0" collapsed="false">
      <c r="A541" s="0" t="n">
        <v>540</v>
      </c>
      <c r="B541" s="0" t="s">
        <v>301</v>
      </c>
      <c r="C541" s="0" t="s">
        <v>575</v>
      </c>
      <c r="D541" s="4"/>
      <c r="E541" s="2" t="n">
        <v>0.684175084175084</v>
      </c>
      <c r="F541" s="0" t="n">
        <v>0.01</v>
      </c>
      <c r="G541" s="0" t="n">
        <v>0.00045</v>
      </c>
      <c r="H541" s="1" t="n">
        <v>0.635</v>
      </c>
      <c r="I541" s="1" t="n">
        <v>0.0508</v>
      </c>
      <c r="J541" s="2" t="n">
        <v>0.012802394</v>
      </c>
    </row>
    <row r="542" customFormat="false" ht="15" hidden="false" customHeight="false" outlineLevel="0" collapsed="false">
      <c r="A542" s="0" t="n">
        <v>541</v>
      </c>
      <c r="B542" s="0" t="s">
        <v>301</v>
      </c>
      <c r="C542" s="0" t="s">
        <v>576</v>
      </c>
      <c r="D542" s="4"/>
      <c r="E542" s="2" t="n">
        <v>0.684175084175084</v>
      </c>
      <c r="F542" s="0" t="n">
        <v>0.01</v>
      </c>
      <c r="G542" s="0" t="n">
        <v>0.00045</v>
      </c>
      <c r="H542" s="1" t="n">
        <v>0.635</v>
      </c>
      <c r="I542" s="1" t="n">
        <v>0.0508</v>
      </c>
      <c r="J542" s="2" t="n">
        <v>0.012802394</v>
      </c>
    </row>
    <row r="543" customFormat="false" ht="15" hidden="false" customHeight="false" outlineLevel="0" collapsed="false">
      <c r="A543" s="0" t="n">
        <v>542</v>
      </c>
      <c r="B543" s="0" t="s">
        <v>301</v>
      </c>
      <c r="C543" s="0" t="s">
        <v>577</v>
      </c>
      <c r="D543" s="4"/>
      <c r="E543" s="2" t="n">
        <v>0.684175084175084</v>
      </c>
      <c r="F543" s="0" t="n">
        <v>0.01</v>
      </c>
      <c r="G543" s="0" t="n">
        <v>0.00045</v>
      </c>
      <c r="H543" s="1" t="n">
        <v>0.635</v>
      </c>
      <c r="I543" s="1" t="n">
        <v>0.0508</v>
      </c>
      <c r="J543" s="2" t="n">
        <v>0.012049312</v>
      </c>
    </row>
    <row r="544" customFormat="false" ht="15" hidden="false" customHeight="false" outlineLevel="0" collapsed="false">
      <c r="A544" s="0" t="n">
        <v>543</v>
      </c>
      <c r="B544" s="0" t="s">
        <v>301</v>
      </c>
      <c r="C544" s="0" t="s">
        <v>578</v>
      </c>
      <c r="D544" s="4"/>
      <c r="E544" s="2" t="n">
        <v>0.427609427609428</v>
      </c>
      <c r="F544" s="0" t="n">
        <v>0.01</v>
      </c>
      <c r="G544" s="0" t="n">
        <v>0.00045</v>
      </c>
      <c r="H544" s="1" t="n">
        <v>0.381</v>
      </c>
      <c r="I544" s="1" t="n">
        <v>0.03175</v>
      </c>
      <c r="J544" s="5" t="n">
        <v>0.003153432</v>
      </c>
    </row>
    <row r="545" customFormat="false" ht="15" hidden="false" customHeight="false" outlineLevel="0" collapsed="false">
      <c r="A545" s="0" t="n">
        <v>544</v>
      </c>
      <c r="B545" s="0" t="s">
        <v>301</v>
      </c>
      <c r="C545" s="0" t="s">
        <v>579</v>
      </c>
      <c r="D545" s="4"/>
      <c r="E545" s="2" t="n">
        <v>0.427609427609428</v>
      </c>
      <c r="F545" s="0" t="n">
        <v>0.01</v>
      </c>
      <c r="G545" s="0" t="n">
        <v>0.00045</v>
      </c>
      <c r="H545" s="1" t="n">
        <v>0.381</v>
      </c>
      <c r="I545" s="1" t="n">
        <v>0.03175</v>
      </c>
      <c r="J545" s="5" t="n">
        <v>0.003473345</v>
      </c>
    </row>
    <row r="546" customFormat="false" ht="15" hidden="false" customHeight="false" outlineLevel="0" collapsed="false">
      <c r="A546" s="0" t="n">
        <v>545</v>
      </c>
      <c r="B546" s="0" t="s">
        <v>301</v>
      </c>
      <c r="C546" s="0" t="s">
        <v>580</v>
      </c>
      <c r="D546" s="4"/>
      <c r="E546" s="2" t="n">
        <v>0.471380471380471</v>
      </c>
      <c r="F546" s="0" t="n">
        <v>0.01</v>
      </c>
      <c r="G546" s="0" t="n">
        <v>0.00045</v>
      </c>
      <c r="H546" s="1" t="n">
        <v>0.55</v>
      </c>
      <c r="I546" s="1" t="n">
        <v>0.035</v>
      </c>
      <c r="J546" s="5" t="n">
        <v>0.0044</v>
      </c>
    </row>
    <row r="547" customFormat="false" ht="15" hidden="false" customHeight="false" outlineLevel="0" collapsed="false">
      <c r="A547" s="0" t="n">
        <v>546</v>
      </c>
      <c r="B547" s="0" t="s">
        <v>301</v>
      </c>
      <c r="C547" s="0" t="s">
        <v>581</v>
      </c>
      <c r="D547" s="4"/>
      <c r="E547" s="2" t="n">
        <v>0.427609427609428</v>
      </c>
      <c r="F547" s="0" t="n">
        <v>0.01</v>
      </c>
      <c r="G547" s="0" t="n">
        <v>0.00045</v>
      </c>
      <c r="H547" s="1" t="n">
        <v>0.381</v>
      </c>
      <c r="I547" s="1" t="n">
        <v>0.03175</v>
      </c>
      <c r="J547" s="5" t="n">
        <v>0.003577027</v>
      </c>
    </row>
    <row r="548" customFormat="false" ht="15" hidden="false" customHeight="false" outlineLevel="0" collapsed="false">
      <c r="A548" s="0" t="n">
        <v>547</v>
      </c>
      <c r="B548" s="0" t="s">
        <v>301</v>
      </c>
      <c r="C548" s="0" t="s">
        <v>582</v>
      </c>
      <c r="D548" s="4"/>
      <c r="E548" s="2" t="n">
        <v>0.427609427609428</v>
      </c>
      <c r="F548" s="0" t="n">
        <v>0.01</v>
      </c>
      <c r="G548" s="0" t="n">
        <v>0.00045</v>
      </c>
      <c r="H548" s="1" t="n">
        <v>0.381</v>
      </c>
      <c r="I548" s="1" t="n">
        <v>0.03175</v>
      </c>
      <c r="J548" s="5" t="n">
        <v>0.003328622</v>
      </c>
    </row>
    <row r="549" customFormat="false" ht="15" hidden="false" customHeight="false" outlineLevel="0" collapsed="false">
      <c r="A549" s="0" t="n">
        <v>548</v>
      </c>
      <c r="B549" s="0" t="s">
        <v>301</v>
      </c>
      <c r="C549" s="0" t="s">
        <v>583</v>
      </c>
      <c r="D549" s="4"/>
      <c r="E549" s="2" t="n">
        <v>0.427609427609428</v>
      </c>
      <c r="F549" s="0" t="n">
        <v>0.01</v>
      </c>
      <c r="G549" s="0" t="n">
        <v>0.00045</v>
      </c>
      <c r="H549" s="1" t="n">
        <v>0.4826</v>
      </c>
      <c r="I549" s="1" t="n">
        <v>0.03175</v>
      </c>
      <c r="J549" s="2" t="n">
        <v>0.005667856</v>
      </c>
    </row>
    <row r="550" customFormat="false" ht="15" hidden="false" customHeight="false" outlineLevel="0" collapsed="false">
      <c r="A550" s="0" t="n">
        <v>549</v>
      </c>
      <c r="B550" s="0" t="s">
        <v>301</v>
      </c>
      <c r="C550" s="0" t="s">
        <v>584</v>
      </c>
      <c r="D550" s="4"/>
      <c r="E550" s="2" t="n">
        <v>0.427609427609428</v>
      </c>
      <c r="F550" s="0" t="n">
        <v>0.01</v>
      </c>
      <c r="G550" s="0" t="n">
        <v>0.00045</v>
      </c>
      <c r="H550" s="1" t="n">
        <v>0.4826</v>
      </c>
      <c r="I550" s="1" t="n">
        <v>0.03175</v>
      </c>
      <c r="J550" s="2" t="n">
        <v>0.005212403</v>
      </c>
    </row>
    <row r="551" customFormat="false" ht="15" hidden="false" customHeight="false" outlineLevel="0" collapsed="false">
      <c r="A551" s="0" t="n">
        <v>550</v>
      </c>
      <c r="B551" s="0" t="s">
        <v>301</v>
      </c>
      <c r="C551" s="0" t="s">
        <v>585</v>
      </c>
      <c r="D551" s="4"/>
      <c r="E551" s="2" t="n">
        <v>0.427609427609428</v>
      </c>
      <c r="F551" s="0" t="n">
        <v>0.01</v>
      </c>
      <c r="G551" s="0" t="n">
        <v>0.00045</v>
      </c>
      <c r="H551" s="1" t="n">
        <v>0.4826</v>
      </c>
      <c r="I551" s="1" t="n">
        <v>0.03175</v>
      </c>
      <c r="J551" s="5" t="n">
        <v>0.004670313</v>
      </c>
    </row>
    <row r="552" customFormat="false" ht="15" hidden="false" customHeight="false" outlineLevel="0" collapsed="false">
      <c r="A552" s="0" t="n">
        <v>551</v>
      </c>
      <c r="B552" s="0" t="s">
        <v>301</v>
      </c>
      <c r="C552" s="0" t="s">
        <v>586</v>
      </c>
      <c r="D552" s="4"/>
      <c r="E552" s="2" t="n">
        <v>0.427609427609428</v>
      </c>
      <c r="F552" s="0" t="n">
        <v>0.01</v>
      </c>
      <c r="G552" s="0" t="n">
        <v>0.00045</v>
      </c>
      <c r="H552" s="1" t="n">
        <v>0.4826</v>
      </c>
      <c r="I552" s="1" t="n">
        <v>0.03175</v>
      </c>
      <c r="J552" s="2" t="n">
        <v>0.005559897</v>
      </c>
    </row>
    <row r="553" customFormat="false" ht="15" hidden="false" customHeight="false" outlineLevel="0" collapsed="false">
      <c r="A553" s="0" t="n">
        <v>552</v>
      </c>
      <c r="B553" s="0" t="s">
        <v>301</v>
      </c>
      <c r="C553" s="0" t="s">
        <v>587</v>
      </c>
      <c r="D553" s="4"/>
      <c r="E553" s="2" t="n">
        <v>0.256565656565657</v>
      </c>
      <c r="F553" s="0" t="n">
        <v>0.01</v>
      </c>
      <c r="G553" s="0" t="n">
        <v>0.00045</v>
      </c>
      <c r="H553" s="1" t="n">
        <v>0.2159</v>
      </c>
      <c r="I553" s="1" t="n">
        <v>0.01905</v>
      </c>
      <c r="J553" s="5" t="n">
        <v>0.00083574</v>
      </c>
    </row>
    <row r="554" customFormat="false" ht="15" hidden="false" customHeight="false" outlineLevel="0" collapsed="false">
      <c r="A554" s="0" t="n">
        <v>553</v>
      </c>
      <c r="B554" s="0" t="s">
        <v>301</v>
      </c>
      <c r="C554" s="0" t="s">
        <v>588</v>
      </c>
      <c r="D554" s="4"/>
      <c r="E554" s="2" t="n">
        <v>0.256565656565657</v>
      </c>
      <c r="F554" s="0" t="n">
        <v>0.01</v>
      </c>
      <c r="G554" s="0" t="n">
        <v>0.00045</v>
      </c>
      <c r="H554" s="1" t="n">
        <v>0.2159</v>
      </c>
      <c r="I554" s="1" t="n">
        <v>0.01905</v>
      </c>
      <c r="J554" s="5" t="n">
        <v>0.001083367</v>
      </c>
    </row>
    <row r="555" customFormat="false" ht="15" hidden="false" customHeight="false" outlineLevel="0" collapsed="false">
      <c r="A555" s="0" t="n">
        <v>554</v>
      </c>
      <c r="B555" s="0" t="s">
        <v>301</v>
      </c>
      <c r="C555" s="0" t="s">
        <v>589</v>
      </c>
      <c r="D555" s="4"/>
      <c r="E555" s="2" t="n">
        <v>0.256565656565657</v>
      </c>
      <c r="F555" s="0" t="n">
        <v>0.01</v>
      </c>
      <c r="G555" s="0" t="n">
        <v>0.00045</v>
      </c>
      <c r="H555" s="1" t="n">
        <v>0.2159</v>
      </c>
      <c r="I555" s="1" t="n">
        <v>0.01905</v>
      </c>
      <c r="J555" s="5" t="n">
        <v>0.001044675</v>
      </c>
    </row>
    <row r="556" customFormat="false" ht="15" hidden="false" customHeight="false" outlineLevel="0" collapsed="false">
      <c r="A556" s="0" t="n">
        <v>555</v>
      </c>
      <c r="B556" s="0" t="s">
        <v>301</v>
      </c>
      <c r="C556" s="0" t="s">
        <v>590</v>
      </c>
      <c r="D556" s="4"/>
      <c r="E556" s="2" t="n">
        <v>0.256565656565657</v>
      </c>
      <c r="F556" s="0" t="n">
        <v>0.01</v>
      </c>
      <c r="G556" s="0" t="n">
        <v>0.00045</v>
      </c>
      <c r="H556" s="1" t="n">
        <v>0.2159</v>
      </c>
      <c r="I556" s="1" t="n">
        <v>0.01905</v>
      </c>
      <c r="J556" s="5" t="n">
        <v>0.000914091</v>
      </c>
    </row>
    <row r="557" customFormat="false" ht="15" hidden="false" customHeight="false" outlineLevel="0" collapsed="false">
      <c r="A557" s="0" t="n">
        <v>556</v>
      </c>
      <c r="B557" s="0" t="s">
        <v>301</v>
      </c>
      <c r="C557" s="0" t="s">
        <v>591</v>
      </c>
      <c r="D557" s="4"/>
      <c r="E557" s="2" t="n">
        <v>0.471380471380471</v>
      </c>
      <c r="F557" s="0" t="n">
        <v>0.01</v>
      </c>
      <c r="G557" s="0" t="n">
        <v>0.00045</v>
      </c>
      <c r="H557" s="1" t="n">
        <v>0.55</v>
      </c>
      <c r="I557" s="1" t="n">
        <v>0.035</v>
      </c>
      <c r="J557" s="2" t="n">
        <v>0.005133333</v>
      </c>
    </row>
    <row r="558" customFormat="false" ht="15" hidden="false" customHeight="false" outlineLevel="0" collapsed="false">
      <c r="A558" s="0" t="n">
        <v>557</v>
      </c>
      <c r="B558" s="0" t="s">
        <v>301</v>
      </c>
      <c r="C558" s="0" t="s">
        <v>592</v>
      </c>
      <c r="D558" s="4"/>
      <c r="E558" s="2" t="n">
        <v>0.256565656565657</v>
      </c>
      <c r="F558" s="0" t="n">
        <v>0.01</v>
      </c>
      <c r="G558" s="0" t="n">
        <v>0.00045</v>
      </c>
      <c r="H558" s="1" t="n">
        <v>0.2159</v>
      </c>
      <c r="I558" s="1" t="n">
        <v>0.01905</v>
      </c>
      <c r="J558" s="5" t="n">
        <v>0.001170036</v>
      </c>
    </row>
    <row r="559" customFormat="false" ht="15" hidden="false" customHeight="false" outlineLevel="0" collapsed="false">
      <c r="A559" s="0" t="n">
        <v>558</v>
      </c>
      <c r="B559" s="0" t="s">
        <v>301</v>
      </c>
      <c r="C559" s="0" t="s">
        <v>593</v>
      </c>
      <c r="D559" s="4"/>
      <c r="E559" s="2" t="n">
        <v>0.11973063973064</v>
      </c>
      <c r="F559" s="0" t="n">
        <v>0.01</v>
      </c>
      <c r="G559" s="0" t="n">
        <v>0.00045</v>
      </c>
      <c r="H559" s="1" t="n">
        <v>0.2032</v>
      </c>
      <c r="I559" s="1" t="n">
        <v>0.00889</v>
      </c>
      <c r="J559" s="5" t="n">
        <v>0.000677332</v>
      </c>
    </row>
    <row r="560" customFormat="false" ht="15" hidden="false" customHeight="false" outlineLevel="0" collapsed="false">
      <c r="A560" s="0" t="n">
        <v>559</v>
      </c>
      <c r="B560" s="0" t="s">
        <v>301</v>
      </c>
      <c r="C560" s="0" t="s">
        <v>594</v>
      </c>
      <c r="D560" s="4"/>
      <c r="E560" s="2" t="n">
        <v>0.11973063973064</v>
      </c>
      <c r="F560" s="0" t="n">
        <v>0.01</v>
      </c>
      <c r="G560" s="0" t="n">
        <v>0.00045</v>
      </c>
      <c r="H560" s="1" t="n">
        <v>0.2032</v>
      </c>
      <c r="I560" s="1" t="n">
        <v>0.00889</v>
      </c>
      <c r="J560" s="5" t="n">
        <v>0.000646544</v>
      </c>
    </row>
    <row r="561" customFormat="false" ht="15" hidden="false" customHeight="false" outlineLevel="0" collapsed="false">
      <c r="A561" s="0" t="n">
        <v>560</v>
      </c>
      <c r="B561" s="0" t="s">
        <v>301</v>
      </c>
      <c r="C561" s="0" t="s">
        <v>595</v>
      </c>
      <c r="D561" s="4"/>
      <c r="E561" s="2" t="n">
        <v>0.11973063973064</v>
      </c>
      <c r="F561" s="0" t="n">
        <v>0.01</v>
      </c>
      <c r="G561" s="0" t="n">
        <v>0.00045</v>
      </c>
      <c r="H561" s="1" t="n">
        <v>0.2032</v>
      </c>
      <c r="I561" s="1" t="n">
        <v>0.00889</v>
      </c>
      <c r="J561" s="5" t="n">
        <v>0.000711199</v>
      </c>
    </row>
    <row r="562" customFormat="false" ht="15" hidden="false" customHeight="false" outlineLevel="0" collapsed="false">
      <c r="A562" s="0" t="n">
        <v>561</v>
      </c>
      <c r="B562" s="0" t="s">
        <v>301</v>
      </c>
      <c r="C562" s="0" t="s">
        <v>596</v>
      </c>
      <c r="D562" s="4"/>
      <c r="E562" s="2" t="n">
        <v>0.11973063973064</v>
      </c>
      <c r="F562" s="0" t="n">
        <v>0.01</v>
      </c>
      <c r="G562" s="0" t="n">
        <v>0.00045</v>
      </c>
      <c r="H562" s="1" t="n">
        <v>0.2032</v>
      </c>
      <c r="I562" s="1" t="n">
        <v>0.00889</v>
      </c>
      <c r="J562" s="5" t="n">
        <v>0.000711199</v>
      </c>
    </row>
    <row r="563" customFormat="false" ht="15" hidden="false" customHeight="false" outlineLevel="0" collapsed="false">
      <c r="A563" s="0" t="n">
        <v>562</v>
      </c>
      <c r="B563" s="0" t="s">
        <v>301</v>
      </c>
      <c r="C563" s="0" t="s">
        <v>597</v>
      </c>
      <c r="D563" s="4"/>
      <c r="E563" s="2" t="n">
        <v>0.171043771043771</v>
      </c>
      <c r="F563" s="0" t="n">
        <v>0.01</v>
      </c>
      <c r="G563" s="0" t="n">
        <v>0.00045</v>
      </c>
      <c r="H563" s="1" t="n">
        <v>0.1905</v>
      </c>
      <c r="I563" s="1" t="n">
        <v>0.0127</v>
      </c>
      <c r="J563" s="5" t="n">
        <v>0.000264384</v>
      </c>
    </row>
    <row r="564" customFormat="false" ht="15" hidden="false" customHeight="false" outlineLevel="0" collapsed="false">
      <c r="A564" s="0" t="n">
        <v>563</v>
      </c>
      <c r="B564" s="0" t="s">
        <v>301</v>
      </c>
      <c r="C564" s="0" t="s">
        <v>598</v>
      </c>
      <c r="D564" s="4"/>
      <c r="E564" s="2" t="n">
        <v>0.171043771043771</v>
      </c>
      <c r="F564" s="0" t="n">
        <v>0.01</v>
      </c>
      <c r="G564" s="0" t="n">
        <v>0.00045</v>
      </c>
      <c r="H564" s="1" t="n">
        <v>0.1905</v>
      </c>
      <c r="I564" s="1" t="n">
        <v>0.0127</v>
      </c>
      <c r="J564" s="5" t="n">
        <v>0.000255472</v>
      </c>
    </row>
    <row r="565" customFormat="false" ht="15" hidden="false" customHeight="false" outlineLevel="0" collapsed="false">
      <c r="A565" s="0" t="n">
        <v>564</v>
      </c>
      <c r="B565" s="0" t="s">
        <v>301</v>
      </c>
      <c r="C565" s="0" t="s">
        <v>599</v>
      </c>
      <c r="D565" s="4"/>
      <c r="E565" s="2" t="n">
        <v>0.171043771043771</v>
      </c>
      <c r="F565" s="0" t="n">
        <v>0.01</v>
      </c>
      <c r="G565" s="0" t="n">
        <v>0.00045</v>
      </c>
      <c r="H565" s="1" t="n">
        <v>0.1905</v>
      </c>
      <c r="I565" s="1" t="n">
        <v>0.0127</v>
      </c>
      <c r="J565" s="5" t="n">
        <v>0.000270679</v>
      </c>
    </row>
    <row r="566" customFormat="false" ht="15" hidden="false" customHeight="false" outlineLevel="0" collapsed="false">
      <c r="A566" s="0" t="n">
        <v>565</v>
      </c>
      <c r="B566" s="0" t="s">
        <v>301</v>
      </c>
      <c r="C566" s="0" t="s">
        <v>600</v>
      </c>
      <c r="D566" s="4"/>
      <c r="E566" s="2" t="n">
        <v>0.598653198653199</v>
      </c>
      <c r="F566" s="0" t="n">
        <v>0.01</v>
      </c>
      <c r="G566" s="0" t="n">
        <v>0.00045</v>
      </c>
      <c r="H566" s="1" t="n">
        <v>0.8636</v>
      </c>
      <c r="I566" s="1" t="n">
        <v>0.04445</v>
      </c>
      <c r="J566" s="2" t="n">
        <v>0.01032385</v>
      </c>
    </row>
    <row r="567" customFormat="false" ht="15" hidden="false" customHeight="false" outlineLevel="0" collapsed="false">
      <c r="A567" s="0" t="n">
        <v>566</v>
      </c>
      <c r="B567" s="0" t="s">
        <v>301</v>
      </c>
      <c r="C567" s="0" t="s">
        <v>601</v>
      </c>
      <c r="D567" s="4"/>
      <c r="E567" s="2" t="n">
        <v>0.598653198653199</v>
      </c>
      <c r="F567" s="0" t="n">
        <v>0.01</v>
      </c>
      <c r="G567" s="0" t="n">
        <v>0.00045</v>
      </c>
      <c r="H567" s="1" t="n">
        <v>0.8636</v>
      </c>
      <c r="I567" s="1" t="n">
        <v>0.04445</v>
      </c>
      <c r="J567" s="2" t="n">
        <v>0.010477938</v>
      </c>
    </row>
    <row r="568" customFormat="false" ht="15" hidden="false" customHeight="false" outlineLevel="0" collapsed="false">
      <c r="A568" s="0" t="n">
        <v>567</v>
      </c>
      <c r="B568" s="0" t="s">
        <v>301</v>
      </c>
      <c r="C568" s="0" t="s">
        <v>602</v>
      </c>
      <c r="D568" s="4"/>
      <c r="E568" s="2" t="n">
        <v>0.296296296296296</v>
      </c>
      <c r="F568" s="0" t="n">
        <v>0.01</v>
      </c>
      <c r="G568" s="0" t="n">
        <v>0.00045</v>
      </c>
      <c r="H568" s="1" t="n">
        <v>0.35</v>
      </c>
      <c r="I568" s="1" t="n">
        <v>0.022</v>
      </c>
      <c r="J568" s="5" t="n">
        <v>0.00225225</v>
      </c>
    </row>
    <row r="569" customFormat="false" ht="15" hidden="false" customHeight="false" outlineLevel="0" collapsed="false">
      <c r="A569" s="0" t="n">
        <v>568</v>
      </c>
      <c r="B569" s="0" t="s">
        <v>301</v>
      </c>
      <c r="C569" s="0" t="s">
        <v>603</v>
      </c>
      <c r="D569" s="4"/>
      <c r="E569" s="2" t="n">
        <v>0.598653198653199</v>
      </c>
      <c r="F569" s="0" t="n">
        <v>0.01</v>
      </c>
      <c r="G569" s="0" t="n">
        <v>0.00045</v>
      </c>
      <c r="H569" s="1" t="n">
        <v>0.8636</v>
      </c>
      <c r="I569" s="1" t="n">
        <v>0.04445</v>
      </c>
      <c r="J569" s="2" t="n">
        <v>0.009616737</v>
      </c>
    </row>
    <row r="570" customFormat="false" ht="15" hidden="false" customHeight="false" outlineLevel="0" collapsed="false">
      <c r="A570" s="0" t="n">
        <v>569</v>
      </c>
      <c r="B570" s="0" t="s">
        <v>301</v>
      </c>
      <c r="C570" s="0" t="s">
        <v>604</v>
      </c>
      <c r="D570" s="4"/>
      <c r="E570" s="2" t="n">
        <v>0.598653198653199</v>
      </c>
      <c r="F570" s="0" t="n">
        <v>0.01</v>
      </c>
      <c r="G570" s="0" t="n">
        <v>0.00045</v>
      </c>
      <c r="H570" s="1" t="n">
        <v>0.8636</v>
      </c>
      <c r="I570" s="1" t="n">
        <v>0.04445</v>
      </c>
      <c r="J570" s="2" t="n">
        <v>0.013245695</v>
      </c>
    </row>
    <row r="571" customFormat="false" ht="15" hidden="false" customHeight="false" outlineLevel="0" collapsed="false">
      <c r="A571" s="0" t="n">
        <v>570</v>
      </c>
      <c r="B571" s="0" t="s">
        <v>301</v>
      </c>
      <c r="C571" s="0" t="s">
        <v>605</v>
      </c>
      <c r="D571" s="4"/>
      <c r="E571" s="2" t="n">
        <v>0.296296296296296</v>
      </c>
      <c r="F571" s="0" t="n">
        <v>0.01</v>
      </c>
      <c r="G571" s="0" t="n">
        <v>0.00045</v>
      </c>
      <c r="H571" s="1" t="n">
        <v>0.35</v>
      </c>
      <c r="I571" s="1" t="n">
        <v>0.022</v>
      </c>
      <c r="J571" s="5" t="n">
        <v>0.00225225</v>
      </c>
    </row>
    <row r="572" customFormat="false" ht="15" hidden="false" customHeight="false" outlineLevel="0" collapsed="false">
      <c r="A572" s="0" t="n">
        <v>571</v>
      </c>
      <c r="B572" s="0" t="s">
        <v>301</v>
      </c>
      <c r="C572" s="0" t="s">
        <v>606</v>
      </c>
      <c r="D572" s="4"/>
      <c r="E572" s="2" t="n">
        <v>0.296296296296296</v>
      </c>
      <c r="F572" s="0" t="n">
        <v>0.01</v>
      </c>
      <c r="G572" s="0" t="n">
        <v>0.00045</v>
      </c>
      <c r="H572" s="1" t="n">
        <v>0.35</v>
      </c>
      <c r="I572" s="1" t="n">
        <v>0.022</v>
      </c>
      <c r="J572" s="5" t="n">
        <v>0.00225225</v>
      </c>
    </row>
    <row r="573" customFormat="false" ht="15" hidden="false" customHeight="false" outlineLevel="0" collapsed="false">
      <c r="A573" s="0" t="n">
        <v>572</v>
      </c>
      <c r="B573" s="0" t="s">
        <v>301</v>
      </c>
      <c r="C573" s="0" t="s">
        <v>607</v>
      </c>
      <c r="D573" s="4"/>
      <c r="E573" s="2" t="n">
        <v>0.516273845117845</v>
      </c>
      <c r="F573" s="0" t="n">
        <v>0.01</v>
      </c>
      <c r="G573" s="0" t="n">
        <v>0.00045</v>
      </c>
      <c r="H573" s="1" t="n">
        <v>1.2</v>
      </c>
      <c r="I573" s="1" t="n">
        <v>0.038333333</v>
      </c>
      <c r="J573" s="2" t="n">
        <v>0.011709091</v>
      </c>
    </row>
    <row r="574" customFormat="false" ht="15" hidden="false" customHeight="false" outlineLevel="0" collapsed="false">
      <c r="A574" s="0" t="n">
        <v>573</v>
      </c>
      <c r="B574" s="0" t="s">
        <v>301</v>
      </c>
      <c r="C574" s="0" t="s">
        <v>608</v>
      </c>
      <c r="D574" s="4"/>
      <c r="E574" s="2" t="n">
        <v>0.296296296296296</v>
      </c>
      <c r="F574" s="0" t="n">
        <v>0.01</v>
      </c>
      <c r="G574" s="0" t="n">
        <v>0.00045</v>
      </c>
      <c r="H574" s="1" t="n">
        <v>0.35</v>
      </c>
      <c r="I574" s="1" t="n">
        <v>0.022</v>
      </c>
      <c r="J574" s="5" t="n">
        <v>0.00225225</v>
      </c>
    </row>
    <row r="575" customFormat="false" ht="15" hidden="false" customHeight="false" outlineLevel="0" collapsed="false">
      <c r="A575" s="0" t="n">
        <v>574</v>
      </c>
      <c r="B575" s="0" t="s">
        <v>301</v>
      </c>
      <c r="C575" s="0" t="s">
        <v>609</v>
      </c>
      <c r="D575" s="4"/>
      <c r="E575" s="2" t="n">
        <v>0.134680134680135</v>
      </c>
      <c r="F575" s="0" t="n">
        <v>0.01</v>
      </c>
      <c r="G575" s="0" t="n">
        <v>0.00045</v>
      </c>
      <c r="H575" s="1" t="n">
        <v>0.2</v>
      </c>
      <c r="I575" s="1" t="n">
        <v>0.01</v>
      </c>
      <c r="J575" s="5" t="n">
        <v>0.000366667</v>
      </c>
    </row>
    <row r="576" customFormat="false" ht="15" hidden="false" customHeight="false" outlineLevel="0" collapsed="false">
      <c r="A576" s="0" t="n">
        <v>575</v>
      </c>
      <c r="B576" s="0" t="s">
        <v>301</v>
      </c>
      <c r="C576" s="0" t="s">
        <v>610</v>
      </c>
      <c r="D576" s="4"/>
      <c r="E576" s="2" t="n">
        <v>0.134680134680135</v>
      </c>
      <c r="F576" s="0" t="n">
        <v>0.01</v>
      </c>
      <c r="G576" s="0" t="n">
        <v>0.00045</v>
      </c>
      <c r="H576" s="1" t="n">
        <v>0.2</v>
      </c>
      <c r="I576" s="1" t="n">
        <v>0.01</v>
      </c>
      <c r="J576" s="5" t="n">
        <v>0.000314286</v>
      </c>
    </row>
    <row r="577" customFormat="false" ht="15" hidden="false" customHeight="false" outlineLevel="0" collapsed="false">
      <c r="A577" s="0" t="n">
        <v>576</v>
      </c>
      <c r="B577" s="0" t="s">
        <v>301</v>
      </c>
      <c r="C577" s="0" t="s">
        <v>611</v>
      </c>
      <c r="D577" s="4"/>
      <c r="E577" s="2" t="n">
        <v>0.134680134680135</v>
      </c>
      <c r="F577" s="0" t="n">
        <v>0.01</v>
      </c>
      <c r="G577" s="0" t="n">
        <v>0.00045</v>
      </c>
      <c r="H577" s="1" t="n">
        <v>0.2</v>
      </c>
      <c r="I577" s="1" t="n">
        <v>0.01</v>
      </c>
      <c r="J577" s="5" t="n">
        <v>0.000314286</v>
      </c>
    </row>
    <row r="578" customFormat="false" ht="15" hidden="false" customHeight="false" outlineLevel="0" collapsed="false">
      <c r="A578" s="0" t="n">
        <v>577</v>
      </c>
      <c r="B578" s="0" t="s">
        <v>301</v>
      </c>
      <c r="C578" s="0" t="s">
        <v>612</v>
      </c>
      <c r="D578" s="4"/>
      <c r="E578" s="2" t="n">
        <v>0.134680134680135</v>
      </c>
      <c r="F578" s="0" t="n">
        <v>0.01</v>
      </c>
      <c r="G578" s="0" t="n">
        <v>0.00045</v>
      </c>
      <c r="H578" s="1" t="n">
        <v>0.2</v>
      </c>
      <c r="I578" s="1" t="n">
        <v>0.01</v>
      </c>
      <c r="J578" s="5" t="n">
        <v>0.000314286</v>
      </c>
    </row>
    <row r="579" customFormat="false" ht="15" hidden="false" customHeight="false" outlineLevel="0" collapsed="false">
      <c r="A579" s="0" t="n">
        <v>578</v>
      </c>
      <c r="B579" s="0" t="s">
        <v>301</v>
      </c>
      <c r="C579" s="0" t="s">
        <v>613</v>
      </c>
      <c r="D579" s="4"/>
      <c r="E579" s="2" t="n">
        <v>0.134680134680135</v>
      </c>
      <c r="F579" s="0" t="n">
        <v>0.01</v>
      </c>
      <c r="G579" s="0" t="n">
        <v>0.00045</v>
      </c>
      <c r="H579" s="1" t="n">
        <v>0.2</v>
      </c>
      <c r="I579" s="1" t="n">
        <v>0.01</v>
      </c>
      <c r="J579" s="5" t="n">
        <v>0.000314286</v>
      </c>
    </row>
    <row r="580" customFormat="false" ht="15" hidden="false" customHeight="false" outlineLevel="0" collapsed="false">
      <c r="A580" s="0" t="n">
        <v>579</v>
      </c>
      <c r="B580" s="0" t="s">
        <v>301</v>
      </c>
      <c r="C580" s="0" t="s">
        <v>614</v>
      </c>
      <c r="D580" s="4"/>
      <c r="E580" s="2" t="n">
        <v>0.175084175084175</v>
      </c>
      <c r="F580" s="0" t="n">
        <v>0.01</v>
      </c>
      <c r="G580" s="0" t="n">
        <v>0.00045</v>
      </c>
      <c r="H580" s="1" t="n">
        <v>0.15</v>
      </c>
      <c r="I580" s="1" t="n">
        <v>0.013</v>
      </c>
      <c r="J580" s="5" t="n">
        <v>0.00078</v>
      </c>
    </row>
    <row r="581" customFormat="false" ht="15" hidden="false" customHeight="false" outlineLevel="0" collapsed="false">
      <c r="A581" s="0" t="n">
        <v>580</v>
      </c>
      <c r="B581" s="0" t="s">
        <v>301</v>
      </c>
      <c r="C581" s="0" t="s">
        <v>615</v>
      </c>
      <c r="D581" s="4"/>
      <c r="E581" s="2" t="n">
        <v>0.202020202020202</v>
      </c>
      <c r="F581" s="0" t="n">
        <v>0.01</v>
      </c>
      <c r="G581" s="0" t="n">
        <v>0.00045</v>
      </c>
      <c r="H581" s="1" t="n">
        <v>0.17</v>
      </c>
      <c r="I581" s="1" t="n">
        <v>0.015</v>
      </c>
      <c r="J581" s="5" t="n">
        <v>0.000255</v>
      </c>
    </row>
    <row r="582" customFormat="false" ht="15" hidden="false" customHeight="false" outlineLevel="0" collapsed="false">
      <c r="A582" s="0" t="n">
        <v>581</v>
      </c>
      <c r="B582" s="0" t="s">
        <v>301</v>
      </c>
      <c r="C582" s="0" t="s">
        <v>616</v>
      </c>
      <c r="D582" s="4"/>
      <c r="E582" s="2" t="n">
        <v>0.175084175084175</v>
      </c>
      <c r="F582" s="0" t="n">
        <v>0.01</v>
      </c>
      <c r="G582" s="0" t="n">
        <v>0.00045</v>
      </c>
      <c r="H582" s="1" t="n">
        <v>0.15</v>
      </c>
      <c r="I582" s="1" t="n">
        <v>0.013</v>
      </c>
      <c r="J582" s="5" t="n">
        <v>0.00078</v>
      </c>
    </row>
    <row r="583" customFormat="false" ht="15" hidden="false" customHeight="false" outlineLevel="0" collapsed="false">
      <c r="A583" s="0" t="n">
        <v>582</v>
      </c>
      <c r="B583" s="0" t="s">
        <v>301</v>
      </c>
      <c r="C583" s="0" t="s">
        <v>617</v>
      </c>
      <c r="D583" s="4"/>
      <c r="E583" s="2" t="n">
        <v>0.175084175084175</v>
      </c>
      <c r="F583" s="0" t="n">
        <v>0.01</v>
      </c>
      <c r="G583" s="0" t="n">
        <v>0.00045</v>
      </c>
      <c r="H583" s="1" t="n">
        <v>0.15</v>
      </c>
      <c r="I583" s="1" t="n">
        <v>0.013</v>
      </c>
      <c r="J583" s="5" t="n">
        <v>0.000585</v>
      </c>
    </row>
    <row r="584" customFormat="false" ht="15" hidden="false" customHeight="false" outlineLevel="0" collapsed="false">
      <c r="A584" s="0" t="n">
        <v>583</v>
      </c>
      <c r="B584" s="0" t="s">
        <v>301</v>
      </c>
      <c r="C584" s="0" t="s">
        <v>618</v>
      </c>
      <c r="D584" s="4"/>
      <c r="E584" s="2" t="n">
        <v>0.175084175084175</v>
      </c>
      <c r="F584" s="0" t="n">
        <v>0.01</v>
      </c>
      <c r="G584" s="0" t="n">
        <v>0.00045</v>
      </c>
      <c r="H584" s="1" t="n">
        <v>0.15</v>
      </c>
      <c r="I584" s="1" t="n">
        <v>0.013</v>
      </c>
      <c r="J584" s="5" t="n">
        <v>0.000585</v>
      </c>
    </row>
    <row r="585" customFormat="false" ht="15" hidden="false" customHeight="false" outlineLevel="0" collapsed="false">
      <c r="A585" s="0" t="n">
        <v>584</v>
      </c>
      <c r="B585" s="0" t="s">
        <v>301</v>
      </c>
      <c r="C585" s="0" t="s">
        <v>619</v>
      </c>
      <c r="D585" s="4"/>
      <c r="E585" s="2" t="n">
        <v>0.175084175084175</v>
      </c>
      <c r="F585" s="0" t="n">
        <v>0.01</v>
      </c>
      <c r="G585" s="0" t="n">
        <v>0.00045</v>
      </c>
      <c r="H585" s="1" t="n">
        <v>0.15</v>
      </c>
      <c r="I585" s="1" t="n">
        <v>0.013</v>
      </c>
      <c r="J585" s="5" t="n">
        <v>0.00078</v>
      </c>
    </row>
    <row r="586" customFormat="false" ht="15" hidden="false" customHeight="false" outlineLevel="0" collapsed="false">
      <c r="A586" s="0" t="n">
        <v>585</v>
      </c>
      <c r="B586" s="0" t="s">
        <v>301</v>
      </c>
      <c r="C586" s="0" t="s">
        <v>620</v>
      </c>
      <c r="D586" s="4"/>
      <c r="E586" s="2" t="n">
        <v>0.134680134680135</v>
      </c>
      <c r="F586" s="0" t="n">
        <v>0.01</v>
      </c>
      <c r="G586" s="0" t="n">
        <v>0.00045</v>
      </c>
      <c r="H586" s="1" t="n">
        <v>0.25</v>
      </c>
      <c r="I586" s="1" t="n">
        <v>0.01</v>
      </c>
      <c r="J586" s="5" t="n">
        <v>0.00035625</v>
      </c>
    </row>
    <row r="587" customFormat="false" ht="15" hidden="false" customHeight="false" outlineLevel="0" collapsed="false">
      <c r="A587" s="0" t="n">
        <v>586</v>
      </c>
      <c r="B587" s="0" t="s">
        <v>301</v>
      </c>
      <c r="C587" s="0" t="s">
        <v>621</v>
      </c>
      <c r="D587" s="4"/>
      <c r="E587" s="2" t="n">
        <v>0.134680134680135</v>
      </c>
      <c r="F587" s="0" t="n">
        <v>0.01</v>
      </c>
      <c r="G587" s="0" t="n">
        <v>0.00045</v>
      </c>
      <c r="H587" s="1" t="n">
        <v>0.25</v>
      </c>
      <c r="I587" s="1" t="n">
        <v>0.01</v>
      </c>
      <c r="J587" s="5" t="n">
        <v>0.000407143</v>
      </c>
    </row>
    <row r="588" customFormat="false" ht="15" hidden="false" customHeight="false" outlineLevel="0" collapsed="false">
      <c r="A588" s="0" t="n">
        <v>587</v>
      </c>
      <c r="B588" s="0" t="s">
        <v>301</v>
      </c>
      <c r="C588" s="0" t="s">
        <v>622</v>
      </c>
      <c r="D588" s="4"/>
      <c r="E588" s="2" t="n">
        <v>0.134680134680135</v>
      </c>
      <c r="F588" s="0" t="n">
        <v>0.01</v>
      </c>
      <c r="G588" s="0" t="n">
        <v>0.00045</v>
      </c>
      <c r="H588" s="1" t="n">
        <v>0.25</v>
      </c>
      <c r="I588" s="1" t="n">
        <v>0.01</v>
      </c>
      <c r="J588" s="5" t="n">
        <v>0.00035625</v>
      </c>
    </row>
    <row r="589" customFormat="false" ht="15" hidden="false" customHeight="false" outlineLevel="0" collapsed="false">
      <c r="A589" s="0" t="n">
        <v>588</v>
      </c>
      <c r="B589" s="0" t="s">
        <v>301</v>
      </c>
      <c r="C589" s="0" t="s">
        <v>623</v>
      </c>
      <c r="D589" s="4"/>
      <c r="E589" s="2" t="n">
        <v>0.134680134680135</v>
      </c>
      <c r="F589" s="0" t="n">
        <v>0.01</v>
      </c>
      <c r="G589" s="0" t="n">
        <v>0.00045</v>
      </c>
      <c r="H589" s="1" t="n">
        <v>0.25</v>
      </c>
      <c r="I589" s="1" t="n">
        <v>0.01</v>
      </c>
      <c r="J589" s="5" t="n">
        <v>0.00035625</v>
      </c>
    </row>
    <row r="590" customFormat="false" ht="15" hidden="false" customHeight="false" outlineLevel="0" collapsed="false">
      <c r="A590" s="0" t="n">
        <v>589</v>
      </c>
      <c r="B590" s="0" t="s">
        <v>301</v>
      </c>
      <c r="C590" s="0" t="s">
        <v>624</v>
      </c>
      <c r="D590" s="4"/>
      <c r="E590" s="2" t="n">
        <v>0.134680134680135</v>
      </c>
      <c r="F590" s="0" t="n">
        <v>0.01</v>
      </c>
      <c r="G590" s="0" t="n">
        <v>0.00045</v>
      </c>
      <c r="H590" s="1" t="n">
        <v>0.25</v>
      </c>
      <c r="I590" s="1" t="n">
        <v>0.01</v>
      </c>
      <c r="J590" s="5" t="n">
        <v>0.00035625</v>
      </c>
    </row>
    <row r="591" customFormat="false" ht="15" hidden="false" customHeight="false" outlineLevel="0" collapsed="false">
      <c r="A591" s="0" t="n">
        <v>590</v>
      </c>
      <c r="B591" s="0" t="s">
        <v>301</v>
      </c>
      <c r="C591" s="0" t="s">
        <v>625</v>
      </c>
      <c r="D591" s="4"/>
      <c r="E591" s="2" t="n">
        <v>0.134680134680135</v>
      </c>
      <c r="F591" s="0" t="n">
        <v>0.01</v>
      </c>
      <c r="G591" s="0" t="n">
        <v>0.00045</v>
      </c>
      <c r="H591" s="1" t="n">
        <v>0.25</v>
      </c>
      <c r="I591" s="1" t="n">
        <v>0.01</v>
      </c>
      <c r="J591" s="5" t="n">
        <v>0.00035625</v>
      </c>
    </row>
    <row r="592" customFormat="false" ht="15" hidden="false" customHeight="false" outlineLevel="0" collapsed="false">
      <c r="A592" s="0" t="n">
        <v>591</v>
      </c>
      <c r="B592" s="0" t="s">
        <v>301</v>
      </c>
      <c r="C592" s="0" t="s">
        <v>626</v>
      </c>
      <c r="D592" s="4"/>
      <c r="E592" s="2" t="n">
        <v>0.202020202020202</v>
      </c>
      <c r="F592" s="0" t="n">
        <v>0.01</v>
      </c>
      <c r="G592" s="0" t="n">
        <v>0.00045</v>
      </c>
      <c r="H592" s="1" t="n">
        <v>0.17</v>
      </c>
      <c r="I592" s="1" t="n">
        <v>0.015</v>
      </c>
      <c r="J592" s="5" t="n">
        <v>0.000218571</v>
      </c>
    </row>
    <row r="593" customFormat="false" ht="15" hidden="false" customHeight="false" outlineLevel="0" collapsed="false">
      <c r="A593" s="0" t="n">
        <v>592</v>
      </c>
      <c r="B593" s="0" t="s">
        <v>301</v>
      </c>
      <c r="C593" s="0" t="s">
        <v>627</v>
      </c>
      <c r="D593" s="4"/>
      <c r="E593" s="2" t="n">
        <v>0.134680134680135</v>
      </c>
      <c r="F593" s="0" t="n">
        <v>0.01</v>
      </c>
      <c r="G593" s="0" t="n">
        <v>0.00045</v>
      </c>
      <c r="H593" s="1" t="n">
        <v>0.2</v>
      </c>
      <c r="I593" s="1" t="n">
        <v>0.01</v>
      </c>
      <c r="J593" s="5" t="n">
        <v>0.000478261</v>
      </c>
    </row>
    <row r="594" customFormat="false" ht="15" hidden="false" customHeight="false" outlineLevel="0" collapsed="false">
      <c r="A594" s="0" t="n">
        <v>593</v>
      </c>
      <c r="B594" s="0" t="s">
        <v>301</v>
      </c>
      <c r="C594" s="0" t="s">
        <v>628</v>
      </c>
      <c r="D594" s="4"/>
      <c r="E594" s="2" t="n">
        <v>0.134680134680135</v>
      </c>
      <c r="F594" s="0" t="n">
        <v>0.01</v>
      </c>
      <c r="G594" s="0" t="n">
        <v>0.00045</v>
      </c>
      <c r="H594" s="1" t="n">
        <v>0.2</v>
      </c>
      <c r="I594" s="1" t="n">
        <v>0.01</v>
      </c>
      <c r="J594" s="5" t="n">
        <v>0.000468085</v>
      </c>
    </row>
    <row r="595" customFormat="false" ht="15" hidden="false" customHeight="false" outlineLevel="0" collapsed="false">
      <c r="A595" s="0" t="n">
        <v>594</v>
      </c>
      <c r="B595" s="0" t="s">
        <v>301</v>
      </c>
      <c r="C595" s="0" t="s">
        <v>629</v>
      </c>
      <c r="D595" s="4"/>
      <c r="E595" s="2" t="n">
        <v>0.134680134680135</v>
      </c>
      <c r="F595" s="0" t="n">
        <v>0.01</v>
      </c>
      <c r="G595" s="0" t="n">
        <v>0.00045</v>
      </c>
      <c r="H595" s="1" t="n">
        <v>0.2</v>
      </c>
      <c r="I595" s="1" t="n">
        <v>0.01</v>
      </c>
      <c r="J595" s="5" t="n">
        <v>0.000511628</v>
      </c>
    </row>
    <row r="596" customFormat="false" ht="15" hidden="false" customHeight="false" outlineLevel="0" collapsed="false">
      <c r="A596" s="0" t="n">
        <v>595</v>
      </c>
      <c r="B596" s="0" t="s">
        <v>301</v>
      </c>
      <c r="C596" s="0" t="s">
        <v>630</v>
      </c>
      <c r="D596" s="4"/>
      <c r="E596" s="2" t="n">
        <v>0.134680134680135</v>
      </c>
      <c r="F596" s="0" t="n">
        <v>0.01</v>
      </c>
      <c r="G596" s="0" t="n">
        <v>0.00045</v>
      </c>
      <c r="H596" s="1" t="n">
        <v>0.2</v>
      </c>
      <c r="I596" s="1" t="n">
        <v>0.01</v>
      </c>
      <c r="J596" s="5" t="n">
        <v>0.000511628</v>
      </c>
    </row>
    <row r="597" customFormat="false" ht="15" hidden="false" customHeight="false" outlineLevel="0" collapsed="false">
      <c r="A597" s="0" t="n">
        <v>596</v>
      </c>
      <c r="B597" s="0" t="s">
        <v>301</v>
      </c>
      <c r="C597" s="0" t="s">
        <v>631</v>
      </c>
      <c r="D597" s="4"/>
      <c r="E597" s="2" t="n">
        <v>0.134680134680135</v>
      </c>
      <c r="F597" s="0" t="n">
        <v>0.01</v>
      </c>
      <c r="G597" s="0" t="n">
        <v>0.00045</v>
      </c>
      <c r="H597" s="1" t="n">
        <v>0.2</v>
      </c>
      <c r="I597" s="1" t="n">
        <v>0.01</v>
      </c>
      <c r="J597" s="5" t="n">
        <v>0.000488889</v>
      </c>
    </row>
    <row r="598" customFormat="false" ht="15" hidden="false" customHeight="false" outlineLevel="0" collapsed="false">
      <c r="A598" s="0" t="n">
        <v>597</v>
      </c>
      <c r="B598" s="0" t="s">
        <v>301</v>
      </c>
      <c r="C598" s="0" t="s">
        <v>632</v>
      </c>
      <c r="D598" s="4"/>
      <c r="E598" s="2" t="n">
        <v>0.336700336700337</v>
      </c>
      <c r="F598" s="0" t="n">
        <v>0.01</v>
      </c>
      <c r="G598" s="0" t="n">
        <v>0.00045</v>
      </c>
      <c r="H598" s="1" t="n">
        <v>0.35</v>
      </c>
      <c r="I598" s="1" t="n">
        <v>0.025</v>
      </c>
      <c r="J598" s="5" t="n">
        <v>0.000875</v>
      </c>
    </row>
    <row r="599" customFormat="false" ht="15" hidden="false" customHeight="false" outlineLevel="0" collapsed="false">
      <c r="A599" s="0" t="n">
        <v>598</v>
      </c>
      <c r="B599" s="0" t="s">
        <v>301</v>
      </c>
      <c r="C599" s="0" t="s">
        <v>633</v>
      </c>
      <c r="D599" s="4"/>
      <c r="E599" s="2" t="n">
        <v>0.336700336700337</v>
      </c>
      <c r="F599" s="0" t="n">
        <v>0.01</v>
      </c>
      <c r="G599" s="0" t="n">
        <v>0.00045</v>
      </c>
      <c r="H599" s="1" t="n">
        <v>0.35</v>
      </c>
      <c r="I599" s="1" t="n">
        <v>0.025</v>
      </c>
      <c r="J599" s="5" t="n">
        <v>0.00071875</v>
      </c>
    </row>
    <row r="600" customFormat="false" ht="15" hidden="false" customHeight="false" outlineLevel="0" collapsed="false">
      <c r="A600" s="0" t="n">
        <v>599</v>
      </c>
      <c r="B600" s="0" t="s">
        <v>301</v>
      </c>
      <c r="C600" s="0" t="s">
        <v>634</v>
      </c>
      <c r="D600" s="4"/>
      <c r="E600" s="2" t="n">
        <v>0.336700336700337</v>
      </c>
      <c r="F600" s="0" t="n">
        <v>0.01</v>
      </c>
      <c r="G600" s="0" t="n">
        <v>0.00045</v>
      </c>
      <c r="H600" s="1" t="n">
        <v>0.35</v>
      </c>
      <c r="I600" s="1" t="n">
        <v>0.025</v>
      </c>
      <c r="J600" s="5" t="n">
        <v>0.000774038</v>
      </c>
    </row>
    <row r="601" customFormat="false" ht="15" hidden="false" customHeight="false" outlineLevel="0" collapsed="false">
      <c r="A601" s="0" t="n">
        <v>600</v>
      </c>
      <c r="B601" s="0" t="s">
        <v>301</v>
      </c>
      <c r="C601" s="0" t="s">
        <v>635</v>
      </c>
      <c r="D601" s="4"/>
      <c r="E601" s="2" t="n">
        <v>0.336700336700337</v>
      </c>
      <c r="F601" s="0" t="n">
        <v>0.01</v>
      </c>
      <c r="G601" s="0" t="n">
        <v>0.00045</v>
      </c>
      <c r="H601" s="1" t="n">
        <v>0.35</v>
      </c>
      <c r="I601" s="1" t="n">
        <v>0.025</v>
      </c>
      <c r="J601" s="5" t="n">
        <v>0.000914773</v>
      </c>
    </row>
    <row r="602" customFormat="false" ht="15" hidden="false" customHeight="false" outlineLevel="0" collapsed="false">
      <c r="A602" s="0" t="n">
        <v>601</v>
      </c>
      <c r="B602" s="0" t="s">
        <v>301</v>
      </c>
      <c r="C602" s="0" t="s">
        <v>636</v>
      </c>
      <c r="D602" s="4"/>
      <c r="E602" s="2" t="n">
        <v>0.336700336700337</v>
      </c>
      <c r="F602" s="0" t="n">
        <v>0.01</v>
      </c>
      <c r="G602" s="0" t="n">
        <v>0.00045</v>
      </c>
      <c r="H602" s="1" t="n">
        <v>0.35</v>
      </c>
      <c r="I602" s="1" t="n">
        <v>0.025</v>
      </c>
      <c r="J602" s="5" t="n">
        <v>0.000649194</v>
      </c>
    </row>
    <row r="603" customFormat="false" ht="15" hidden="false" customHeight="false" outlineLevel="0" collapsed="false">
      <c r="A603" s="0" t="n">
        <v>602</v>
      </c>
      <c r="B603" s="0" t="s">
        <v>301</v>
      </c>
      <c r="C603" s="0" t="s">
        <v>637</v>
      </c>
      <c r="D603" s="4"/>
      <c r="E603" s="2" t="n">
        <v>0.202020202020202</v>
      </c>
      <c r="F603" s="0" t="n">
        <v>0.01</v>
      </c>
      <c r="G603" s="0" t="n">
        <v>0.00045</v>
      </c>
      <c r="H603" s="1" t="n">
        <v>0.17</v>
      </c>
      <c r="I603" s="1" t="n">
        <v>0.015</v>
      </c>
      <c r="J603" s="5" t="n">
        <v>0.000306</v>
      </c>
    </row>
    <row r="604" customFormat="false" ht="15" hidden="false" customHeight="false" outlineLevel="0" collapsed="false">
      <c r="A604" s="0" t="n">
        <v>603</v>
      </c>
      <c r="B604" s="0" t="s">
        <v>301</v>
      </c>
      <c r="C604" s="0" t="s">
        <v>638</v>
      </c>
      <c r="D604" s="4"/>
      <c r="E604" s="2" t="n">
        <v>0.336700336700337</v>
      </c>
      <c r="F604" s="0" t="n">
        <v>0.01</v>
      </c>
      <c r="G604" s="0" t="n">
        <v>0.00045</v>
      </c>
      <c r="H604" s="1" t="n">
        <v>0.35</v>
      </c>
      <c r="I604" s="1" t="n">
        <v>0.025</v>
      </c>
      <c r="J604" s="5" t="n">
        <v>0.000838542</v>
      </c>
    </row>
    <row r="605" customFormat="false" ht="15" hidden="false" customHeight="false" outlineLevel="0" collapsed="false">
      <c r="A605" s="0" t="n">
        <v>604</v>
      </c>
      <c r="B605" s="0" t="s">
        <v>301</v>
      </c>
      <c r="C605" s="0" t="s">
        <v>639</v>
      </c>
      <c r="D605" s="4"/>
      <c r="E605" s="2" t="n">
        <v>0.202020202020202</v>
      </c>
      <c r="F605" s="0" t="n">
        <v>0.01</v>
      </c>
      <c r="G605" s="0" t="n">
        <v>0.00045</v>
      </c>
      <c r="H605" s="1" t="n">
        <v>0.45</v>
      </c>
      <c r="I605" s="1" t="n">
        <v>0.015</v>
      </c>
      <c r="J605" s="5" t="n">
        <v>0.00290625</v>
      </c>
    </row>
    <row r="606" customFormat="false" ht="15" hidden="false" customHeight="false" outlineLevel="0" collapsed="false">
      <c r="A606" s="0" t="n">
        <v>605</v>
      </c>
      <c r="B606" s="0" t="s">
        <v>301</v>
      </c>
      <c r="C606" s="0" t="s">
        <v>640</v>
      </c>
      <c r="D606" s="4"/>
      <c r="E606" s="2" t="n">
        <v>0.202020202020202</v>
      </c>
      <c r="F606" s="0" t="n">
        <v>0.01</v>
      </c>
      <c r="G606" s="0" t="n">
        <v>0.00045</v>
      </c>
      <c r="H606" s="1" t="n">
        <v>0.45</v>
      </c>
      <c r="I606" s="1" t="n">
        <v>0.015</v>
      </c>
      <c r="J606" s="5" t="n">
        <v>0.002615625</v>
      </c>
    </row>
    <row r="607" customFormat="false" ht="15" hidden="false" customHeight="false" outlineLevel="0" collapsed="false">
      <c r="A607" s="0" t="n">
        <v>606</v>
      </c>
      <c r="B607" s="0" t="s">
        <v>301</v>
      </c>
      <c r="C607" s="0" t="s">
        <v>641</v>
      </c>
      <c r="D607" s="4"/>
      <c r="E607" s="2" t="n">
        <v>0.202020202020202</v>
      </c>
      <c r="F607" s="0" t="n">
        <v>0.01</v>
      </c>
      <c r="G607" s="0" t="n">
        <v>0.00045</v>
      </c>
      <c r="H607" s="1" t="n">
        <v>0.45</v>
      </c>
      <c r="I607" s="1" t="n">
        <v>0.015</v>
      </c>
      <c r="J607" s="5" t="n">
        <v>0.002615625</v>
      </c>
    </row>
    <row r="608" customFormat="false" ht="15" hidden="false" customHeight="false" outlineLevel="0" collapsed="false">
      <c r="A608" s="0" t="n">
        <v>607</v>
      </c>
      <c r="B608" s="0" t="s">
        <v>301</v>
      </c>
      <c r="C608" s="0" t="s">
        <v>642</v>
      </c>
      <c r="D608" s="4"/>
      <c r="E608" s="2" t="n">
        <v>0.202020202020202</v>
      </c>
      <c r="F608" s="0" t="n">
        <v>0.01</v>
      </c>
      <c r="G608" s="0" t="n">
        <v>0.00045</v>
      </c>
      <c r="H608" s="1" t="n">
        <v>0.45</v>
      </c>
      <c r="I608" s="1" t="n">
        <v>0.015</v>
      </c>
      <c r="J608" s="5" t="n">
        <v>0.0020925</v>
      </c>
    </row>
    <row r="609" customFormat="false" ht="15" hidden="false" customHeight="false" outlineLevel="0" collapsed="false">
      <c r="A609" s="0" t="n">
        <v>608</v>
      </c>
      <c r="B609" s="0" t="s">
        <v>301</v>
      </c>
      <c r="C609" s="0" t="s">
        <v>643</v>
      </c>
      <c r="D609" s="4"/>
      <c r="E609" s="2" t="n">
        <v>0.202020202020202</v>
      </c>
      <c r="F609" s="0" t="n">
        <v>0.01</v>
      </c>
      <c r="G609" s="0" t="n">
        <v>0.00045</v>
      </c>
      <c r="H609" s="1" t="n">
        <v>0.45</v>
      </c>
      <c r="I609" s="1" t="n">
        <v>0.015</v>
      </c>
      <c r="J609" s="5" t="n">
        <v>0.00174375</v>
      </c>
    </row>
    <row r="610" customFormat="false" ht="15" hidden="false" customHeight="false" outlineLevel="0" collapsed="false">
      <c r="A610" s="0" t="n">
        <v>609</v>
      </c>
      <c r="B610" s="0" t="s">
        <v>301</v>
      </c>
      <c r="C610" s="0" t="s">
        <v>644</v>
      </c>
      <c r="D610" s="4"/>
      <c r="E610" s="2" t="n">
        <v>0.202020202020202</v>
      </c>
      <c r="F610" s="0" t="n">
        <v>0.01</v>
      </c>
      <c r="G610" s="0" t="n">
        <v>0.00045</v>
      </c>
      <c r="H610" s="1" t="n">
        <v>0.45</v>
      </c>
      <c r="I610" s="1" t="n">
        <v>0.015</v>
      </c>
      <c r="J610" s="5" t="n">
        <v>0.002615625</v>
      </c>
    </row>
    <row r="611" customFormat="false" ht="15" hidden="false" customHeight="false" outlineLevel="0" collapsed="false">
      <c r="A611" s="0" t="n">
        <v>610</v>
      </c>
      <c r="B611" s="0" t="s">
        <v>301</v>
      </c>
      <c r="C611" s="0" t="s">
        <v>645</v>
      </c>
      <c r="D611" s="4"/>
      <c r="E611" s="2" t="n">
        <v>0.202020202020202</v>
      </c>
      <c r="F611" s="0" t="n">
        <v>0.01</v>
      </c>
      <c r="G611" s="0" t="n">
        <v>0.00045</v>
      </c>
      <c r="H611" s="1" t="n">
        <v>0.45</v>
      </c>
      <c r="I611" s="1" t="n">
        <v>0.015</v>
      </c>
      <c r="J611" s="5" t="n">
        <v>0.00174375</v>
      </c>
    </row>
    <row r="612" customFormat="false" ht="15" hidden="false" customHeight="false" outlineLevel="0" collapsed="false">
      <c r="A612" s="0" t="n">
        <v>611</v>
      </c>
      <c r="B612" s="0" t="s">
        <v>301</v>
      </c>
      <c r="C612" s="0" t="s">
        <v>646</v>
      </c>
      <c r="D612" s="4"/>
      <c r="E612" s="2" t="n">
        <v>0.202020202020202</v>
      </c>
      <c r="F612" s="0" t="n">
        <v>0.01</v>
      </c>
      <c r="G612" s="0" t="n">
        <v>0.00045</v>
      </c>
      <c r="H612" s="1" t="n">
        <v>0.45</v>
      </c>
      <c r="I612" s="1" t="n">
        <v>0.015</v>
      </c>
      <c r="J612" s="5" t="n">
        <v>0.002615625</v>
      </c>
    </row>
    <row r="613" customFormat="false" ht="15" hidden="false" customHeight="false" outlineLevel="0" collapsed="false">
      <c r="A613" s="0" t="n">
        <v>612</v>
      </c>
      <c r="B613" s="0" t="s">
        <v>301</v>
      </c>
      <c r="C613" s="0" t="s">
        <v>647</v>
      </c>
      <c r="D613" s="4"/>
      <c r="E613" s="2" t="n">
        <v>0.202020202020202</v>
      </c>
      <c r="F613" s="0" t="n">
        <v>0.01</v>
      </c>
      <c r="G613" s="0" t="n">
        <v>0.00045</v>
      </c>
      <c r="H613" s="1" t="n">
        <v>0.45</v>
      </c>
      <c r="I613" s="1" t="n">
        <v>0.015</v>
      </c>
      <c r="J613" s="5" t="n">
        <v>0.00174375</v>
      </c>
    </row>
    <row r="614" customFormat="false" ht="15" hidden="false" customHeight="false" outlineLevel="0" collapsed="false">
      <c r="A614" s="0" t="n">
        <v>613</v>
      </c>
      <c r="B614" s="0" t="s">
        <v>301</v>
      </c>
      <c r="C614" s="0" t="s">
        <v>648</v>
      </c>
      <c r="D614" s="4"/>
      <c r="E614" s="2" t="n">
        <v>0.202020202020202</v>
      </c>
      <c r="F614" s="0" t="n">
        <v>0.01</v>
      </c>
      <c r="G614" s="0" t="n">
        <v>0.00045</v>
      </c>
      <c r="H614" s="1" t="n">
        <v>0.17</v>
      </c>
      <c r="I614" s="1" t="n">
        <v>0.015</v>
      </c>
      <c r="J614" s="5" t="n">
        <v>0.000306</v>
      </c>
    </row>
    <row r="615" customFormat="false" ht="15" hidden="false" customHeight="false" outlineLevel="0" collapsed="false">
      <c r="A615" s="0" t="n">
        <v>614</v>
      </c>
      <c r="B615" s="0" t="s">
        <v>301</v>
      </c>
      <c r="C615" s="0" t="s">
        <v>649</v>
      </c>
      <c r="D615" s="4"/>
      <c r="E615" s="2" t="n">
        <v>0.471380471380471</v>
      </c>
      <c r="F615" s="0" t="n">
        <v>0.01</v>
      </c>
      <c r="G615" s="0" t="n">
        <v>0.00045</v>
      </c>
      <c r="H615" s="1" t="n">
        <v>0.22</v>
      </c>
      <c r="I615" s="1" t="n">
        <v>0.035</v>
      </c>
      <c r="J615" s="5" t="n">
        <v>0.003465</v>
      </c>
    </row>
    <row r="616" customFormat="false" ht="15" hidden="false" customHeight="false" outlineLevel="0" collapsed="false">
      <c r="A616" s="0" t="n">
        <v>615</v>
      </c>
      <c r="B616" s="0" t="s">
        <v>301</v>
      </c>
      <c r="C616" s="0" t="s">
        <v>650</v>
      </c>
      <c r="D616" s="4"/>
      <c r="E616" s="2" t="n">
        <v>0.471380471380471</v>
      </c>
      <c r="F616" s="0" t="n">
        <v>0.01</v>
      </c>
      <c r="G616" s="0" t="n">
        <v>0.00045</v>
      </c>
      <c r="H616" s="1" t="n">
        <v>0.22</v>
      </c>
      <c r="I616" s="1" t="n">
        <v>0.035</v>
      </c>
      <c r="J616" s="5" t="n">
        <v>0.002079</v>
      </c>
    </row>
    <row r="617" customFormat="false" ht="15" hidden="false" customHeight="false" outlineLevel="0" collapsed="false">
      <c r="A617" s="0" t="n">
        <v>616</v>
      </c>
      <c r="B617" s="0" t="s">
        <v>301</v>
      </c>
      <c r="C617" s="0" t="s">
        <v>651</v>
      </c>
      <c r="D617" s="4"/>
      <c r="E617" s="2" t="n">
        <v>0.471380471380471</v>
      </c>
      <c r="F617" s="0" t="n">
        <v>0.01</v>
      </c>
      <c r="G617" s="0" t="n">
        <v>0.00045</v>
      </c>
      <c r="H617" s="1" t="n">
        <v>0.22</v>
      </c>
      <c r="I617" s="1" t="n">
        <v>0.035</v>
      </c>
      <c r="J617" s="5" t="n">
        <v>0.00259875</v>
      </c>
    </row>
    <row r="618" customFormat="false" ht="15" hidden="false" customHeight="false" outlineLevel="0" collapsed="false">
      <c r="A618" s="0" t="n">
        <v>617</v>
      </c>
      <c r="B618" s="0" t="s">
        <v>301</v>
      </c>
      <c r="C618" s="0" t="s">
        <v>652</v>
      </c>
      <c r="D618" s="4"/>
      <c r="E618" s="2" t="n">
        <v>0.471380471380471</v>
      </c>
      <c r="F618" s="0" t="n">
        <v>0.01</v>
      </c>
      <c r="G618" s="0" t="n">
        <v>0.00045</v>
      </c>
      <c r="H618" s="1" t="n">
        <v>0.22</v>
      </c>
      <c r="I618" s="1" t="n">
        <v>0.035</v>
      </c>
      <c r="J618" s="5" t="n">
        <v>0.003465</v>
      </c>
    </row>
    <row r="619" customFormat="false" ht="15" hidden="false" customHeight="false" outlineLevel="0" collapsed="false">
      <c r="A619" s="0" t="n">
        <v>618</v>
      </c>
      <c r="B619" s="0" t="s">
        <v>301</v>
      </c>
      <c r="C619" s="0" t="s">
        <v>653</v>
      </c>
      <c r="D619" s="4"/>
      <c r="E619" s="2" t="n">
        <v>0.471380471380471</v>
      </c>
      <c r="F619" s="0" t="n">
        <v>0.01</v>
      </c>
      <c r="G619" s="0" t="n">
        <v>0.00045</v>
      </c>
      <c r="H619" s="1" t="n">
        <v>0.22</v>
      </c>
      <c r="I619" s="1" t="n">
        <v>0.035</v>
      </c>
      <c r="J619" s="5" t="n">
        <v>0.00259875</v>
      </c>
    </row>
    <row r="620" customFormat="false" ht="15" hidden="false" customHeight="false" outlineLevel="0" collapsed="false">
      <c r="A620" s="0" t="n">
        <v>619</v>
      </c>
      <c r="B620" s="0" t="s">
        <v>301</v>
      </c>
      <c r="C620" s="0" t="s">
        <v>654</v>
      </c>
      <c r="D620" s="4"/>
      <c r="E620" s="2" t="n">
        <v>0.471380471380471</v>
      </c>
      <c r="F620" s="0" t="n">
        <v>0.01</v>
      </c>
      <c r="G620" s="0" t="n">
        <v>0.00045</v>
      </c>
      <c r="H620" s="1" t="n">
        <v>0.22</v>
      </c>
      <c r="I620" s="1" t="n">
        <v>0.035</v>
      </c>
      <c r="J620" s="5" t="n">
        <v>0.003465</v>
      </c>
    </row>
    <row r="621" customFormat="false" ht="15" hidden="false" customHeight="false" outlineLevel="0" collapsed="false">
      <c r="A621" s="0" t="n">
        <v>620</v>
      </c>
      <c r="B621" s="0" t="s">
        <v>301</v>
      </c>
      <c r="C621" s="0" t="s">
        <v>655</v>
      </c>
      <c r="D621" s="4"/>
      <c r="E621" s="2" t="n">
        <v>0.471380471380471</v>
      </c>
      <c r="F621" s="0" t="n">
        <v>0.01</v>
      </c>
      <c r="G621" s="0" t="n">
        <v>0.00045</v>
      </c>
      <c r="H621" s="1" t="n">
        <v>0.22</v>
      </c>
      <c r="I621" s="1" t="n">
        <v>0.035</v>
      </c>
      <c r="J621" s="5" t="n">
        <v>0.00259875</v>
      </c>
    </row>
    <row r="622" customFormat="false" ht="15" hidden="false" customHeight="false" outlineLevel="0" collapsed="false">
      <c r="A622" s="0" t="n">
        <v>621</v>
      </c>
      <c r="B622" s="0" t="s">
        <v>301</v>
      </c>
      <c r="C622" s="0" t="s">
        <v>656</v>
      </c>
      <c r="D622" s="4"/>
      <c r="E622" s="2" t="n">
        <v>0.134680134680135</v>
      </c>
      <c r="F622" s="0" t="n">
        <v>0.01</v>
      </c>
      <c r="G622" s="0" t="n">
        <v>0.00045</v>
      </c>
      <c r="H622" s="1" t="n">
        <v>0.3</v>
      </c>
      <c r="I622" s="1" t="n">
        <v>0.01</v>
      </c>
      <c r="J622" s="5" t="n">
        <v>0.000655102</v>
      </c>
    </row>
    <row r="623" customFormat="false" ht="15" hidden="false" customHeight="false" outlineLevel="0" collapsed="false">
      <c r="A623" s="0" t="n">
        <v>622</v>
      </c>
      <c r="B623" s="0" t="s">
        <v>301</v>
      </c>
      <c r="C623" s="0" t="s">
        <v>657</v>
      </c>
      <c r="D623" s="4"/>
      <c r="E623" s="2" t="n">
        <v>0.134680134680135</v>
      </c>
      <c r="F623" s="0" t="n">
        <v>0.01</v>
      </c>
      <c r="G623" s="0" t="n">
        <v>0.00045</v>
      </c>
      <c r="H623" s="1" t="n">
        <v>0.3</v>
      </c>
      <c r="I623" s="1" t="n">
        <v>0.01</v>
      </c>
      <c r="J623" s="5" t="n">
        <v>0.000746512</v>
      </c>
    </row>
    <row r="624" customFormat="false" ht="15" hidden="false" customHeight="false" outlineLevel="0" collapsed="false">
      <c r="A624" s="0" t="n">
        <v>623</v>
      </c>
      <c r="B624" s="0" t="s">
        <v>301</v>
      </c>
      <c r="C624" s="0" t="s">
        <v>658</v>
      </c>
      <c r="D624" s="4"/>
      <c r="E624" s="2" t="n">
        <v>0.134680134680135</v>
      </c>
      <c r="F624" s="0" t="n">
        <v>0.01</v>
      </c>
      <c r="G624" s="0" t="n">
        <v>0.00045</v>
      </c>
      <c r="H624" s="1" t="n">
        <v>0.3</v>
      </c>
      <c r="I624" s="1" t="n">
        <v>0.01</v>
      </c>
      <c r="J624" s="5" t="n">
        <v>0.00066875</v>
      </c>
    </row>
    <row r="625" customFormat="false" ht="15" hidden="false" customHeight="false" outlineLevel="0" collapsed="false">
      <c r="A625" s="0" t="n">
        <v>624</v>
      </c>
      <c r="B625" s="0" t="s">
        <v>301</v>
      </c>
      <c r="C625" s="0" t="s">
        <v>659</v>
      </c>
      <c r="D625" s="4"/>
      <c r="E625" s="2" t="n">
        <v>0.202020202020202</v>
      </c>
      <c r="F625" s="0" t="n">
        <v>0.01</v>
      </c>
      <c r="G625" s="0" t="n">
        <v>0.00045</v>
      </c>
      <c r="H625" s="1" t="n">
        <v>0.17</v>
      </c>
      <c r="I625" s="1" t="n">
        <v>0.015</v>
      </c>
      <c r="J625" s="5" t="n">
        <v>0.000355814</v>
      </c>
    </row>
    <row r="626" customFormat="false" ht="15" hidden="false" customHeight="false" outlineLevel="0" collapsed="false">
      <c r="A626" s="0" t="n">
        <v>625</v>
      </c>
      <c r="B626" s="0" t="s">
        <v>301</v>
      </c>
      <c r="C626" s="0" t="s">
        <v>660</v>
      </c>
      <c r="D626" s="4"/>
      <c r="E626" s="2" t="n">
        <v>0.134680134680135</v>
      </c>
      <c r="F626" s="0" t="n">
        <v>0.01</v>
      </c>
      <c r="G626" s="0" t="n">
        <v>0.00045</v>
      </c>
      <c r="H626" s="1" t="n">
        <v>0.3</v>
      </c>
      <c r="I626" s="1" t="n">
        <v>0.01</v>
      </c>
      <c r="J626" s="5" t="n">
        <v>0.000729545</v>
      </c>
    </row>
    <row r="627" customFormat="false" ht="15" hidden="false" customHeight="false" outlineLevel="0" collapsed="false">
      <c r="A627" s="0" t="n">
        <v>626</v>
      </c>
      <c r="B627" s="0" t="s">
        <v>301</v>
      </c>
      <c r="C627" s="0" t="s">
        <v>661</v>
      </c>
      <c r="D627" s="4"/>
      <c r="E627" s="2" t="n">
        <v>0.134680134680135</v>
      </c>
      <c r="F627" s="0" t="n">
        <v>0.01</v>
      </c>
      <c r="G627" s="0" t="n">
        <v>0.00045</v>
      </c>
      <c r="H627" s="1" t="n">
        <v>0.3</v>
      </c>
      <c r="I627" s="1" t="n">
        <v>0.01</v>
      </c>
      <c r="J627" s="5" t="n">
        <v>0.000697826</v>
      </c>
    </row>
    <row r="628" customFormat="false" ht="15" hidden="false" customHeight="false" outlineLevel="0" collapsed="false">
      <c r="A628" s="0" t="n">
        <v>627</v>
      </c>
      <c r="B628" s="0" t="s">
        <v>301</v>
      </c>
      <c r="C628" s="0" t="s">
        <v>662</v>
      </c>
      <c r="D628" s="4"/>
      <c r="E628" s="2" t="n">
        <v>0.134680134680135</v>
      </c>
      <c r="F628" s="0" t="n">
        <v>0.01</v>
      </c>
      <c r="G628" s="0" t="n">
        <v>0.00045</v>
      </c>
      <c r="H628" s="1" t="n">
        <v>0.3</v>
      </c>
      <c r="I628" s="1" t="n">
        <v>0.01</v>
      </c>
      <c r="J628" s="5" t="n">
        <v>0.00066875</v>
      </c>
    </row>
    <row r="629" customFormat="false" ht="15" hidden="false" customHeight="false" outlineLevel="0" collapsed="false">
      <c r="A629" s="0" t="n">
        <v>628</v>
      </c>
      <c r="B629" s="0" t="s">
        <v>301</v>
      </c>
      <c r="C629" s="0" t="s">
        <v>663</v>
      </c>
      <c r="D629" s="4"/>
      <c r="E629" s="2" t="n">
        <v>0.471380471380471</v>
      </c>
      <c r="F629" s="0" t="n">
        <v>0.01</v>
      </c>
      <c r="G629" s="0" t="n">
        <v>0.00045</v>
      </c>
      <c r="H629" s="1" t="n">
        <v>0.9</v>
      </c>
      <c r="I629" s="1" t="n">
        <v>0.035</v>
      </c>
      <c r="J629" s="2" t="n">
        <v>0.010815</v>
      </c>
    </row>
    <row r="630" customFormat="false" ht="15" hidden="false" customHeight="false" outlineLevel="0" collapsed="false">
      <c r="A630" s="0" t="n">
        <v>629</v>
      </c>
      <c r="B630" s="0" t="s">
        <v>301</v>
      </c>
      <c r="C630" s="0" t="s">
        <v>664</v>
      </c>
      <c r="D630" s="4"/>
      <c r="E630" s="2" t="n">
        <v>0.471380471380471</v>
      </c>
      <c r="F630" s="0" t="n">
        <v>0.01</v>
      </c>
      <c r="G630" s="0" t="n">
        <v>0.00045</v>
      </c>
      <c r="H630" s="1" t="n">
        <v>0.9</v>
      </c>
      <c r="I630" s="1" t="n">
        <v>0.035</v>
      </c>
      <c r="J630" s="2" t="n">
        <v>0.00927</v>
      </c>
    </row>
    <row r="631" customFormat="false" ht="15" hidden="false" customHeight="false" outlineLevel="0" collapsed="false">
      <c r="A631" s="0" t="n">
        <v>630</v>
      </c>
      <c r="B631" s="0" t="s">
        <v>301</v>
      </c>
      <c r="C631" s="0" t="s">
        <v>665</v>
      </c>
      <c r="D631" s="4"/>
      <c r="E631" s="2" t="n">
        <v>0.471380471380471</v>
      </c>
      <c r="F631" s="0" t="n">
        <v>0.01</v>
      </c>
      <c r="G631" s="0" t="n">
        <v>0.00045</v>
      </c>
      <c r="H631" s="1" t="n">
        <v>0.9</v>
      </c>
      <c r="I631" s="1" t="n">
        <v>0.035</v>
      </c>
      <c r="J631" s="2" t="n">
        <v>0.010815</v>
      </c>
    </row>
    <row r="632" customFormat="false" ht="15" hidden="false" customHeight="false" outlineLevel="0" collapsed="false">
      <c r="A632" s="0" t="n">
        <v>631</v>
      </c>
      <c r="B632" s="0" t="s">
        <v>301</v>
      </c>
      <c r="C632" s="0" t="s">
        <v>666</v>
      </c>
      <c r="D632" s="4"/>
      <c r="E632" s="2" t="n">
        <v>0.471380471380471</v>
      </c>
      <c r="F632" s="0" t="n">
        <v>0.01</v>
      </c>
      <c r="G632" s="0" t="n">
        <v>0.00045</v>
      </c>
      <c r="H632" s="1" t="n">
        <v>0.9</v>
      </c>
      <c r="I632" s="1" t="n">
        <v>0.035</v>
      </c>
      <c r="J632" s="2" t="n">
        <v>0.010815</v>
      </c>
    </row>
    <row r="633" customFormat="false" ht="15" hidden="false" customHeight="false" outlineLevel="0" collapsed="false">
      <c r="A633" s="0" t="n">
        <v>632</v>
      </c>
      <c r="B633" s="0" t="s">
        <v>301</v>
      </c>
      <c r="C633" s="0" t="s">
        <v>667</v>
      </c>
      <c r="D633" s="4"/>
      <c r="E633" s="2" t="n">
        <v>0.471380471380471</v>
      </c>
      <c r="F633" s="0" t="n">
        <v>0.01</v>
      </c>
      <c r="G633" s="0" t="n">
        <v>0.00045</v>
      </c>
      <c r="H633" s="1" t="n">
        <v>0.9</v>
      </c>
      <c r="I633" s="1" t="n">
        <v>0.035</v>
      </c>
      <c r="J633" s="2" t="n">
        <v>0.012978</v>
      </c>
    </row>
    <row r="634" customFormat="false" ht="15" hidden="false" customHeight="false" outlineLevel="0" collapsed="false">
      <c r="A634" s="0" t="n">
        <v>633</v>
      </c>
      <c r="B634" s="0" t="s">
        <v>301</v>
      </c>
      <c r="C634" s="0" t="s">
        <v>668</v>
      </c>
      <c r="D634" s="4"/>
      <c r="E634" s="2" t="n">
        <v>0.471380471380471</v>
      </c>
      <c r="F634" s="0" t="n">
        <v>0.01</v>
      </c>
      <c r="G634" s="0" t="n">
        <v>0.00045</v>
      </c>
      <c r="H634" s="1" t="n">
        <v>0.9</v>
      </c>
      <c r="I634" s="1" t="n">
        <v>0.035</v>
      </c>
      <c r="J634" s="2" t="n">
        <v>0.010815</v>
      </c>
    </row>
    <row r="635" customFormat="false" ht="15" hidden="false" customHeight="false" outlineLevel="0" collapsed="false">
      <c r="A635" s="0" t="n">
        <v>634</v>
      </c>
      <c r="B635" s="0" t="s">
        <v>301</v>
      </c>
      <c r="C635" s="0" t="s">
        <v>669</v>
      </c>
      <c r="D635" s="4"/>
      <c r="E635" s="2" t="n">
        <v>0.471380471380471</v>
      </c>
      <c r="F635" s="0" t="n">
        <v>0.01</v>
      </c>
      <c r="G635" s="0" t="n">
        <v>0.00045</v>
      </c>
      <c r="H635" s="1" t="n">
        <v>0.9</v>
      </c>
      <c r="I635" s="1" t="n">
        <v>0.035</v>
      </c>
      <c r="J635" s="2" t="n">
        <v>0.010815</v>
      </c>
    </row>
    <row r="636" customFormat="false" ht="15" hidden="false" customHeight="false" outlineLevel="0" collapsed="false">
      <c r="A636" s="0" t="n">
        <v>635</v>
      </c>
      <c r="B636" s="0" t="s">
        <v>670</v>
      </c>
      <c r="C636" s="0" t="s">
        <v>671</v>
      </c>
      <c r="D636" s="3"/>
      <c r="F636" s="0" t="n">
        <v>0.0015</v>
      </c>
      <c r="H636" s="1" t="n">
        <v>11.8872</v>
      </c>
      <c r="I636" s="1" t="n">
        <v>0.85344</v>
      </c>
      <c r="J636" s="1" t="n">
        <v>25.908</v>
      </c>
    </row>
    <row r="637" customFormat="false" ht="15" hidden="false" customHeight="false" outlineLevel="0" collapsed="false">
      <c r="A637" s="0" t="n">
        <v>636</v>
      </c>
      <c r="B637" s="0" t="s">
        <v>672</v>
      </c>
      <c r="C637" s="0" t="s">
        <v>673</v>
      </c>
      <c r="D637" s="4"/>
      <c r="E637" s="2" t="n">
        <v>0.08705088</v>
      </c>
      <c r="F637" s="0" t="n">
        <v>0.000357</v>
      </c>
      <c r="G637" s="0" t="n">
        <v>0.003</v>
      </c>
      <c r="H637" s="1" t="n">
        <v>23.1648</v>
      </c>
      <c r="I637" s="1" t="n">
        <v>1.207008</v>
      </c>
      <c r="J637" s="1" t="n">
        <v>32.76259151</v>
      </c>
    </row>
    <row r="638" customFormat="false" ht="15" hidden="false" customHeight="false" outlineLevel="0" collapsed="false">
      <c r="A638" s="0" t="n">
        <v>637</v>
      </c>
      <c r="B638" s="0" t="s">
        <v>672</v>
      </c>
      <c r="C638" s="0" t="s">
        <v>674</v>
      </c>
      <c r="D638" s="4"/>
      <c r="E638" s="2" t="n">
        <v>0.082434545</v>
      </c>
      <c r="F638" s="0" t="n">
        <v>0.007</v>
      </c>
      <c r="G638" s="0" t="n">
        <v>0.024</v>
      </c>
      <c r="H638" s="1" t="n">
        <v>7.7724</v>
      </c>
      <c r="I638" s="1" t="n">
        <v>0.466344</v>
      </c>
      <c r="J638" s="1" t="n">
        <v>5.776636705</v>
      </c>
    </row>
    <row r="639" customFormat="false" ht="15" hidden="false" customHeight="false" outlineLevel="0" collapsed="false">
      <c r="A639" s="0" t="n">
        <v>638</v>
      </c>
      <c r="B639" s="0" t="s">
        <v>672</v>
      </c>
      <c r="C639" s="0" t="s">
        <v>675</v>
      </c>
      <c r="D639" s="4"/>
      <c r="E639" s="2" t="n">
        <v>0.140392727272727</v>
      </c>
      <c r="F639" s="0" t="n">
        <v>0.00323</v>
      </c>
      <c r="G639" s="0" t="n">
        <v>0.017</v>
      </c>
      <c r="H639" s="1" t="n">
        <v>22.7076</v>
      </c>
      <c r="I639" s="1" t="n">
        <v>1.2192</v>
      </c>
      <c r="J639" s="1" t="n">
        <v>47.062599035904</v>
      </c>
    </row>
    <row r="640" customFormat="false" ht="15" hidden="false" customHeight="false" outlineLevel="0" collapsed="false">
      <c r="A640" s="0" t="n">
        <v>639</v>
      </c>
      <c r="B640" s="0" t="s">
        <v>672</v>
      </c>
      <c r="C640" s="0" t="s">
        <v>676</v>
      </c>
      <c r="D640" s="4"/>
      <c r="E640" s="2" t="n">
        <v>0.0349721978181818</v>
      </c>
      <c r="F640" s="0" t="n">
        <v>0.000417</v>
      </c>
      <c r="G640" s="0" t="n">
        <v>0.025</v>
      </c>
      <c r="H640" s="1" t="n">
        <v>44.196</v>
      </c>
      <c r="I640" s="1" t="n">
        <v>3.45948</v>
      </c>
      <c r="J640" s="1" t="n">
        <v>391.05565143552</v>
      </c>
    </row>
    <row r="641" customFormat="false" ht="15" hidden="false" customHeight="false" outlineLevel="0" collapsed="false">
      <c r="A641" s="0" t="n">
        <v>640</v>
      </c>
      <c r="B641" s="0" t="s">
        <v>677</v>
      </c>
      <c r="C641" s="0" t="s">
        <v>678</v>
      </c>
      <c r="D641" s="4"/>
      <c r="E641" s="2" t="n">
        <v>1.81818181818182</v>
      </c>
      <c r="F641" s="0" t="n">
        <v>0.0008</v>
      </c>
      <c r="G641" s="0" t="n">
        <v>0.0004</v>
      </c>
      <c r="H641" s="1" t="n">
        <v>5.9</v>
      </c>
      <c r="I641" s="1" t="n">
        <v>1.5</v>
      </c>
      <c r="J641" s="1" t="n">
        <v>4.5</v>
      </c>
    </row>
    <row r="642" customFormat="false" ht="15" hidden="false" customHeight="false" outlineLevel="0" collapsed="false">
      <c r="A642" s="0" t="n">
        <v>641</v>
      </c>
      <c r="B642" s="0" t="s">
        <v>679</v>
      </c>
      <c r="C642" s="0" t="s">
        <v>680</v>
      </c>
      <c r="D642" s="4" t="n">
        <v>808.07688</v>
      </c>
      <c r="E642" s="2" t="n">
        <v>0.050379952355337</v>
      </c>
      <c r="F642" s="0" t="n">
        <v>0.00157</v>
      </c>
      <c r="G642" s="0" t="n">
        <v>0.02366</v>
      </c>
      <c r="H642" s="1" t="n">
        <v>51.72456</v>
      </c>
      <c r="I642" s="1" t="n">
        <v>1.252728</v>
      </c>
      <c r="J642" s="1" t="n">
        <v>103</v>
      </c>
    </row>
    <row r="643" customFormat="false" ht="15" hidden="false" customHeight="false" outlineLevel="0" collapsed="false">
      <c r="A643" s="0" t="n">
        <v>642</v>
      </c>
      <c r="B643" s="0" t="s">
        <v>681</v>
      </c>
      <c r="C643" s="0" t="s">
        <v>682</v>
      </c>
      <c r="D643" s="3" t="n">
        <v>20683.66014</v>
      </c>
      <c r="F643" s="0" t="n">
        <v>0.00063</v>
      </c>
      <c r="H643" s="1" t="n">
        <v>17.065752</v>
      </c>
      <c r="I643" s="1" t="n">
        <v>0.554736</v>
      </c>
      <c r="J643" s="1" t="n">
        <v>4.5958242018816</v>
      </c>
    </row>
    <row r="644" customFormat="false" ht="15" hidden="false" customHeight="false" outlineLevel="0" collapsed="false">
      <c r="A644" s="0" t="n">
        <v>643</v>
      </c>
      <c r="B644" s="0" t="s">
        <v>681</v>
      </c>
      <c r="C644" s="0" t="s">
        <v>683</v>
      </c>
      <c r="D644" s="3" t="n">
        <v>63967.57302</v>
      </c>
      <c r="F644" s="0" t="n">
        <v>0.00079</v>
      </c>
      <c r="H644" s="1" t="n">
        <v>140.442696</v>
      </c>
      <c r="I644" s="1" t="n">
        <v>0.890016</v>
      </c>
      <c r="J644" s="1" t="n">
        <v>296.47738381824</v>
      </c>
    </row>
    <row r="645" customFormat="false" ht="15" hidden="false" customHeight="false" outlineLevel="0" collapsed="false">
      <c r="A645" s="0" t="n">
        <v>644</v>
      </c>
      <c r="B645" s="0" t="s">
        <v>681</v>
      </c>
      <c r="C645" s="0" t="s">
        <v>684</v>
      </c>
      <c r="D645" s="3" t="n">
        <v>71009.75583</v>
      </c>
      <c r="F645" s="0" t="n">
        <v>0.00063</v>
      </c>
      <c r="H645" s="1" t="n">
        <v>214.606632</v>
      </c>
      <c r="I645" s="1" t="n">
        <v>2.002536</v>
      </c>
      <c r="J645" s="1" t="n">
        <v>1182.228345216</v>
      </c>
    </row>
    <row r="646" customFormat="false" ht="15" hidden="false" customHeight="false" outlineLevel="0" collapsed="false">
      <c r="A646" s="0" t="n">
        <v>645</v>
      </c>
      <c r="B646" s="0" t="s">
        <v>681</v>
      </c>
      <c r="C646" s="0" t="s">
        <v>685</v>
      </c>
      <c r="D646" s="3" t="n">
        <v>2460.4905</v>
      </c>
      <c r="F646" s="0" t="n">
        <v>0.00013</v>
      </c>
      <c r="H646" s="1" t="n">
        <v>51.666648</v>
      </c>
      <c r="I646" s="1" t="n">
        <v>2.228088</v>
      </c>
      <c r="J646" s="1" t="n">
        <v>104.7723323904</v>
      </c>
    </row>
    <row r="647" customFormat="false" ht="15" hidden="false" customHeight="false" outlineLevel="0" collapsed="false">
      <c r="A647" s="0" t="n">
        <v>646</v>
      </c>
      <c r="B647" s="0" t="s">
        <v>681</v>
      </c>
      <c r="C647" s="0" t="s">
        <v>686</v>
      </c>
      <c r="D647" s="3" t="n">
        <v>2299.91112</v>
      </c>
      <c r="F647" s="0" t="n">
        <v>0.00086</v>
      </c>
      <c r="H647" s="1" t="n">
        <v>41.730168</v>
      </c>
      <c r="I647" s="1" t="n">
        <v>2.584704</v>
      </c>
      <c r="J647" s="1" t="n">
        <v>135.49611094272</v>
      </c>
    </row>
    <row r="648" customFormat="false" ht="15" hidden="false" customHeight="false" outlineLevel="0" collapsed="false">
      <c r="A648" s="0" t="n">
        <v>647</v>
      </c>
      <c r="B648" s="0" t="s">
        <v>681</v>
      </c>
      <c r="C648" s="0" t="s">
        <v>687</v>
      </c>
      <c r="D648" s="3" t="n">
        <v>1199.16537</v>
      </c>
      <c r="F648" s="0" t="n">
        <v>0.00052</v>
      </c>
      <c r="H648" s="1" t="n">
        <v>24.057864</v>
      </c>
      <c r="I648" s="1" t="n">
        <v>1.130808</v>
      </c>
      <c r="J648" s="1" t="n">
        <v>93.530544293376</v>
      </c>
    </row>
    <row r="649" customFormat="false" ht="15" hidden="false" customHeight="false" outlineLevel="0" collapsed="false">
      <c r="A649" s="0" t="n">
        <v>648</v>
      </c>
      <c r="B649" s="0" t="s">
        <v>681</v>
      </c>
      <c r="C649" s="0" t="s">
        <v>688</v>
      </c>
      <c r="D649" s="3" t="n">
        <v>2820.49911</v>
      </c>
      <c r="F649" s="0" t="n">
        <v>0.00017</v>
      </c>
      <c r="H649" s="1" t="n">
        <v>96.41</v>
      </c>
      <c r="I649" s="1" t="n">
        <v>3.121152</v>
      </c>
      <c r="J649" s="1" t="n">
        <v>52.556067274752</v>
      </c>
    </row>
    <row r="650" customFormat="false" ht="15" hidden="false" customHeight="false" outlineLevel="0" collapsed="false">
      <c r="A650" s="0" t="n">
        <v>649</v>
      </c>
      <c r="B650" s="0" t="s">
        <v>681</v>
      </c>
      <c r="C650" s="0" t="s">
        <v>689</v>
      </c>
      <c r="D650" s="3" t="n">
        <v>12703.90095</v>
      </c>
      <c r="F650" s="0" t="n">
        <v>0.0042</v>
      </c>
      <c r="H650" s="1" t="n">
        <v>59.798712</v>
      </c>
      <c r="I650" s="1" t="n">
        <v>3.194304</v>
      </c>
      <c r="J650" s="1" t="n">
        <v>295.62787842048</v>
      </c>
    </row>
    <row r="651" customFormat="false" ht="15" hidden="false" customHeight="false" outlineLevel="0" collapsed="false">
      <c r="A651" s="0" t="n">
        <v>650</v>
      </c>
      <c r="B651" s="0" t="s">
        <v>681</v>
      </c>
      <c r="C651" s="0" t="s">
        <v>690</v>
      </c>
      <c r="D651" s="3" t="n">
        <v>15348.28074</v>
      </c>
      <c r="F651" s="0" t="n">
        <v>0.0032</v>
      </c>
      <c r="H651" s="1" t="n">
        <v>108.44784</v>
      </c>
      <c r="I651" s="1" t="n">
        <v>1.99644</v>
      </c>
      <c r="J651" s="1" t="n">
        <v>310.0694701824</v>
      </c>
    </row>
    <row r="652" customFormat="false" ht="15" hidden="false" customHeight="false" outlineLevel="0" collapsed="false">
      <c r="A652" s="0" t="n">
        <v>651</v>
      </c>
      <c r="B652" s="0" t="s">
        <v>681</v>
      </c>
      <c r="C652" s="0" t="s">
        <v>691</v>
      </c>
      <c r="D652" s="3" t="n">
        <v>34490.89683</v>
      </c>
      <c r="F652" s="0" t="n">
        <v>0.00066</v>
      </c>
      <c r="H652" s="1" t="n">
        <v>35.725608</v>
      </c>
      <c r="I652" s="1" t="n">
        <v>2.410968</v>
      </c>
      <c r="J652" s="1" t="n">
        <v>88.829947759104</v>
      </c>
    </row>
    <row r="653" customFormat="false" ht="15" hidden="false" customHeight="false" outlineLevel="0" collapsed="false">
      <c r="A653" s="0" t="n">
        <v>652</v>
      </c>
      <c r="B653" s="0" t="s">
        <v>681</v>
      </c>
      <c r="C653" s="0" t="s">
        <v>692</v>
      </c>
      <c r="D653" s="3" t="n">
        <v>35677.11225</v>
      </c>
      <c r="F653" s="0" t="n">
        <v>0.0005</v>
      </c>
      <c r="H653" s="1" t="n">
        <v>51.687984</v>
      </c>
      <c r="I653" s="1" t="n">
        <v>2.670048</v>
      </c>
      <c r="J653" s="1" t="n">
        <v>224.69417770752</v>
      </c>
    </row>
    <row r="654" customFormat="false" ht="15" hidden="false" customHeight="false" outlineLevel="0" collapsed="false">
      <c r="A654" s="0" t="n">
        <v>653</v>
      </c>
      <c r="B654" s="0" t="s">
        <v>681</v>
      </c>
      <c r="C654" s="0" t="s">
        <v>693</v>
      </c>
      <c r="D654" s="3" t="n">
        <v>6868.65348</v>
      </c>
      <c r="F654" s="0" t="n">
        <v>0.00091</v>
      </c>
      <c r="H654" s="1" t="n">
        <v>63.7032</v>
      </c>
      <c r="I654" s="1" t="n">
        <v>1.03632</v>
      </c>
      <c r="J654" s="1" t="n">
        <v>81.609151878144</v>
      </c>
    </row>
    <row r="655" customFormat="false" ht="15" hidden="false" customHeight="false" outlineLevel="0" collapsed="false">
      <c r="A655" s="0" t="n">
        <v>654</v>
      </c>
      <c r="B655" s="0" t="s">
        <v>681</v>
      </c>
      <c r="C655" s="0" t="s">
        <v>694</v>
      </c>
      <c r="D655" s="3" t="n">
        <v>11810.3544</v>
      </c>
      <c r="F655" s="0" t="n">
        <v>0.00037</v>
      </c>
      <c r="H655" s="1" t="n">
        <v>52.63896</v>
      </c>
      <c r="I655" s="1" t="n">
        <v>1.88976</v>
      </c>
      <c r="J655" s="1" t="n">
        <v>165.483651483648</v>
      </c>
    </row>
    <row r="656" customFormat="false" ht="15" hidden="false" customHeight="false" outlineLevel="0" collapsed="false">
      <c r="A656" s="0" t="n">
        <v>655</v>
      </c>
      <c r="B656" s="0" t="s">
        <v>681</v>
      </c>
      <c r="C656" s="0" t="s">
        <v>695</v>
      </c>
      <c r="D656" s="3" t="n">
        <v>2543.37018</v>
      </c>
      <c r="F656" s="0" t="n">
        <v>0.0016</v>
      </c>
      <c r="H656" s="1" t="n">
        <v>36.658296</v>
      </c>
      <c r="I656" s="1" t="n">
        <v>2.051304</v>
      </c>
      <c r="J656" s="1" t="n">
        <v>76.03073309952</v>
      </c>
    </row>
    <row r="657" customFormat="false" ht="15" hidden="false" customHeight="false" outlineLevel="0" collapsed="false">
      <c r="A657" s="0" t="n">
        <v>656</v>
      </c>
      <c r="B657" s="0" t="s">
        <v>681</v>
      </c>
      <c r="C657" s="0" t="s">
        <v>696</v>
      </c>
      <c r="D657" s="3" t="n">
        <v>3765.84546</v>
      </c>
      <c r="F657" s="0" t="n">
        <v>0.00142</v>
      </c>
      <c r="H657" s="1" t="n">
        <v>69.4944</v>
      </c>
      <c r="I657" s="1" t="n">
        <v>0.71628</v>
      </c>
      <c r="J657" s="1" t="n">
        <v>76.993505883648</v>
      </c>
    </row>
    <row r="658" customFormat="false" ht="15" hidden="false" customHeight="false" outlineLevel="0" collapsed="false">
      <c r="A658" s="0" t="n">
        <v>657</v>
      </c>
      <c r="B658" s="0" t="s">
        <v>681</v>
      </c>
      <c r="C658" s="0" t="s">
        <v>697</v>
      </c>
      <c r="D658" s="3" t="n">
        <v>6516.41484</v>
      </c>
      <c r="F658" s="0" t="n">
        <v>2E-005</v>
      </c>
      <c r="H658" s="1" t="n">
        <v>85.097112</v>
      </c>
      <c r="I658" s="1" t="n">
        <v>4.392168</v>
      </c>
      <c r="J658" s="1" t="n">
        <v>568.03594263552</v>
      </c>
    </row>
    <row r="659" customFormat="false" ht="15" hidden="false" customHeight="false" outlineLevel="0" collapsed="false">
      <c r="A659" s="0" t="n">
        <v>658</v>
      </c>
      <c r="B659" s="0" t="s">
        <v>698</v>
      </c>
      <c r="C659" s="0" t="s">
        <v>699</v>
      </c>
      <c r="D659" s="4" t="n">
        <v>266.76897</v>
      </c>
      <c r="E659" s="2" t="n">
        <v>0.136148211977596</v>
      </c>
      <c r="F659" s="0" t="n">
        <v>0.0006</v>
      </c>
      <c r="G659" s="0" t="n">
        <v>0.00211</v>
      </c>
      <c r="H659" s="1" t="n">
        <v>15.8</v>
      </c>
      <c r="I659" s="1" t="n">
        <v>0.79</v>
      </c>
      <c r="J659" s="1" t="n">
        <v>0.63</v>
      </c>
    </row>
    <row r="660" customFormat="false" ht="15" hidden="false" customHeight="false" outlineLevel="0" collapsed="false">
      <c r="A660" s="0" t="n">
        <v>659</v>
      </c>
      <c r="B660" s="0" t="s">
        <v>698</v>
      </c>
      <c r="C660" s="0" t="s">
        <v>700</v>
      </c>
      <c r="D660" s="4" t="n">
        <v>23.8538079</v>
      </c>
      <c r="E660" s="2" t="n">
        <v>1.26175956129154</v>
      </c>
      <c r="F660" s="0" t="n">
        <v>0.0157</v>
      </c>
      <c r="G660" s="0" t="n">
        <v>0.00641</v>
      </c>
      <c r="H660" s="1" t="n">
        <v>6.5</v>
      </c>
      <c r="I660" s="1" t="n">
        <v>0.85</v>
      </c>
      <c r="J660" s="1" t="n">
        <v>0.47</v>
      </c>
    </row>
    <row r="661" customFormat="false" ht="15" hidden="false" customHeight="false" outlineLevel="0" collapsed="false">
      <c r="A661" s="0" t="n">
        <v>660</v>
      </c>
      <c r="B661" s="0" t="s">
        <v>698</v>
      </c>
      <c r="C661" s="0" t="s">
        <v>701</v>
      </c>
      <c r="D661" s="4" t="n">
        <v>22.2998139</v>
      </c>
      <c r="E661" s="2" t="n">
        <v>2.43340622722066</v>
      </c>
      <c r="F661" s="0" t="n">
        <v>0.0254</v>
      </c>
      <c r="G661" s="0" t="n">
        <v>0.00291</v>
      </c>
      <c r="H661" s="1" t="n">
        <v>4.8</v>
      </c>
      <c r="I661" s="1" t="n">
        <v>0.46</v>
      </c>
      <c r="J661" s="1" t="n">
        <v>0.19</v>
      </c>
    </row>
    <row r="662" customFormat="false" ht="15" hidden="false" customHeight="false" outlineLevel="0" collapsed="false">
      <c r="A662" s="0" t="n">
        <v>661</v>
      </c>
      <c r="B662" s="0" t="s">
        <v>698</v>
      </c>
      <c r="C662" s="0" t="s">
        <v>702</v>
      </c>
      <c r="D662" s="4" t="n">
        <v>82.361682</v>
      </c>
      <c r="E662" s="2" t="n">
        <v>0.82594696969697</v>
      </c>
      <c r="F662" s="0" t="n">
        <v>0.0089</v>
      </c>
      <c r="G662" s="0" t="n">
        <v>0.0032</v>
      </c>
      <c r="H662" s="1" t="n">
        <v>9.6</v>
      </c>
      <c r="I662" s="1" t="n">
        <v>0.49</v>
      </c>
      <c r="J662" s="1" t="n">
        <v>0.4</v>
      </c>
    </row>
    <row r="663" customFormat="false" ht="15" hidden="false" customHeight="false" outlineLevel="0" collapsed="false">
      <c r="A663" s="0" t="n">
        <v>662</v>
      </c>
      <c r="B663" s="0" t="s">
        <v>698</v>
      </c>
      <c r="C663" s="0" t="s">
        <v>703</v>
      </c>
      <c r="D663" s="4" t="n">
        <v>282.30891</v>
      </c>
      <c r="E663" s="2" t="n">
        <v>0.274688057</v>
      </c>
      <c r="F663" s="0" t="n">
        <v>0.0069</v>
      </c>
      <c r="G663" s="0" t="n">
        <v>0.0102</v>
      </c>
      <c r="H663" s="1" t="n">
        <v>4.8768</v>
      </c>
      <c r="I663" s="1" t="n">
        <v>0.67</v>
      </c>
      <c r="J663" s="1" t="n">
        <v>0.99108963072</v>
      </c>
    </row>
    <row r="664" customFormat="false" ht="15" hidden="false" customHeight="false" outlineLevel="0" collapsed="false">
      <c r="A664" s="0" t="n">
        <v>663</v>
      </c>
      <c r="B664" s="0" t="s">
        <v>698</v>
      </c>
      <c r="C664" s="0" t="s">
        <v>704</v>
      </c>
      <c r="D664" s="4" t="n">
        <v>62.15976</v>
      </c>
      <c r="E664" s="2" t="n">
        <v>8.727272727</v>
      </c>
      <c r="F664" s="0" t="n">
        <v>0.0116</v>
      </c>
      <c r="G664" s="0" t="n">
        <v>0.00058</v>
      </c>
      <c r="H664" s="1" t="n">
        <v>3.048</v>
      </c>
      <c r="I664" s="1" t="n">
        <v>0.72</v>
      </c>
      <c r="J664" s="1" t="n">
        <v>0.5889904091136</v>
      </c>
    </row>
    <row r="665" customFormat="false" ht="15" hidden="false" customHeight="false" outlineLevel="0" collapsed="false">
      <c r="A665" s="0" t="n">
        <v>664</v>
      </c>
      <c r="B665" s="0" t="s">
        <v>698</v>
      </c>
      <c r="C665" s="0" t="s">
        <v>705</v>
      </c>
      <c r="D665" s="4" t="n">
        <v>365.18859</v>
      </c>
      <c r="E665" s="2" t="n">
        <v>0.641431617</v>
      </c>
      <c r="F665" s="0" t="n">
        <v>0.0074</v>
      </c>
      <c r="G665" s="0" t="n">
        <v>0.00867</v>
      </c>
      <c r="H665" s="1" t="n">
        <v>11.5824</v>
      </c>
      <c r="I665" s="1" t="n">
        <v>1.24</v>
      </c>
      <c r="J665" s="1" t="n">
        <v>4.81386392064</v>
      </c>
    </row>
    <row r="666" customFormat="false" ht="15" hidden="false" customHeight="false" outlineLevel="0" collapsed="false">
      <c r="A666" s="0" t="n">
        <v>665</v>
      </c>
      <c r="B666" s="0" t="s">
        <v>698</v>
      </c>
      <c r="C666" s="0" t="s">
        <v>706</v>
      </c>
      <c r="D666" s="4" t="n">
        <v>1688.67348</v>
      </c>
      <c r="E666" s="2" t="n">
        <v>0.451142440447253</v>
      </c>
      <c r="F666" s="0" t="n">
        <v>0.0024</v>
      </c>
      <c r="G666" s="0" t="n">
        <v>0.00748</v>
      </c>
      <c r="H666" s="1" t="n">
        <v>16.7</v>
      </c>
      <c r="I666" s="1" t="n">
        <v>2.32</v>
      </c>
      <c r="J666" s="1" t="n">
        <v>4.73</v>
      </c>
    </row>
    <row r="667" customFormat="false" ht="15" hidden="false" customHeight="false" outlineLevel="0" collapsed="false">
      <c r="A667" s="0" t="n">
        <v>666</v>
      </c>
      <c r="B667" s="0" t="s">
        <v>698</v>
      </c>
      <c r="C667" s="0" t="s">
        <v>707</v>
      </c>
      <c r="D667" s="4" t="n">
        <v>660.44745</v>
      </c>
      <c r="E667" s="2" t="n">
        <v>1.744494122</v>
      </c>
      <c r="F667" s="0" t="n">
        <v>0.0049</v>
      </c>
      <c r="G667" s="0" t="n">
        <v>0.00366</v>
      </c>
      <c r="H667" s="1" t="n">
        <v>5.15112</v>
      </c>
      <c r="I667" s="1" t="n">
        <v>2.15</v>
      </c>
      <c r="J667" s="1" t="n">
        <v>1.585743409152</v>
      </c>
    </row>
    <row r="668" customFormat="false" ht="15" hidden="false" customHeight="false" outlineLevel="0" collapsed="false">
      <c r="A668" s="0" t="n">
        <v>667</v>
      </c>
      <c r="B668" s="0" t="s">
        <v>698</v>
      </c>
      <c r="C668" s="0" t="s">
        <v>708</v>
      </c>
      <c r="D668" s="4" t="n">
        <v>458.42823</v>
      </c>
      <c r="E668" s="2" t="n">
        <v>0.575985418090681</v>
      </c>
      <c r="F668" s="0" t="n">
        <v>0.0024</v>
      </c>
      <c r="G668" s="0" t="n">
        <v>0.00399</v>
      </c>
      <c r="H668" s="1" t="n">
        <v>16.8</v>
      </c>
      <c r="I668" s="1" t="n">
        <v>1.58</v>
      </c>
      <c r="J668" s="1" t="n">
        <v>2.15</v>
      </c>
    </row>
    <row r="669" customFormat="false" ht="15" hidden="false" customHeight="false" outlineLevel="0" collapsed="false">
      <c r="A669" s="0" t="n">
        <v>668</v>
      </c>
      <c r="B669" s="0" t="s">
        <v>698</v>
      </c>
      <c r="C669" s="0" t="s">
        <v>709</v>
      </c>
      <c r="D669" s="4" t="n">
        <v>20.6422203</v>
      </c>
      <c r="E669" s="2" t="n">
        <v>2.497427101</v>
      </c>
      <c r="F669" s="0" t="n">
        <v>0.0168</v>
      </c>
      <c r="G669" s="0" t="n">
        <v>0.00053</v>
      </c>
      <c r="H669" s="1" t="n">
        <v>3.07848</v>
      </c>
      <c r="I669" s="1" t="n">
        <v>0.13</v>
      </c>
      <c r="J669" s="1" t="n">
        <v>0.13988522216448</v>
      </c>
    </row>
    <row r="670" customFormat="false" ht="15" hidden="false" customHeight="false" outlineLevel="0" collapsed="false">
      <c r="A670" s="0" t="n">
        <v>669</v>
      </c>
      <c r="B670" s="0" t="s">
        <v>698</v>
      </c>
      <c r="C670" s="0" t="s">
        <v>710</v>
      </c>
      <c r="D670" s="4" t="n">
        <v>17.1198339</v>
      </c>
      <c r="E670" s="2" t="n">
        <v>3.588383838</v>
      </c>
      <c r="F670" s="0" t="n">
        <v>0.0196</v>
      </c>
      <c r="G670" s="0" t="n">
        <v>0.00096</v>
      </c>
      <c r="H670" s="1" t="n">
        <v>1.92024</v>
      </c>
      <c r="I670" s="1" t="n">
        <v>0.29</v>
      </c>
      <c r="J670" s="2" t="n">
        <v>0.04190893295616</v>
      </c>
    </row>
    <row r="671" customFormat="false" ht="15" hidden="false" customHeight="false" outlineLevel="0" collapsed="false">
      <c r="A671" s="0" t="n">
        <v>670</v>
      </c>
      <c r="B671" s="0" t="s">
        <v>698</v>
      </c>
      <c r="C671" s="0" t="s">
        <v>711</v>
      </c>
      <c r="D671" s="4" t="n">
        <v>9.3757638</v>
      </c>
      <c r="E671" s="2" t="n">
        <v>0.75974026</v>
      </c>
      <c r="F671" s="0" t="n">
        <v>0.0195</v>
      </c>
      <c r="G671" s="0" t="n">
        <v>0.0014</v>
      </c>
      <c r="H671" s="1" t="n">
        <v>2.86512</v>
      </c>
      <c r="I671" s="1" t="n">
        <v>0.09</v>
      </c>
      <c r="J671" s="2" t="n">
        <v>0.02605149886464</v>
      </c>
    </row>
    <row r="672" customFormat="false" ht="15" hidden="false" customHeight="false" outlineLevel="0" collapsed="false">
      <c r="A672" s="0" t="n">
        <v>671</v>
      </c>
      <c r="B672" s="0" t="s">
        <v>698</v>
      </c>
      <c r="C672" s="0" t="s">
        <v>712</v>
      </c>
      <c r="D672" s="4" t="n">
        <v>113.95956</v>
      </c>
      <c r="E672" s="2" t="n">
        <v>1.93181818181818</v>
      </c>
      <c r="F672" s="0" t="n">
        <v>0.0085</v>
      </c>
      <c r="G672" s="0" t="n">
        <v>0.00192</v>
      </c>
      <c r="H672" s="1" t="n">
        <v>4.1</v>
      </c>
      <c r="I672" s="1" t="n">
        <v>0.72</v>
      </c>
      <c r="J672" s="1" t="n">
        <v>0.12</v>
      </c>
    </row>
    <row r="673" customFormat="false" ht="15" hidden="false" customHeight="false" outlineLevel="0" collapsed="false">
      <c r="A673" s="0" t="n">
        <v>672</v>
      </c>
      <c r="B673" s="0" t="s">
        <v>698</v>
      </c>
      <c r="C673" s="0" t="s">
        <v>713</v>
      </c>
      <c r="D673" s="4" t="n">
        <v>40.662843</v>
      </c>
      <c r="E673" s="2" t="n">
        <v>2.558851675</v>
      </c>
      <c r="F673" s="0" t="n">
        <v>0.0191</v>
      </c>
      <c r="G673" s="0" t="n">
        <v>0.00095</v>
      </c>
      <c r="H673" s="1" t="n">
        <v>3.3528</v>
      </c>
      <c r="I673" s="1" t="n">
        <v>0.21</v>
      </c>
      <c r="J673" s="1" t="n">
        <v>0.12006342955008</v>
      </c>
    </row>
    <row r="674" customFormat="false" ht="15" hidden="false" customHeight="false" outlineLevel="0" collapsed="false">
      <c r="A674" s="0" t="n">
        <v>673</v>
      </c>
      <c r="B674" s="0" t="s">
        <v>698</v>
      </c>
      <c r="C674" s="0" t="s">
        <v>714</v>
      </c>
      <c r="D674" s="4" t="n">
        <v>125.355516</v>
      </c>
      <c r="E674" s="2" t="n">
        <v>1.2569415081043</v>
      </c>
      <c r="F674" s="0" t="n">
        <v>0.0049</v>
      </c>
      <c r="G674" s="0" t="n">
        <v>0.00215</v>
      </c>
      <c r="H674" s="1" t="n">
        <v>10.1</v>
      </c>
      <c r="I674" s="1" t="n">
        <v>0.91</v>
      </c>
      <c r="J674" s="1" t="n">
        <v>0.68</v>
      </c>
    </row>
    <row r="675" customFormat="false" ht="15" hidden="false" customHeight="false" outlineLevel="0" collapsed="false">
      <c r="A675" s="0" t="n">
        <v>674</v>
      </c>
      <c r="B675" s="0" t="s">
        <v>698</v>
      </c>
      <c r="C675" s="0" t="s">
        <v>715</v>
      </c>
      <c r="D675" s="4" t="n">
        <v>678.57738</v>
      </c>
      <c r="E675" s="2" t="n">
        <v>0.950427902470531</v>
      </c>
      <c r="F675" s="0" t="n">
        <v>0.0081</v>
      </c>
      <c r="G675" s="0" t="n">
        <v>0.00563</v>
      </c>
      <c r="H675" s="1" t="n">
        <v>14.6</v>
      </c>
      <c r="I675" s="1" t="n">
        <v>1.09</v>
      </c>
      <c r="J675" s="1" t="n">
        <v>1.22</v>
      </c>
      <c r="K675" s="1"/>
    </row>
    <row r="676" customFormat="false" ht="15" hidden="false" customHeight="false" outlineLevel="0" collapsed="false">
      <c r="A676" s="0" t="n">
        <v>675</v>
      </c>
      <c r="B676" s="0" t="s">
        <v>716</v>
      </c>
      <c r="C676" s="0" t="s">
        <v>717</v>
      </c>
      <c r="D676" s="4"/>
      <c r="E676" s="2" t="n">
        <f aca="false">(F676*I676)/(1.65*G676)</f>
        <v>0.0588744588744589</v>
      </c>
      <c r="F676" s="0" t="n">
        <v>0.0017</v>
      </c>
      <c r="G676" s="10" t="n">
        <v>0.0182</v>
      </c>
      <c r="H676" s="1" t="n">
        <v>46.3</v>
      </c>
      <c r="I676" s="1" t="n">
        <v>1.04</v>
      </c>
      <c r="J676" s="1" t="n">
        <v>109.6</v>
      </c>
      <c r="K676" s="1"/>
    </row>
    <row r="677" customFormat="false" ht="15" hidden="false" customHeight="false" outlineLevel="0" collapsed="false">
      <c r="A677" s="0" t="n">
        <v>676</v>
      </c>
      <c r="B677" s="0" t="s">
        <v>716</v>
      </c>
      <c r="C677" s="0" t="s">
        <v>718</v>
      </c>
      <c r="D677" s="4" t="n">
        <v>1605.7938</v>
      </c>
      <c r="E677" s="2" t="n">
        <f aca="false">(F677*I677)/(1.65*G677)</f>
        <v>0.138441558441558</v>
      </c>
      <c r="F677" s="0" t="n">
        <v>0.0041</v>
      </c>
      <c r="G677" s="10" t="n">
        <v>0.021</v>
      </c>
      <c r="H677" s="1" t="n">
        <v>61</v>
      </c>
      <c r="I677" s="1" t="n">
        <v>1.17</v>
      </c>
      <c r="J677" s="1" t="n">
        <v>127.4</v>
      </c>
    </row>
    <row r="678" customFormat="false" ht="15" hidden="false" customHeight="false" outlineLevel="0" collapsed="false">
      <c r="A678" s="0" t="n">
        <v>677</v>
      </c>
      <c r="B678" s="0" t="s">
        <v>719</v>
      </c>
      <c r="C678" s="0" t="s">
        <v>720</v>
      </c>
      <c r="D678" s="4" t="n">
        <v>5128.1802</v>
      </c>
      <c r="E678" s="2" t="n">
        <v>1.040938182</v>
      </c>
      <c r="F678" s="0" t="n">
        <v>0.0007</v>
      </c>
      <c r="G678" s="0" t="n">
        <v>0.001</v>
      </c>
      <c r="H678" s="1" t="n">
        <f aca="false">280*0.3048</f>
        <v>85.344</v>
      </c>
      <c r="I678" s="1" t="n">
        <v>2.45</v>
      </c>
      <c r="J678" s="1" t="n">
        <v>258</v>
      </c>
    </row>
    <row r="679" customFormat="false" ht="15" hidden="false" customHeight="false" outlineLevel="0" collapsed="false">
      <c r="A679" s="0" t="n">
        <v>678</v>
      </c>
      <c r="B679" s="0" t="s">
        <v>719</v>
      </c>
      <c r="C679" s="0" t="s">
        <v>721</v>
      </c>
      <c r="D679" s="4" t="n">
        <v>2437.18059</v>
      </c>
      <c r="E679" s="2" t="n">
        <v>0.0666985645933014</v>
      </c>
      <c r="F679" s="0" t="n">
        <v>0.0017</v>
      </c>
      <c r="G679" s="0" t="n">
        <v>0.019</v>
      </c>
      <c r="H679" s="1" t="n">
        <v>68</v>
      </c>
      <c r="I679" s="1" t="n">
        <v>1.23</v>
      </c>
      <c r="J679" s="1" t="n">
        <v>163</v>
      </c>
    </row>
    <row r="680" customFormat="false" ht="15" hidden="false" customHeight="false" outlineLevel="0" collapsed="false">
      <c r="A680" s="0" t="n">
        <v>679</v>
      </c>
      <c r="B680" s="0" t="s">
        <v>719</v>
      </c>
      <c r="C680" s="0" t="s">
        <v>722</v>
      </c>
      <c r="D680" s="4" t="n">
        <v>5091.92034</v>
      </c>
      <c r="E680" s="2" t="n">
        <v>0.122424242424242</v>
      </c>
      <c r="F680" s="0" t="n">
        <v>0.0042</v>
      </c>
      <c r="G680" s="0" t="n">
        <v>0.021</v>
      </c>
      <c r="H680" s="1" t="n">
        <v>152</v>
      </c>
      <c r="I680" s="1" t="n">
        <v>1.01</v>
      </c>
      <c r="J680" s="1" t="n">
        <v>510</v>
      </c>
    </row>
    <row r="681" customFormat="false" ht="15" hidden="false" customHeight="false" outlineLevel="0" collapsed="false">
      <c r="A681" s="0" t="n">
        <v>680</v>
      </c>
      <c r="B681" s="0" t="s">
        <v>719</v>
      </c>
      <c r="C681" s="0" t="s">
        <v>723</v>
      </c>
      <c r="D681" s="4" t="n">
        <v>1714.57338</v>
      </c>
      <c r="E681" s="2" t="n">
        <v>0.3699604743083</v>
      </c>
      <c r="F681" s="0" t="n">
        <v>0.002</v>
      </c>
      <c r="G681" s="0" t="n">
        <v>0.0115</v>
      </c>
      <c r="H681" s="1" t="n">
        <v>27</v>
      </c>
      <c r="I681" s="1" t="n">
        <v>3.51</v>
      </c>
      <c r="J681" s="1" t="n">
        <v>141</v>
      </c>
    </row>
    <row r="682" customFormat="false" ht="15" hidden="false" customHeight="false" outlineLevel="0" collapsed="false">
      <c r="A682" s="0" t="n">
        <v>681</v>
      </c>
      <c r="B682" s="0" t="s">
        <v>719</v>
      </c>
      <c r="C682" s="0" t="s">
        <v>724</v>
      </c>
      <c r="D682" s="4" t="n">
        <v>2279.1912</v>
      </c>
      <c r="E682" s="2" t="n">
        <v>0.121212121212121</v>
      </c>
      <c r="F682" s="0" t="n">
        <v>0.004</v>
      </c>
      <c r="G682" s="0" t="n">
        <v>0.03</v>
      </c>
      <c r="H682" s="1" t="n">
        <v>46</v>
      </c>
      <c r="I682" s="1" t="n">
        <v>1.5</v>
      </c>
      <c r="J682" s="1" t="n">
        <v>199</v>
      </c>
    </row>
    <row r="683" customFormat="false" ht="15" hidden="false" customHeight="false" outlineLevel="0" collapsed="false">
      <c r="A683" s="0" t="n">
        <v>682</v>
      </c>
      <c r="B683" s="0" t="s">
        <v>719</v>
      </c>
      <c r="C683" s="0" t="s">
        <v>725</v>
      </c>
      <c r="D683" s="4" t="n">
        <v>922.03644</v>
      </c>
      <c r="E683" s="2" t="n">
        <v>0.315151515151515</v>
      </c>
      <c r="F683" s="0" t="n">
        <v>0.002</v>
      </c>
      <c r="G683" s="0" t="n">
        <v>0.0135</v>
      </c>
      <c r="H683" s="1" t="n">
        <v>37</v>
      </c>
      <c r="I683" s="1" t="n">
        <v>3.51</v>
      </c>
      <c r="J683" s="1" t="n">
        <v>73</v>
      </c>
    </row>
    <row r="684" customFormat="false" ht="15" hidden="false" customHeight="false" outlineLevel="0" collapsed="false">
      <c r="A684" s="0" t="n">
        <v>683</v>
      </c>
      <c r="B684" s="0" t="s">
        <v>719</v>
      </c>
      <c r="C684" s="0" t="s">
        <v>726</v>
      </c>
      <c r="D684" s="4" t="n">
        <v>5620.2783</v>
      </c>
      <c r="E684" s="2" t="n">
        <v>0.0719535783365571</v>
      </c>
      <c r="F684" s="0" t="n">
        <v>0.0008</v>
      </c>
      <c r="G684" s="0" t="n">
        <v>0.0188</v>
      </c>
      <c r="H684" s="1" t="n">
        <v>99</v>
      </c>
      <c r="I684" s="1" t="n">
        <v>2.79</v>
      </c>
      <c r="J684" s="1" t="n">
        <v>368</v>
      </c>
    </row>
    <row r="685" customFormat="false" ht="15" hidden="false" customHeight="false" outlineLevel="0" collapsed="false">
      <c r="A685" s="0" t="n">
        <v>684</v>
      </c>
      <c r="B685" s="0" t="s">
        <v>719</v>
      </c>
      <c r="C685" s="0" t="s">
        <v>727</v>
      </c>
      <c r="D685" s="4" t="n">
        <v>181.2993</v>
      </c>
      <c r="E685" s="2" t="n">
        <v>0.257373737373737</v>
      </c>
      <c r="F685" s="0" t="n">
        <v>0.0156</v>
      </c>
      <c r="G685" s="0" t="n">
        <v>0.018</v>
      </c>
      <c r="H685" s="1" t="n">
        <v>12</v>
      </c>
      <c r="I685" s="1" t="n">
        <v>0.49</v>
      </c>
      <c r="J685" s="1" t="n">
        <v>8.5</v>
      </c>
    </row>
    <row r="686" customFormat="false" ht="15" hidden="false" customHeight="false" outlineLevel="0" collapsed="false">
      <c r="A686" s="0" t="n">
        <v>685</v>
      </c>
      <c r="B686" s="0" t="s">
        <v>719</v>
      </c>
      <c r="C686" s="0" t="s">
        <v>728</v>
      </c>
      <c r="D686" s="4" t="n">
        <v>71224.725</v>
      </c>
      <c r="E686" s="2" t="n">
        <v>15.6060606060606</v>
      </c>
      <c r="F686" s="0" t="n">
        <v>0.0001</v>
      </c>
      <c r="G686" s="0" t="n">
        <v>2E-005</v>
      </c>
      <c r="H686" s="1" t="n">
        <v>196.6</v>
      </c>
      <c r="I686" s="1" t="n">
        <v>5.15</v>
      </c>
      <c r="J686" s="1" t="n">
        <v>2265.35</v>
      </c>
    </row>
    <row r="687" customFormat="false" ht="15" hidden="false" customHeight="false" outlineLevel="0" collapsed="false">
      <c r="A687" s="0" t="n">
        <v>686</v>
      </c>
      <c r="B687" s="0" t="s">
        <v>719</v>
      </c>
      <c r="C687" s="0" t="s">
        <v>729</v>
      </c>
      <c r="D687" s="4" t="n">
        <v>516444.006</v>
      </c>
      <c r="E687" s="2" t="n">
        <v>0.1599276345545</v>
      </c>
      <c r="F687" s="0" t="n">
        <v>0.0004</v>
      </c>
      <c r="G687" s="0" t="n">
        <v>0.0134</v>
      </c>
      <c r="H687" s="1" t="n">
        <v>594</v>
      </c>
      <c r="I687" s="1" t="n">
        <v>8.84</v>
      </c>
      <c r="J687" s="1" t="n">
        <v>11553</v>
      </c>
    </row>
    <row r="688" customFormat="false" ht="15" hidden="false" customHeight="false" outlineLevel="0" collapsed="false">
      <c r="A688" s="0" t="n">
        <v>687</v>
      </c>
      <c r="B688" s="0" t="s">
        <v>730</v>
      </c>
      <c r="C688" s="0" t="s">
        <v>731</v>
      </c>
      <c r="D688" s="4" t="n">
        <v>132.08949</v>
      </c>
      <c r="E688" s="2" t="n">
        <v>0.164</v>
      </c>
      <c r="F688" s="0" t="n">
        <v>0.0099</v>
      </c>
      <c r="G688" s="0" t="n">
        <v>0.03</v>
      </c>
      <c r="H688" s="1" t="n">
        <v>10</v>
      </c>
      <c r="I688" s="1" t="n">
        <v>0.82</v>
      </c>
      <c r="J688" s="1" t="n">
        <v>13.5</v>
      </c>
    </row>
    <row r="689" customFormat="false" ht="15" hidden="false" customHeight="false" outlineLevel="0" collapsed="false">
      <c r="A689" s="0" t="n">
        <v>688</v>
      </c>
      <c r="B689" s="0" t="s">
        <v>730</v>
      </c>
      <c r="C689" s="0" t="s">
        <v>732</v>
      </c>
      <c r="D689" s="4" t="n">
        <v>38.84985</v>
      </c>
      <c r="E689" s="2" t="n">
        <v>0.123944903581267</v>
      </c>
      <c r="F689" s="0" t="n">
        <v>0.0152</v>
      </c>
      <c r="G689" s="0" t="n">
        <v>0.0275</v>
      </c>
      <c r="H689" s="1" t="n">
        <v>10</v>
      </c>
      <c r="I689" s="1" t="n">
        <v>0.37</v>
      </c>
      <c r="J689" s="1" t="n">
        <v>5.5</v>
      </c>
    </row>
    <row r="690" customFormat="false" ht="15" hidden="false" customHeight="false" outlineLevel="0" collapsed="false">
      <c r="A690" s="0" t="n">
        <v>689</v>
      </c>
      <c r="B690" s="0" t="s">
        <v>730</v>
      </c>
      <c r="C690" s="0" t="s">
        <v>733</v>
      </c>
      <c r="D690" s="4" t="n">
        <v>24.086907</v>
      </c>
      <c r="E690" s="2" t="n">
        <v>0.295081967213115</v>
      </c>
      <c r="F690" s="0" t="n">
        <v>0.0495</v>
      </c>
      <c r="G690" s="0" t="n">
        <v>0.0305</v>
      </c>
      <c r="H690" s="1" t="n">
        <v>13</v>
      </c>
      <c r="I690" s="1" t="n">
        <v>0.3</v>
      </c>
      <c r="J690" s="1" t="n">
        <v>5.24</v>
      </c>
    </row>
    <row r="691" customFormat="false" ht="15" hidden="false" customHeight="false" outlineLevel="0" collapsed="false">
      <c r="A691" s="0" t="n">
        <v>690</v>
      </c>
      <c r="B691" s="0" t="s">
        <v>730</v>
      </c>
      <c r="C691" s="0" t="s">
        <v>734</v>
      </c>
      <c r="D691" s="4" t="n">
        <v>69.670731</v>
      </c>
      <c r="E691" s="2" t="n">
        <v>0.273524720893142</v>
      </c>
      <c r="F691" s="0" t="n">
        <v>0.035</v>
      </c>
      <c r="G691" s="0" t="n">
        <v>0.038</v>
      </c>
      <c r="H691" s="1" t="n">
        <v>6</v>
      </c>
      <c r="I691" s="1" t="n">
        <v>0.49</v>
      </c>
      <c r="J691" s="1" t="n">
        <v>6.3</v>
      </c>
    </row>
    <row r="692" customFormat="false" ht="15" hidden="false" customHeight="false" outlineLevel="0" collapsed="false">
      <c r="A692" s="0" t="n">
        <v>691</v>
      </c>
      <c r="B692" s="0" t="s">
        <v>730</v>
      </c>
      <c r="C692" s="0" t="s">
        <v>735</v>
      </c>
      <c r="D692" s="4" t="n">
        <v>80.28969</v>
      </c>
      <c r="E692" s="2" t="n">
        <v>0.863527583527584</v>
      </c>
      <c r="F692" s="0" t="n">
        <v>0.0604</v>
      </c>
      <c r="G692" s="0" t="n">
        <v>0.0195</v>
      </c>
      <c r="H692" s="1" t="n">
        <v>7</v>
      </c>
      <c r="I692" s="1" t="n">
        <v>0.46</v>
      </c>
      <c r="J692" s="1" t="n">
        <v>6.85</v>
      </c>
    </row>
    <row r="693" customFormat="false" ht="15" hidden="false" customHeight="false" outlineLevel="0" collapsed="false">
      <c r="A693" s="0" t="n">
        <v>692</v>
      </c>
      <c r="B693" s="0" t="s">
        <v>730</v>
      </c>
      <c r="C693" s="0" t="s">
        <v>736</v>
      </c>
      <c r="D693" s="4" t="n">
        <v>16.2910371</v>
      </c>
      <c r="E693" s="2" t="n">
        <v>0.255616363636364</v>
      </c>
      <c r="F693" s="0" t="n">
        <v>0.0369</v>
      </c>
      <c r="G693" s="0" t="n">
        <v>0.024</v>
      </c>
      <c r="H693" s="1" t="n">
        <v>2.4384</v>
      </c>
      <c r="I693" s="1" t="n">
        <v>0.27432</v>
      </c>
      <c r="J693" s="1" t="n">
        <v>1.5092879233536</v>
      </c>
    </row>
    <row r="694" customFormat="false" ht="15" hidden="false" customHeight="false" outlineLevel="0" collapsed="false">
      <c r="A694" s="0" t="n">
        <v>693</v>
      </c>
      <c r="B694" s="0" t="s">
        <v>730</v>
      </c>
      <c r="C694" s="0" t="s">
        <v>737</v>
      </c>
      <c r="D694" s="4" t="n">
        <v>45.324825</v>
      </c>
      <c r="E694" s="2" t="n">
        <v>0.330247933884297</v>
      </c>
      <c r="F694" s="0" t="n">
        <v>0.0162</v>
      </c>
      <c r="G694" s="0" t="n">
        <v>0.011</v>
      </c>
      <c r="H694" s="1" t="n">
        <v>8</v>
      </c>
      <c r="I694" s="1" t="n">
        <v>0.37</v>
      </c>
      <c r="J694" s="1" t="n">
        <v>5.5</v>
      </c>
    </row>
    <row r="695" customFormat="false" ht="15" hidden="false" customHeight="false" outlineLevel="0" collapsed="false">
      <c r="A695" s="0" t="n">
        <v>694</v>
      </c>
      <c r="B695" s="0" t="s">
        <v>730</v>
      </c>
      <c r="C695" s="0" t="s">
        <v>738</v>
      </c>
      <c r="D695" s="4" t="n">
        <v>1401.18459</v>
      </c>
      <c r="E695" s="2" t="n">
        <v>0.0919548425430779</v>
      </c>
      <c r="F695" s="0" t="n">
        <v>0.0106</v>
      </c>
      <c r="G695" s="0" t="n">
        <v>0.051</v>
      </c>
      <c r="H695" s="1" t="n">
        <v>15</v>
      </c>
      <c r="I695" s="1" t="n">
        <v>0.73</v>
      </c>
      <c r="J695" s="1" t="n">
        <v>25.3</v>
      </c>
    </row>
    <row r="696" customFormat="false" ht="15" hidden="false" customHeight="false" outlineLevel="0" collapsed="false">
      <c r="A696" s="0" t="n">
        <v>695</v>
      </c>
      <c r="B696" s="0" t="s">
        <v>730</v>
      </c>
      <c r="C696" s="0" t="s">
        <v>739</v>
      </c>
      <c r="D696" s="4" t="n">
        <v>47.914815</v>
      </c>
      <c r="E696" s="2" t="n">
        <v>0.385901116427432</v>
      </c>
      <c r="F696" s="0" t="n">
        <v>0.0263</v>
      </c>
      <c r="G696" s="0" t="n">
        <v>0.019</v>
      </c>
      <c r="H696" s="1" t="n">
        <v>8</v>
      </c>
      <c r="I696" s="1" t="n">
        <v>0.46</v>
      </c>
      <c r="J696" s="1" t="n">
        <v>5.9</v>
      </c>
    </row>
    <row r="697" customFormat="false" ht="15" hidden="false" customHeight="false" outlineLevel="0" collapsed="false">
      <c r="A697" s="0" t="n">
        <v>696</v>
      </c>
      <c r="B697" s="0" t="s">
        <v>730</v>
      </c>
      <c r="C697" s="0" t="s">
        <v>740</v>
      </c>
      <c r="D697" s="4" t="n">
        <v>132.08949</v>
      </c>
      <c r="E697" s="2" t="n">
        <v>0.174765840220386</v>
      </c>
      <c r="F697" s="0" t="n">
        <v>0.013</v>
      </c>
      <c r="G697" s="0" t="n">
        <v>0.0275</v>
      </c>
      <c r="H697" s="1" t="n">
        <v>10</v>
      </c>
      <c r="I697" s="1" t="n">
        <v>0.61</v>
      </c>
      <c r="J697" s="1" t="n">
        <v>11.6</v>
      </c>
    </row>
    <row r="698" customFormat="false" ht="15" hidden="false" customHeight="false" outlineLevel="0" collapsed="false">
      <c r="A698" s="0" t="n">
        <v>697</v>
      </c>
      <c r="B698" s="0" t="s">
        <v>730</v>
      </c>
      <c r="C698" s="0" t="s">
        <v>741</v>
      </c>
      <c r="D698" s="4" t="n">
        <v>303.02883</v>
      </c>
      <c r="E698" s="2" t="n">
        <v>0.21038493038493</v>
      </c>
      <c r="F698" s="0" t="n">
        <v>0.0169</v>
      </c>
      <c r="G698" s="0" t="n">
        <v>0.037</v>
      </c>
      <c r="H698" s="1" t="n">
        <v>9</v>
      </c>
      <c r="I698" s="1" t="n">
        <v>0.76</v>
      </c>
      <c r="J698" s="1" t="n">
        <v>16.7</v>
      </c>
    </row>
    <row r="699" customFormat="false" ht="15" hidden="false" customHeight="false" outlineLevel="0" collapsed="false">
      <c r="A699" s="0" t="n">
        <v>698</v>
      </c>
      <c r="B699" s="0" t="s">
        <v>730</v>
      </c>
      <c r="C699" s="0" t="s">
        <v>742</v>
      </c>
      <c r="D699" s="4" t="n">
        <v>15.798939</v>
      </c>
      <c r="E699" s="2" t="n">
        <v>0.929595307917889</v>
      </c>
      <c r="F699" s="0" t="n">
        <v>0.052</v>
      </c>
      <c r="G699" s="0" t="n">
        <v>0.0155</v>
      </c>
      <c r="H699" s="1" t="n">
        <v>2.7432</v>
      </c>
      <c r="I699" s="1" t="n">
        <v>0.4572</v>
      </c>
      <c r="J699" s="1" t="n">
        <v>2.7523974887424</v>
      </c>
    </row>
    <row r="700" customFormat="false" ht="15" hidden="false" customHeight="false" outlineLevel="0" collapsed="false">
      <c r="A700" s="0" t="n">
        <v>699</v>
      </c>
      <c r="B700" s="0" t="s">
        <v>730</v>
      </c>
      <c r="C700" s="0" t="s">
        <v>743</v>
      </c>
      <c r="D700" s="4" t="n">
        <v>84.433674</v>
      </c>
      <c r="E700" s="2" t="n">
        <v>0.124401913875598</v>
      </c>
      <c r="F700" s="0" t="n">
        <v>0.013</v>
      </c>
      <c r="G700" s="0" t="n">
        <v>0.019</v>
      </c>
      <c r="H700" s="1" t="n">
        <v>3</v>
      </c>
      <c r="I700" s="1" t="n">
        <v>0.3</v>
      </c>
      <c r="J700" s="1" t="n">
        <v>0.535</v>
      </c>
    </row>
    <row r="701" customFormat="false" ht="15" hidden="false" customHeight="false" outlineLevel="0" collapsed="false">
      <c r="A701" s="0" t="n">
        <v>700</v>
      </c>
      <c r="B701" s="0" t="s">
        <v>730</v>
      </c>
      <c r="C701" s="0" t="s">
        <v>744</v>
      </c>
      <c r="D701" s="4" t="n">
        <v>14.244945</v>
      </c>
      <c r="E701" s="2" t="n">
        <v>0.618429189857761</v>
      </c>
      <c r="F701" s="0" t="n">
        <v>0.0625</v>
      </c>
      <c r="G701" s="0" t="n">
        <v>0.0245</v>
      </c>
      <c r="H701" s="1" t="n">
        <v>3</v>
      </c>
      <c r="I701" s="1" t="n">
        <v>0.4</v>
      </c>
      <c r="J701" s="1" t="n">
        <v>2.25</v>
      </c>
    </row>
    <row r="702" customFormat="false" ht="15" hidden="false" customHeight="false" outlineLevel="0" collapsed="false">
      <c r="A702" s="0" t="n">
        <v>701</v>
      </c>
      <c r="B702" s="0" t="s">
        <v>730</v>
      </c>
      <c r="C702" s="0" t="s">
        <v>745</v>
      </c>
      <c r="D702" s="4" t="n">
        <v>8.546967</v>
      </c>
      <c r="E702" s="2" t="n">
        <v>0.00350649350649351</v>
      </c>
      <c r="F702" s="0" t="n">
        <v>0.0009</v>
      </c>
      <c r="G702" s="0" t="n">
        <v>0.042</v>
      </c>
      <c r="H702" s="1" t="n">
        <v>5</v>
      </c>
      <c r="I702" s="1" t="n">
        <v>0.27</v>
      </c>
      <c r="J702" s="1" t="n">
        <v>1.7</v>
      </c>
    </row>
    <row r="703" customFormat="false" ht="15" hidden="false" customHeight="false" outlineLevel="0" collapsed="false">
      <c r="A703" s="0" t="n">
        <v>702</v>
      </c>
      <c r="B703" s="0" t="s">
        <v>730</v>
      </c>
      <c r="C703" s="0" t="s">
        <v>746</v>
      </c>
      <c r="D703" s="4" t="n">
        <v>31.597878</v>
      </c>
      <c r="E703" s="2" t="n">
        <v>0.0921717171717172</v>
      </c>
      <c r="F703" s="0" t="n">
        <v>0.0025</v>
      </c>
      <c r="G703" s="0" t="n">
        <v>0.012</v>
      </c>
      <c r="H703" s="1" t="n">
        <v>10</v>
      </c>
      <c r="I703" s="1" t="n">
        <v>0.73</v>
      </c>
      <c r="J703" s="1" t="n">
        <v>7.62</v>
      </c>
    </row>
    <row r="704" customFormat="false" ht="15" hidden="false" customHeight="false" outlineLevel="0" collapsed="false">
      <c r="A704" s="0" t="n">
        <v>703</v>
      </c>
      <c r="B704" s="0" t="s">
        <v>730</v>
      </c>
      <c r="C704" s="0" t="s">
        <v>747</v>
      </c>
      <c r="D704" s="4" t="n">
        <v>47.655816</v>
      </c>
      <c r="E704" s="2" t="n">
        <v>0.359726295210166</v>
      </c>
      <c r="F704" s="0" t="n">
        <v>0.046</v>
      </c>
      <c r="G704" s="0" t="n">
        <v>0.031</v>
      </c>
      <c r="H704" s="1" t="n">
        <v>13</v>
      </c>
      <c r="I704" s="1" t="n">
        <v>0.4</v>
      </c>
      <c r="J704" s="1" t="n">
        <v>8.92</v>
      </c>
    </row>
    <row r="705" customFormat="false" ht="15" hidden="false" customHeight="false" outlineLevel="0" collapsed="false">
      <c r="A705" s="0" t="n">
        <v>704</v>
      </c>
      <c r="B705" s="0" t="s">
        <v>730</v>
      </c>
      <c r="C705" s="0" t="s">
        <v>748</v>
      </c>
      <c r="D705" s="4" t="n">
        <v>6.474975</v>
      </c>
      <c r="E705" s="2" t="n">
        <v>0.406269592476489</v>
      </c>
      <c r="F705" s="0" t="n">
        <v>0.081</v>
      </c>
      <c r="G705" s="0" t="n">
        <v>0.029</v>
      </c>
      <c r="H705" s="1" t="n">
        <v>5</v>
      </c>
      <c r="I705" s="1" t="n">
        <v>0.24</v>
      </c>
      <c r="J705" s="1" t="n">
        <v>1.52</v>
      </c>
    </row>
    <row r="706" customFormat="false" ht="15" hidden="false" customHeight="false" outlineLevel="0" collapsed="false">
      <c r="A706" s="0" t="n">
        <v>705</v>
      </c>
      <c r="B706" s="0" t="s">
        <v>730</v>
      </c>
      <c r="C706" s="0" t="s">
        <v>749</v>
      </c>
      <c r="D706" s="4" t="n">
        <v>19.7357238</v>
      </c>
      <c r="E706" s="2" t="n">
        <v>0.423569023569024</v>
      </c>
      <c r="F706" s="0" t="n">
        <v>0.051</v>
      </c>
      <c r="G706" s="0" t="n">
        <v>0.027</v>
      </c>
      <c r="H706" s="1" t="n">
        <v>9</v>
      </c>
      <c r="I706" s="1" t="n">
        <v>0.37</v>
      </c>
      <c r="J706" s="1" t="n">
        <v>6.29</v>
      </c>
    </row>
    <row r="707" customFormat="false" ht="15" hidden="false" customHeight="false" outlineLevel="0" collapsed="false">
      <c r="A707" s="0" t="n">
        <v>706</v>
      </c>
      <c r="B707" s="0" t="s">
        <v>730</v>
      </c>
      <c r="C707" s="0" t="s">
        <v>750</v>
      </c>
      <c r="D707" s="4"/>
      <c r="E707" s="2" t="n">
        <v>0.1</v>
      </c>
      <c r="F707" s="0" t="n">
        <v>0.0165</v>
      </c>
      <c r="G707" s="0" t="n">
        <v>0.04</v>
      </c>
      <c r="H707" s="1" t="n">
        <v>3</v>
      </c>
      <c r="I707" s="1" t="n">
        <v>0.4</v>
      </c>
      <c r="J707" s="1" t="n">
        <v>1.06</v>
      </c>
    </row>
    <row r="708" customFormat="false" ht="15" hidden="false" customHeight="false" outlineLevel="0" collapsed="false">
      <c r="A708" s="0" t="n">
        <v>707</v>
      </c>
      <c r="B708" s="0" t="s">
        <v>730</v>
      </c>
      <c r="C708" s="0" t="s">
        <v>751</v>
      </c>
      <c r="D708" s="4" t="n">
        <v>220.14915</v>
      </c>
      <c r="E708" s="2" t="n">
        <v>0.45617316017316</v>
      </c>
      <c r="F708" s="0" t="n">
        <v>0.0356</v>
      </c>
      <c r="G708" s="0" t="n">
        <v>0.0175</v>
      </c>
      <c r="H708" s="1" t="n">
        <v>7</v>
      </c>
      <c r="I708" s="1" t="n">
        <v>0.37</v>
      </c>
      <c r="J708" s="1" t="n">
        <v>2.42</v>
      </c>
    </row>
    <row r="709" customFormat="false" ht="15" hidden="false" customHeight="false" outlineLevel="0" collapsed="false">
      <c r="A709" s="0" t="n">
        <v>708</v>
      </c>
      <c r="B709" s="0" t="s">
        <v>730</v>
      </c>
      <c r="C709" s="0" t="s">
        <v>752</v>
      </c>
      <c r="D709" s="4" t="n">
        <v>3107.988</v>
      </c>
      <c r="E709" s="2" t="n">
        <v>0.0647186147186147</v>
      </c>
      <c r="F709" s="0" t="n">
        <v>0.0046</v>
      </c>
      <c r="G709" s="0" t="n">
        <v>0.056</v>
      </c>
      <c r="H709" s="1" t="n">
        <v>50</v>
      </c>
      <c r="I709" s="1" t="n">
        <v>1.3</v>
      </c>
      <c r="J709" s="1" t="n">
        <v>145</v>
      </c>
    </row>
    <row r="710" customFormat="false" ht="15" hidden="false" customHeight="false" outlineLevel="0" collapsed="false">
      <c r="A710" s="0" t="n">
        <v>709</v>
      </c>
      <c r="B710" s="0" t="s">
        <v>730</v>
      </c>
      <c r="C710" s="0" t="s">
        <v>753</v>
      </c>
      <c r="D710" s="4" t="n">
        <v>4661.982</v>
      </c>
      <c r="E710" s="2" t="n">
        <v>0.0363636363636364</v>
      </c>
      <c r="F710" s="0" t="n">
        <v>0.0018</v>
      </c>
      <c r="G710" s="0" t="n">
        <v>0.045</v>
      </c>
      <c r="H710" s="1" t="n">
        <v>50</v>
      </c>
      <c r="I710" s="1" t="n">
        <v>1.5</v>
      </c>
      <c r="J710" s="1" t="n">
        <v>156</v>
      </c>
    </row>
    <row r="711" customFormat="false" ht="15" hidden="false" customHeight="false" outlineLevel="0" collapsed="false">
      <c r="A711" s="0" t="n">
        <v>710</v>
      </c>
      <c r="B711" s="6" t="s">
        <v>730</v>
      </c>
      <c r="C711" s="0" t="s">
        <v>754</v>
      </c>
      <c r="D711" s="4" t="n">
        <v>45.324825</v>
      </c>
      <c r="E711" s="2" t="n">
        <v>0.196666666666667</v>
      </c>
      <c r="F711" s="0" t="n">
        <v>0.0118</v>
      </c>
      <c r="G711" s="0" t="n">
        <v>0.02</v>
      </c>
      <c r="H711" s="1" t="n">
        <v>12</v>
      </c>
      <c r="I711" s="1" t="n">
        <v>0.55</v>
      </c>
      <c r="J711" s="1" t="n">
        <v>10.2</v>
      </c>
    </row>
    <row r="712" customFormat="false" ht="15" hidden="false" customHeight="false" outlineLevel="0" collapsed="false">
      <c r="A712" s="0" t="n">
        <v>711</v>
      </c>
      <c r="B712" s="0" t="s">
        <v>730</v>
      </c>
      <c r="C712" s="0" t="s">
        <v>755</v>
      </c>
      <c r="D712" s="4" t="n">
        <v>81.843684</v>
      </c>
      <c r="E712" s="2" t="n">
        <v>0.109936575052854</v>
      </c>
      <c r="F712" s="0" t="n">
        <v>0.026</v>
      </c>
      <c r="G712" s="0" t="n">
        <v>0.043</v>
      </c>
      <c r="H712" s="1" t="n">
        <v>6</v>
      </c>
      <c r="I712" s="1" t="n">
        <v>0.3</v>
      </c>
      <c r="J712" s="1" t="n">
        <v>3.4</v>
      </c>
    </row>
    <row r="713" customFormat="false" ht="15" hidden="false" customHeight="false" outlineLevel="0" collapsed="false">
      <c r="A713" s="0" t="n">
        <v>712</v>
      </c>
      <c r="B713" s="0" t="s">
        <v>730</v>
      </c>
      <c r="C713" s="0" t="s">
        <v>756</v>
      </c>
      <c r="D713" s="4" t="n">
        <v>42.734835</v>
      </c>
      <c r="E713" s="2" t="n">
        <v>0.100641025641026</v>
      </c>
      <c r="F713" s="0" t="n">
        <v>0.0157</v>
      </c>
      <c r="G713" s="0" t="n">
        <v>0.052</v>
      </c>
      <c r="H713" s="1" t="n">
        <v>9</v>
      </c>
      <c r="I713" s="1" t="n">
        <v>0.55</v>
      </c>
      <c r="J713" s="1" t="n">
        <v>8.86</v>
      </c>
    </row>
    <row r="714" customFormat="false" ht="15" hidden="false" customHeight="false" outlineLevel="0" collapsed="false">
      <c r="A714" s="0" t="n">
        <v>713</v>
      </c>
      <c r="B714" s="0" t="s">
        <v>730</v>
      </c>
      <c r="C714" s="0" t="s">
        <v>757</v>
      </c>
      <c r="D714" s="4" t="n">
        <v>207.1992</v>
      </c>
      <c r="E714" s="2" t="n">
        <v>0.14629494949495</v>
      </c>
      <c r="F714" s="0" t="n">
        <v>0.0124</v>
      </c>
      <c r="G714" s="0" t="n">
        <v>0.0375</v>
      </c>
      <c r="H714" s="1" t="n">
        <v>9</v>
      </c>
      <c r="I714" s="1" t="n">
        <v>0.73</v>
      </c>
      <c r="J714" s="1" t="n">
        <v>12.9</v>
      </c>
    </row>
    <row r="715" customFormat="false" ht="15" hidden="false" customHeight="false" outlineLevel="0" collapsed="false">
      <c r="A715" s="0" t="n">
        <v>714</v>
      </c>
      <c r="B715" s="0" t="s">
        <v>730</v>
      </c>
      <c r="C715" s="0" t="s">
        <v>758</v>
      </c>
      <c r="D715" s="4" t="n">
        <v>58.274775</v>
      </c>
      <c r="E715" s="2" t="n">
        <v>0.0683405483405483</v>
      </c>
      <c r="F715" s="0" t="n">
        <v>0.0128</v>
      </c>
      <c r="G715" s="0" t="n">
        <v>0.042</v>
      </c>
      <c r="H715" s="1" t="n">
        <v>10</v>
      </c>
      <c r="I715" s="1" t="n">
        <v>0.37</v>
      </c>
      <c r="J715" s="1" t="n">
        <v>5.83</v>
      </c>
    </row>
    <row r="716" customFormat="false" ht="15" hidden="false" customHeight="false" outlineLevel="0" collapsed="false">
      <c r="A716" s="0" t="n">
        <v>715</v>
      </c>
      <c r="B716" s="0" t="s">
        <v>730</v>
      </c>
      <c r="C716" s="0" t="s">
        <v>759</v>
      </c>
      <c r="D716" s="4" t="n">
        <v>75.368709</v>
      </c>
      <c r="E716" s="2" t="n">
        <v>0.0999900645802286</v>
      </c>
      <c r="F716" s="0" t="n">
        <v>0.0148</v>
      </c>
      <c r="G716" s="0" t="n">
        <v>0.0305</v>
      </c>
      <c r="H716" s="1" t="n">
        <v>12</v>
      </c>
      <c r="I716" s="1" t="n">
        <v>0.34</v>
      </c>
      <c r="J716" s="1" t="n">
        <v>7.73</v>
      </c>
    </row>
    <row r="717" customFormat="false" ht="15" hidden="false" customHeight="false" outlineLevel="0" collapsed="false">
      <c r="A717" s="0" t="n">
        <v>716</v>
      </c>
      <c r="B717" s="0" t="s">
        <v>730</v>
      </c>
      <c r="C717" s="0" t="s">
        <v>760</v>
      </c>
      <c r="D717" s="4" t="n">
        <v>380.72853</v>
      </c>
      <c r="E717" s="2" t="n">
        <v>0.0614141414141414</v>
      </c>
      <c r="F717" s="0" t="n">
        <v>0.004</v>
      </c>
      <c r="G717" s="0" t="n">
        <v>0.03</v>
      </c>
      <c r="H717" s="1" t="n">
        <v>24</v>
      </c>
      <c r="I717" s="1" t="n">
        <v>0.76</v>
      </c>
      <c r="J717" s="1" t="n">
        <v>28.3</v>
      </c>
    </row>
    <row r="718" customFormat="false" ht="15" hidden="false" customHeight="false" outlineLevel="0" collapsed="false">
      <c r="A718" s="0" t="n">
        <v>717</v>
      </c>
      <c r="B718" s="0" t="s">
        <v>730</v>
      </c>
      <c r="C718" s="0" t="s">
        <v>761</v>
      </c>
      <c r="D718" s="4" t="n">
        <v>23.568909</v>
      </c>
      <c r="E718" s="2" t="n">
        <v>0.210329380764163</v>
      </c>
      <c r="F718" s="0" t="n">
        <v>0.0307</v>
      </c>
      <c r="G718" s="0" t="n">
        <v>0.046</v>
      </c>
      <c r="H718" s="1" t="n">
        <v>4</v>
      </c>
      <c r="I718" s="1" t="n">
        <v>0.52</v>
      </c>
      <c r="J718" s="1" t="n">
        <v>3.51</v>
      </c>
    </row>
    <row r="719" customFormat="false" ht="15" hidden="false" customHeight="false" outlineLevel="0" collapsed="false">
      <c r="A719" s="0" t="n">
        <v>718</v>
      </c>
      <c r="B719" s="0" t="s">
        <v>730</v>
      </c>
      <c r="C719" s="0" t="s">
        <v>762</v>
      </c>
      <c r="D719" s="4" t="n">
        <v>68.893734</v>
      </c>
      <c r="E719" s="2" t="n">
        <v>0.123682104059463</v>
      </c>
      <c r="F719" s="0" t="n">
        <v>0.0208</v>
      </c>
      <c r="G719" s="0" t="n">
        <v>0.053</v>
      </c>
      <c r="H719" s="1" t="n">
        <v>7</v>
      </c>
      <c r="I719" s="1" t="n">
        <v>0.52</v>
      </c>
      <c r="J719" s="1" t="n">
        <v>6.2</v>
      </c>
    </row>
    <row r="720" customFormat="false" ht="15" hidden="false" customHeight="false" outlineLevel="0" collapsed="false">
      <c r="A720" s="0" t="n">
        <v>719</v>
      </c>
      <c r="B720" s="0" t="s">
        <v>730</v>
      </c>
      <c r="C720" s="0" t="s">
        <v>763</v>
      </c>
      <c r="D720" s="4" t="n">
        <v>209.78919</v>
      </c>
      <c r="E720" s="2" t="n">
        <v>0.0701212121212121</v>
      </c>
      <c r="F720" s="0" t="n">
        <v>0.0089</v>
      </c>
      <c r="G720" s="0" t="n">
        <v>0.04</v>
      </c>
      <c r="H720" s="1" t="n">
        <v>14</v>
      </c>
      <c r="I720" s="1" t="n">
        <v>0.52</v>
      </c>
      <c r="J720" s="1" t="n">
        <v>17</v>
      </c>
    </row>
    <row r="721" customFormat="false" ht="15" hidden="false" customHeight="false" outlineLevel="0" collapsed="false">
      <c r="A721" s="0" t="n">
        <v>720</v>
      </c>
      <c r="B721" s="0" t="s">
        <v>730</v>
      </c>
      <c r="C721" s="0" t="s">
        <v>764</v>
      </c>
      <c r="D721" s="4" t="n">
        <v>15.798939</v>
      </c>
      <c r="E721" s="2" t="n">
        <v>0.49795008912656</v>
      </c>
      <c r="F721" s="0" t="n">
        <v>0.0755</v>
      </c>
      <c r="G721" s="0" t="n">
        <v>0.034</v>
      </c>
      <c r="H721" s="1" t="n">
        <v>2</v>
      </c>
      <c r="I721" s="1" t="n">
        <v>0.37</v>
      </c>
      <c r="J721" s="1" t="n">
        <v>1.9</v>
      </c>
    </row>
    <row r="722" customFormat="false" ht="15" hidden="false" customHeight="false" outlineLevel="0" collapsed="false">
      <c r="A722" s="0" t="n">
        <v>721</v>
      </c>
      <c r="B722" s="0" t="s">
        <v>730</v>
      </c>
      <c r="C722" s="0" t="s">
        <v>765</v>
      </c>
      <c r="D722" s="4" t="n">
        <v>489.50811</v>
      </c>
      <c r="E722" s="2" t="n">
        <v>0.0750239234449761</v>
      </c>
      <c r="F722" s="0" t="n">
        <v>0.0036</v>
      </c>
      <c r="G722" s="0" t="n">
        <v>0.0285</v>
      </c>
      <c r="H722" s="1" t="n">
        <v>16</v>
      </c>
      <c r="I722" s="1" t="n">
        <v>0.98</v>
      </c>
      <c r="J722" s="1" t="n">
        <v>20.2</v>
      </c>
    </row>
    <row r="723" customFormat="false" ht="15" hidden="false" customHeight="false" outlineLevel="0" collapsed="false">
      <c r="A723" s="0" t="n">
        <v>722</v>
      </c>
      <c r="B723" s="0" t="s">
        <v>766</v>
      </c>
      <c r="C723" s="0" t="s">
        <v>767</v>
      </c>
      <c r="D723" s="4" t="n">
        <v>33.66987</v>
      </c>
      <c r="E723" s="2" t="n">
        <v>0.0545645</v>
      </c>
      <c r="F723" s="0" t="n">
        <v>0.013</v>
      </c>
      <c r="G723" s="0" t="n">
        <v>0.0779</v>
      </c>
      <c r="H723" s="1" t="n">
        <v>9.906</v>
      </c>
      <c r="I723" s="1" t="n">
        <v>0.54</v>
      </c>
      <c r="J723" s="1" t="n">
        <v>8.438420284416</v>
      </c>
    </row>
    <row r="724" customFormat="false" ht="15" hidden="false" customHeight="false" outlineLevel="0" collapsed="false">
      <c r="A724" s="0" t="n">
        <v>723</v>
      </c>
      <c r="B724" s="0" t="s">
        <v>766</v>
      </c>
      <c r="C724" s="0" t="s">
        <v>768</v>
      </c>
      <c r="D724" s="4" t="n">
        <v>163.16937</v>
      </c>
      <c r="E724" s="2" t="n">
        <v>0.015644091</v>
      </c>
      <c r="F724" s="0" t="n">
        <v>0.003</v>
      </c>
      <c r="G724" s="0" t="n">
        <v>0.096</v>
      </c>
      <c r="H724" s="1" t="n">
        <v>12.3444</v>
      </c>
      <c r="I724" s="1" t="n">
        <v>0.83</v>
      </c>
      <c r="J724" s="1" t="n">
        <v>8.721588750336</v>
      </c>
    </row>
    <row r="725" customFormat="false" ht="15" hidden="false" customHeight="false" outlineLevel="0" collapsed="false">
      <c r="A725" s="0" t="n">
        <v>724</v>
      </c>
      <c r="B725" s="0" t="s">
        <v>766</v>
      </c>
      <c r="C725" s="0" t="s">
        <v>769</v>
      </c>
      <c r="D725" s="4" t="n">
        <v>8.8318659</v>
      </c>
      <c r="E725" s="2" t="n">
        <v>0.047864556</v>
      </c>
      <c r="F725" s="0" t="n">
        <v>0.004</v>
      </c>
      <c r="G725" s="0" t="n">
        <v>0.0247</v>
      </c>
      <c r="H725" s="1" t="n">
        <v>3.93192</v>
      </c>
      <c r="I725" s="1" t="n">
        <v>0.49</v>
      </c>
      <c r="J725" s="1" t="n">
        <v>1.868911875072</v>
      </c>
    </row>
    <row r="726" customFormat="false" ht="15" hidden="false" customHeight="false" outlineLevel="0" collapsed="false">
      <c r="A726" s="0" t="n">
        <v>725</v>
      </c>
      <c r="B726" s="0" t="s">
        <v>766</v>
      </c>
      <c r="C726" s="0" t="s">
        <v>770</v>
      </c>
      <c r="D726" s="4" t="n">
        <v>78.217698</v>
      </c>
      <c r="E726" s="2" t="n">
        <v>0.042719342</v>
      </c>
      <c r="F726" s="0" t="n">
        <v>0.013</v>
      </c>
      <c r="G726" s="0" t="n">
        <v>0.0995</v>
      </c>
      <c r="H726" s="1" t="n">
        <v>8.8392</v>
      </c>
      <c r="I726" s="1" t="n">
        <v>0.54</v>
      </c>
      <c r="J726" s="1" t="n">
        <v>6.286339943424</v>
      </c>
    </row>
    <row r="727" customFormat="false" ht="15" hidden="false" customHeight="false" outlineLevel="0" collapsed="false">
      <c r="A727" s="0" t="n">
        <v>726</v>
      </c>
      <c r="B727" s="0" t="s">
        <v>766</v>
      </c>
      <c r="C727" s="0" t="s">
        <v>771</v>
      </c>
      <c r="D727" s="4" t="n">
        <v>360.00861</v>
      </c>
      <c r="E727" s="2" t="n">
        <v>0.015790084755602</v>
      </c>
      <c r="F727" s="0" t="n">
        <v>0.003</v>
      </c>
      <c r="G727" s="0" t="n">
        <v>0.0783</v>
      </c>
      <c r="H727" s="1" t="n">
        <v>23.53</v>
      </c>
      <c r="I727" s="1" t="n">
        <v>0.68</v>
      </c>
      <c r="J727" s="1" t="n">
        <v>14.61</v>
      </c>
    </row>
    <row r="728" customFormat="false" ht="15" hidden="false" customHeight="false" outlineLevel="0" collapsed="false">
      <c r="A728" s="0" t="n">
        <v>727</v>
      </c>
      <c r="B728" s="0" t="s">
        <v>766</v>
      </c>
      <c r="C728" s="0" t="s">
        <v>772</v>
      </c>
      <c r="D728" s="4" t="n">
        <v>139.082463</v>
      </c>
      <c r="E728" s="2" t="n">
        <v>0.039009205</v>
      </c>
      <c r="F728" s="0" t="n">
        <v>0.017</v>
      </c>
      <c r="G728" s="0" t="n">
        <v>0.128</v>
      </c>
      <c r="H728" s="1" t="n">
        <v>12.10056</v>
      </c>
      <c r="I728" s="1" t="n">
        <v>0.48</v>
      </c>
      <c r="J728" s="1" t="n">
        <v>9.429509915136</v>
      </c>
    </row>
    <row r="729" customFormat="false" ht="15" hidden="false" customHeight="false" outlineLevel="0" collapsed="false">
      <c r="A729" s="0" t="n">
        <v>728</v>
      </c>
      <c r="B729" s="0" t="s">
        <v>766</v>
      </c>
      <c r="C729" s="0" t="s">
        <v>773</v>
      </c>
      <c r="D729" s="4" t="n">
        <v>52.058799</v>
      </c>
      <c r="E729" s="2" t="n">
        <v>0.042270122</v>
      </c>
      <c r="F729" s="0" t="n">
        <v>0.021</v>
      </c>
      <c r="G729" s="0" t="n">
        <v>0.1863</v>
      </c>
      <c r="H729" s="1" t="n">
        <v>12.3444</v>
      </c>
      <c r="I729" s="1" t="n">
        <v>0.62</v>
      </c>
      <c r="J729" s="1" t="n">
        <v>11.553273409536</v>
      </c>
    </row>
    <row r="730" customFormat="false" ht="15" hidden="false" customHeight="false" outlineLevel="0" collapsed="false">
      <c r="A730" s="0" t="n">
        <v>729</v>
      </c>
      <c r="B730" s="0" t="s">
        <v>766</v>
      </c>
      <c r="C730" s="0" t="s">
        <v>774</v>
      </c>
      <c r="D730" s="4" t="n">
        <v>205.127208</v>
      </c>
      <c r="E730" s="2" t="n">
        <v>0.060071617</v>
      </c>
      <c r="F730" s="0" t="n">
        <v>0.016</v>
      </c>
      <c r="G730" s="0" t="n">
        <v>0.1048</v>
      </c>
      <c r="H730" s="1" t="n">
        <v>24.8412</v>
      </c>
      <c r="I730" s="1" t="n">
        <v>0.65</v>
      </c>
      <c r="J730" s="1" t="n">
        <v>30.893679631872</v>
      </c>
    </row>
    <row r="731" customFormat="false" ht="15" hidden="false" customHeight="false" outlineLevel="0" collapsed="false">
      <c r="A731" s="0" t="n">
        <v>730</v>
      </c>
      <c r="B731" s="0" t="s">
        <v>766</v>
      </c>
      <c r="C731" s="0" t="s">
        <v>775</v>
      </c>
      <c r="D731" s="4" t="n">
        <v>1105.92573</v>
      </c>
      <c r="E731" s="2" t="n">
        <v>0.0683687640209379</v>
      </c>
      <c r="F731" s="0" t="n">
        <v>0.012</v>
      </c>
      <c r="G731" s="0" t="n">
        <v>0.0851</v>
      </c>
      <c r="H731" s="1" t="n">
        <v>45.63</v>
      </c>
      <c r="I731" s="1" t="n">
        <v>0.8</v>
      </c>
      <c r="J731" s="1" t="n">
        <v>76.71</v>
      </c>
    </row>
    <row r="732" customFormat="false" ht="15" hidden="false" customHeight="false" outlineLevel="0" collapsed="false">
      <c r="A732" s="0" t="n">
        <v>731</v>
      </c>
      <c r="B732" s="0" t="s">
        <v>766</v>
      </c>
      <c r="C732" s="0" t="s">
        <v>776</v>
      </c>
      <c r="D732" s="4" t="n">
        <v>442.88829</v>
      </c>
      <c r="E732" s="2" t="n">
        <v>0.0368513751524184</v>
      </c>
      <c r="F732" s="0" t="n">
        <v>0.004</v>
      </c>
      <c r="G732" s="0" t="n">
        <v>0.0671</v>
      </c>
      <c r="H732" s="1" t="n">
        <v>22.59</v>
      </c>
      <c r="I732" s="1" t="n">
        <v>1.02</v>
      </c>
      <c r="J732" s="1" t="n">
        <v>36.36</v>
      </c>
    </row>
    <row r="733" customFormat="false" ht="15" hidden="false" customHeight="false" outlineLevel="0" collapsed="false">
      <c r="A733" s="0" t="n">
        <v>732</v>
      </c>
      <c r="B733" s="0" t="s">
        <v>766</v>
      </c>
      <c r="C733" s="0" t="s">
        <v>777</v>
      </c>
      <c r="D733" s="4" t="n">
        <v>188.292273</v>
      </c>
      <c r="E733" s="2" t="n">
        <v>0.0325913598224811</v>
      </c>
      <c r="F733" s="0" t="n">
        <v>0.01</v>
      </c>
      <c r="G733" s="0" t="n">
        <v>0.1748</v>
      </c>
      <c r="H733" s="1" t="n">
        <v>16.49</v>
      </c>
      <c r="I733" s="1" t="n">
        <v>0.94</v>
      </c>
      <c r="J733" s="1" t="n">
        <v>25.26</v>
      </c>
    </row>
    <row r="734" customFormat="false" ht="15" hidden="false" customHeight="false" outlineLevel="0" collapsed="false">
      <c r="A734" s="0" t="n">
        <v>733</v>
      </c>
      <c r="B734" s="0" t="s">
        <v>766</v>
      </c>
      <c r="C734" s="0" t="s">
        <v>778</v>
      </c>
      <c r="D734" s="4" t="n">
        <v>512.81802</v>
      </c>
      <c r="E734" s="2" t="n">
        <v>0.0458040034812881</v>
      </c>
      <c r="F734" s="0" t="n">
        <v>0.011</v>
      </c>
      <c r="G734" s="0" t="n">
        <v>0.1149</v>
      </c>
      <c r="H734" s="1" t="n">
        <v>22.06752</v>
      </c>
      <c r="I734" s="1" t="n">
        <v>0.79</v>
      </c>
      <c r="J734" s="1" t="n">
        <v>30.04</v>
      </c>
    </row>
    <row r="735" customFormat="false" ht="15" hidden="false" customHeight="false" outlineLevel="0" collapsed="false">
      <c r="A735" s="0" t="n">
        <v>734</v>
      </c>
      <c r="B735" s="0" t="s">
        <v>766</v>
      </c>
      <c r="C735" s="0" t="s">
        <v>779</v>
      </c>
      <c r="D735" s="4" t="n">
        <v>282.30891</v>
      </c>
      <c r="E735" s="2" t="n">
        <v>0.0130217585692996</v>
      </c>
      <c r="F735" s="0" t="n">
        <v>0.002</v>
      </c>
      <c r="G735" s="0" t="n">
        <v>0.0366</v>
      </c>
      <c r="H735" s="1" t="n">
        <v>26.8224</v>
      </c>
      <c r="I735" s="1" t="n">
        <v>0.393192</v>
      </c>
      <c r="J735" s="1" t="n">
        <v>5.720003011584</v>
      </c>
    </row>
    <row r="736" customFormat="false" ht="15" hidden="false" customHeight="false" outlineLevel="0" collapsed="false">
      <c r="A736" s="0" t="n">
        <v>735</v>
      </c>
      <c r="B736" s="0" t="s">
        <v>766</v>
      </c>
      <c r="C736" s="0" t="s">
        <v>780</v>
      </c>
      <c r="D736" s="4" t="n">
        <v>471.37818</v>
      </c>
      <c r="E736" s="2" t="n">
        <v>0.044034996233849</v>
      </c>
      <c r="F736" s="0" t="n">
        <v>0.01</v>
      </c>
      <c r="G736" s="0" t="n">
        <v>0.1046</v>
      </c>
      <c r="H736" s="1" t="n">
        <v>17.62</v>
      </c>
      <c r="I736" s="1" t="n">
        <v>0.76</v>
      </c>
      <c r="J736" s="1" t="n">
        <v>26.36</v>
      </c>
    </row>
    <row r="737" customFormat="false" ht="15" hidden="false" customHeight="false" outlineLevel="0" collapsed="false">
      <c r="A737" s="0" t="n">
        <v>736</v>
      </c>
      <c r="B737" s="0" t="s">
        <v>766</v>
      </c>
      <c r="C737" s="0" t="s">
        <v>781</v>
      </c>
      <c r="D737" s="4" t="n">
        <v>323.74875</v>
      </c>
      <c r="E737" s="2" t="n">
        <v>0.024005400540054</v>
      </c>
      <c r="F737" s="0" t="n">
        <v>0.005</v>
      </c>
      <c r="G737" s="0" t="n">
        <v>0.0808</v>
      </c>
      <c r="H737" s="1" t="n">
        <v>15.6972</v>
      </c>
      <c r="I737" s="1" t="n">
        <v>0.64008</v>
      </c>
      <c r="J737" s="1" t="n">
        <v>13.195650511872</v>
      </c>
    </row>
    <row r="738" customFormat="false" ht="15" hidden="false" customHeight="false" outlineLevel="0" collapsed="false">
      <c r="A738" s="0" t="n">
        <v>737</v>
      </c>
      <c r="B738" s="0" t="s">
        <v>766</v>
      </c>
      <c r="C738" s="0" t="s">
        <v>782</v>
      </c>
      <c r="D738" s="4" t="n">
        <v>117.067548</v>
      </c>
      <c r="E738" s="2" t="n">
        <v>0.026350579</v>
      </c>
      <c r="F738" s="0" t="n">
        <v>0.007</v>
      </c>
      <c r="G738" s="0" t="n">
        <v>0.1217</v>
      </c>
      <c r="H738" s="1" t="n">
        <v>12.07008</v>
      </c>
      <c r="I738" s="1" t="n">
        <v>0.76</v>
      </c>
      <c r="J738" s="1" t="n">
        <v>11.383372329984</v>
      </c>
    </row>
    <row r="739" customFormat="false" ht="15" hidden="false" customHeight="false" outlineLevel="0" collapsed="false">
      <c r="A739" s="0" t="n">
        <v>738</v>
      </c>
      <c r="B739" s="0" t="s">
        <v>766</v>
      </c>
      <c r="C739" s="0" t="s">
        <v>783</v>
      </c>
      <c r="D739" s="4" t="n">
        <v>96.865626</v>
      </c>
      <c r="E739" s="2" t="n">
        <v>0.064250455</v>
      </c>
      <c r="F739" s="0" t="n">
        <v>0.021</v>
      </c>
      <c r="G739" s="0" t="n">
        <v>0.128</v>
      </c>
      <c r="H739" s="1" t="n">
        <v>12.3444</v>
      </c>
      <c r="I739" s="1" t="n">
        <v>0.65</v>
      </c>
      <c r="J739" s="1" t="n">
        <v>13.705353750528</v>
      </c>
    </row>
    <row r="740" customFormat="false" ht="15" hidden="false" customHeight="false" outlineLevel="0" collapsed="false">
      <c r="A740" s="0" t="n">
        <v>739</v>
      </c>
      <c r="B740" s="0" t="s">
        <v>766</v>
      </c>
      <c r="C740" s="0" t="s">
        <v>784</v>
      </c>
      <c r="D740" s="4" t="n">
        <v>63.454755</v>
      </c>
      <c r="E740" s="2" t="n">
        <v>0.0275038383838384</v>
      </c>
      <c r="F740" s="0" t="n">
        <v>0.01</v>
      </c>
      <c r="G740" s="0" t="n">
        <v>0.09</v>
      </c>
      <c r="H740" s="1" t="n">
        <v>13.07592</v>
      </c>
      <c r="I740" s="1" t="n">
        <v>0.408432</v>
      </c>
      <c r="J740" s="1" t="n">
        <v>5.550101932032</v>
      </c>
    </row>
    <row r="741" customFormat="false" ht="15" hidden="false" customHeight="false" outlineLevel="0" collapsed="false">
      <c r="A741" s="0" t="n">
        <v>740</v>
      </c>
      <c r="B741" s="0" t="s">
        <v>766</v>
      </c>
      <c r="C741" s="0" t="s">
        <v>785</v>
      </c>
      <c r="D741" s="4" t="n">
        <v>1810.40301</v>
      </c>
      <c r="E741" s="2" t="n">
        <v>0.0567459818869655</v>
      </c>
      <c r="F741" s="0" t="n">
        <v>0.012</v>
      </c>
      <c r="G741" s="0" t="n">
        <v>0.1586</v>
      </c>
      <c r="H741" s="1" t="n">
        <v>49.13376</v>
      </c>
      <c r="I741" s="1" t="n">
        <v>1.237488</v>
      </c>
      <c r="J741" s="1" t="n">
        <v>149.711167931904</v>
      </c>
    </row>
    <row r="742" customFormat="false" ht="15" hidden="false" customHeight="false" outlineLevel="0" collapsed="false">
      <c r="A742" s="0" t="n">
        <v>741</v>
      </c>
      <c r="B742" s="0" t="s">
        <v>766</v>
      </c>
      <c r="C742" s="0" t="s">
        <v>786</v>
      </c>
      <c r="D742" s="4" t="n">
        <v>162.910371</v>
      </c>
      <c r="E742" s="2" t="n">
        <v>0.0580531804531805</v>
      </c>
      <c r="F742" s="0" t="n">
        <v>0.014</v>
      </c>
      <c r="G742" s="0" t="n">
        <v>0.1332</v>
      </c>
      <c r="H742" s="1" t="n">
        <v>15.02664</v>
      </c>
      <c r="I742" s="1" t="n">
        <v>0.911352</v>
      </c>
      <c r="J742" s="1" t="n">
        <v>27.6089254272</v>
      </c>
    </row>
    <row r="743" customFormat="false" ht="15" hidden="false" customHeight="false" outlineLevel="0" collapsed="false">
      <c r="A743" s="0" t="n">
        <v>742</v>
      </c>
      <c r="B743" s="0" t="s">
        <v>766</v>
      </c>
      <c r="C743" s="0" t="s">
        <v>787</v>
      </c>
      <c r="D743" s="4" t="n">
        <v>271.94895</v>
      </c>
      <c r="E743" s="2" t="n">
        <v>0.0391375515151515</v>
      </c>
      <c r="F743" s="0" t="n">
        <v>0.014</v>
      </c>
      <c r="G743" s="0" t="n">
        <v>0.15</v>
      </c>
      <c r="H743" s="1" t="n">
        <v>20.02536</v>
      </c>
      <c r="I743" s="1" t="n">
        <v>0.691896</v>
      </c>
      <c r="J743" s="1" t="n">
        <v>24.805557614592</v>
      </c>
    </row>
    <row r="744" customFormat="false" ht="15" hidden="false" customHeight="false" outlineLevel="0" collapsed="false">
      <c r="A744" s="0" t="n">
        <v>743</v>
      </c>
      <c r="B744" s="0" t="s">
        <v>766</v>
      </c>
      <c r="C744" s="0" t="s">
        <v>788</v>
      </c>
      <c r="D744" s="4" t="n">
        <v>59.828769</v>
      </c>
      <c r="E744" s="2" t="n">
        <v>0.013166199</v>
      </c>
      <c r="F744" s="0" t="n">
        <v>0.001</v>
      </c>
      <c r="G744" s="0" t="n">
        <v>0.0369</v>
      </c>
      <c r="H744" s="1" t="n">
        <v>9.57072</v>
      </c>
      <c r="I744" s="1" t="n">
        <v>0.8</v>
      </c>
      <c r="J744" s="1" t="n">
        <v>7.050894801408</v>
      </c>
    </row>
    <row r="745" customFormat="false" ht="15" hidden="false" customHeight="false" outlineLevel="0" collapsed="false">
      <c r="A745" s="0" t="n">
        <v>744</v>
      </c>
      <c r="B745" s="0" t="s">
        <v>766</v>
      </c>
      <c r="C745" s="0" t="s">
        <v>789</v>
      </c>
      <c r="D745" s="4" t="n">
        <v>375.54855</v>
      </c>
      <c r="E745" s="2" t="n">
        <v>0.04145777546236</v>
      </c>
      <c r="F745" s="0" t="n">
        <v>0.013</v>
      </c>
      <c r="G745" s="0" t="n">
        <v>0.1396</v>
      </c>
      <c r="H745" s="1" t="n">
        <v>23.07336</v>
      </c>
      <c r="I745" s="1" t="n">
        <v>0.734568</v>
      </c>
      <c r="J745" s="1" t="n">
        <v>31.00694701824</v>
      </c>
    </row>
    <row r="746" customFormat="false" ht="15" hidden="false" customHeight="false" outlineLevel="0" collapsed="false">
      <c r="A746" s="0" t="n">
        <v>745</v>
      </c>
      <c r="B746" s="0" t="s">
        <v>766</v>
      </c>
      <c r="C746" s="0" t="s">
        <v>790</v>
      </c>
      <c r="D746" s="4" t="n">
        <v>391.08849</v>
      </c>
      <c r="E746" s="2" t="n">
        <v>0.0415020606060606</v>
      </c>
      <c r="F746" s="0" t="n">
        <v>0.001</v>
      </c>
      <c r="G746" s="0" t="n">
        <v>0.015</v>
      </c>
      <c r="H746" s="1" t="n">
        <v>14.53896</v>
      </c>
      <c r="I746" s="1" t="n">
        <v>1.027176</v>
      </c>
      <c r="J746" s="1" t="n">
        <v>20.869515938304</v>
      </c>
    </row>
    <row r="747" customFormat="false" ht="15" hidden="false" customHeight="false" outlineLevel="0" collapsed="false">
      <c r="A747" s="0" t="n">
        <v>746</v>
      </c>
      <c r="B747" s="0" t="s">
        <v>766</v>
      </c>
      <c r="C747" s="0" t="s">
        <v>791</v>
      </c>
      <c r="D747" s="4" t="n">
        <v>80.030691</v>
      </c>
      <c r="E747" s="2" t="n">
        <v>0.0662139315230224</v>
      </c>
      <c r="F747" s="0" t="n">
        <v>0.015</v>
      </c>
      <c r="G747" s="0" t="n">
        <v>0.077</v>
      </c>
      <c r="H747" s="1" t="n">
        <v>18.56232</v>
      </c>
      <c r="I747" s="1" t="n">
        <v>0.560832</v>
      </c>
      <c r="J747" s="1" t="n">
        <v>17.13169218816</v>
      </c>
    </row>
    <row r="748" customFormat="false" ht="15" hidden="false" customHeight="false" outlineLevel="0" collapsed="false">
      <c r="A748" s="0" t="n">
        <v>747</v>
      </c>
      <c r="B748" s="0" t="s">
        <v>766</v>
      </c>
      <c r="C748" s="0" t="s">
        <v>792</v>
      </c>
      <c r="D748" s="4" t="n">
        <v>233.876097</v>
      </c>
      <c r="E748" s="2" t="n">
        <v>0.095885</v>
      </c>
      <c r="F748" s="0" t="n">
        <v>0.011</v>
      </c>
      <c r="G748" s="0" t="n">
        <v>0.032</v>
      </c>
      <c r="H748" s="1" t="n">
        <v>35.2044</v>
      </c>
      <c r="I748" s="1" t="n">
        <v>0.46</v>
      </c>
      <c r="J748" s="1" t="n">
        <v>25.598429319168</v>
      </c>
    </row>
    <row r="749" customFormat="false" ht="15" hidden="false" customHeight="false" outlineLevel="0" collapsed="false">
      <c r="A749" s="0" t="n">
        <v>748</v>
      </c>
      <c r="B749" s="0" t="s">
        <v>766</v>
      </c>
      <c r="C749" s="0" t="s">
        <v>793</v>
      </c>
      <c r="D749" s="4" t="n">
        <v>769.22703</v>
      </c>
      <c r="E749" s="2" t="n">
        <v>0.070166568914956</v>
      </c>
      <c r="F749" s="0" t="n">
        <v>0.009</v>
      </c>
      <c r="G749" s="0" t="n">
        <v>0.0744</v>
      </c>
      <c r="H749" s="1" t="n">
        <v>42.73296</v>
      </c>
      <c r="I749" s="1" t="n">
        <v>0.957072</v>
      </c>
      <c r="J749" s="1" t="n">
        <v>92.652722049024</v>
      </c>
    </row>
    <row r="750" customFormat="false" ht="15" hidden="false" customHeight="false" outlineLevel="0" collapsed="false">
      <c r="A750" s="0" t="n">
        <v>749</v>
      </c>
      <c r="B750" s="0" t="s">
        <v>766</v>
      </c>
      <c r="C750" s="0" t="s">
        <v>794</v>
      </c>
      <c r="D750" s="4" t="n">
        <v>533.53794</v>
      </c>
      <c r="E750" s="2" t="n">
        <v>0.01997999</v>
      </c>
      <c r="F750" s="0" t="n">
        <v>0.006</v>
      </c>
      <c r="G750" s="0" t="n">
        <v>0.1581</v>
      </c>
      <c r="H750" s="1" t="n">
        <v>29.4132</v>
      </c>
      <c r="I750" s="1" t="n">
        <v>0.87</v>
      </c>
      <c r="J750" s="1" t="n">
        <v>37.774673353728</v>
      </c>
    </row>
    <row r="751" customFormat="false" ht="15" hidden="false" customHeight="false" outlineLevel="0" collapsed="false">
      <c r="A751" s="0" t="n">
        <v>750</v>
      </c>
      <c r="B751" s="0" t="s">
        <v>766</v>
      </c>
      <c r="C751" s="0" t="s">
        <v>795</v>
      </c>
      <c r="D751" s="4" t="n">
        <v>63.195756</v>
      </c>
      <c r="E751" s="2" t="n">
        <v>0.036225188</v>
      </c>
      <c r="F751" s="0" t="n">
        <v>0.02</v>
      </c>
      <c r="G751" s="0" t="n">
        <v>0.1744</v>
      </c>
      <c r="H751" s="1" t="n">
        <v>14.478</v>
      </c>
      <c r="I751" s="1" t="n">
        <v>0.52</v>
      </c>
      <c r="J751" s="1" t="n">
        <v>9.514460454912</v>
      </c>
    </row>
    <row r="752" customFormat="false" ht="15" hidden="false" customHeight="false" outlineLevel="0" collapsed="false">
      <c r="A752" s="0" t="n">
        <v>751</v>
      </c>
      <c r="B752" s="0" t="s">
        <v>766</v>
      </c>
      <c r="C752" s="0" t="s">
        <v>796</v>
      </c>
      <c r="D752" s="4" t="n">
        <v>143.485446</v>
      </c>
      <c r="E752" s="2" t="n">
        <v>0.038121784</v>
      </c>
      <c r="F752" s="0" t="n">
        <v>0.014</v>
      </c>
      <c r="G752" s="0" t="n">
        <v>0.0848</v>
      </c>
      <c r="H752" s="1" t="n">
        <v>7.9248</v>
      </c>
      <c r="I752" s="1" t="n">
        <v>0.38</v>
      </c>
      <c r="J752" s="1" t="n">
        <v>3.68119005696</v>
      </c>
    </row>
    <row r="753" customFormat="false" ht="15" hidden="false" customHeight="false" outlineLevel="0" collapsed="false">
      <c r="A753" s="0" t="n">
        <v>752</v>
      </c>
      <c r="B753" s="0" t="s">
        <v>766</v>
      </c>
      <c r="C753" s="0" t="s">
        <v>797</v>
      </c>
      <c r="D753" s="4" t="n">
        <v>62.15976</v>
      </c>
      <c r="E753" s="2" t="n">
        <v>0.017936175</v>
      </c>
      <c r="F753" s="0" t="n">
        <v>0.003</v>
      </c>
      <c r="G753" s="0" t="n">
        <v>0.0482</v>
      </c>
      <c r="H753" s="1" t="n">
        <v>7.71144</v>
      </c>
      <c r="I753" s="1" t="n">
        <v>0.48</v>
      </c>
      <c r="J753" s="1" t="n">
        <v>3.794457443328</v>
      </c>
    </row>
    <row r="754" customFormat="false" ht="15" hidden="false" customHeight="false" outlineLevel="0" collapsed="false">
      <c r="A754" s="0" t="n">
        <v>753</v>
      </c>
      <c r="B754" s="0" t="s">
        <v>766</v>
      </c>
      <c r="C754" s="0" t="s">
        <v>798</v>
      </c>
      <c r="D754" s="4" t="n">
        <v>600.87768</v>
      </c>
      <c r="E754" s="2" t="n">
        <v>0.020183885</v>
      </c>
      <c r="F754" s="0" t="n">
        <v>0.003</v>
      </c>
      <c r="G754" s="0" t="n">
        <v>0.095</v>
      </c>
      <c r="H754" s="1" t="n">
        <v>20.17776</v>
      </c>
      <c r="I754" s="1" t="n">
        <v>1.05</v>
      </c>
      <c r="J754" s="1" t="n">
        <v>27.212489574912</v>
      </c>
    </row>
    <row r="755" customFormat="false" ht="15" hidden="false" customHeight="false" outlineLevel="0" collapsed="false">
      <c r="A755" s="0" t="n">
        <v>754</v>
      </c>
      <c r="B755" s="0" t="s">
        <v>766</v>
      </c>
      <c r="C755" s="0" t="s">
        <v>799</v>
      </c>
      <c r="D755" s="4" t="n">
        <v>97.901622</v>
      </c>
      <c r="E755" s="2" t="n">
        <v>0.018792195</v>
      </c>
      <c r="F755" s="0" t="n">
        <v>0.005</v>
      </c>
      <c r="G755" s="0" t="n">
        <v>0.0983</v>
      </c>
      <c r="H755" s="1" t="n">
        <v>9.63168</v>
      </c>
      <c r="I755" s="1" t="n">
        <v>0.61</v>
      </c>
      <c r="J755" s="1" t="n">
        <v>5.748319858176</v>
      </c>
    </row>
    <row r="756" customFormat="false" ht="15" hidden="false" customHeight="false" outlineLevel="0" collapsed="false">
      <c r="A756" s="0" t="n">
        <v>755</v>
      </c>
      <c r="B756" s="0" t="s">
        <v>800</v>
      </c>
      <c r="C756" s="0" t="s">
        <v>801</v>
      </c>
      <c r="D756" s="4"/>
      <c r="E756" s="2" t="n">
        <v>0.132121212121212</v>
      </c>
      <c r="F756" s="0" t="n">
        <v>0.0015</v>
      </c>
      <c r="G756" s="0" t="n">
        <v>0.03</v>
      </c>
      <c r="H756" s="1" t="n">
        <v>244</v>
      </c>
      <c r="I756" s="1" t="n">
        <v>4.36</v>
      </c>
      <c r="J756" s="1" t="n">
        <v>2270</v>
      </c>
    </row>
    <row r="757" customFormat="false" ht="15" hidden="false" customHeight="false" outlineLevel="0" collapsed="false">
      <c r="A757" s="0" t="n">
        <v>756</v>
      </c>
      <c r="B757" s="0" t="s">
        <v>802</v>
      </c>
      <c r="C757" s="0" t="s">
        <v>803</v>
      </c>
      <c r="D757" s="4"/>
      <c r="E757" s="2" t="n">
        <v>0.130549309347896</v>
      </c>
      <c r="F757" s="0" t="n">
        <v>0.004</v>
      </c>
      <c r="G757" s="0" t="n">
        <v>0.02547</v>
      </c>
      <c r="H757" s="1" t="n">
        <v>38.4048</v>
      </c>
      <c r="I757" s="1" t="n">
        <v>1.3716</v>
      </c>
      <c r="J757" s="1" t="n">
        <v>39.133881990144</v>
      </c>
    </row>
    <row r="758" customFormat="false" ht="15" hidden="false" customHeight="false" outlineLevel="0" collapsed="false">
      <c r="A758" s="0" t="n">
        <v>757</v>
      </c>
      <c r="B758" s="0" t="s">
        <v>802</v>
      </c>
      <c r="C758" s="0" t="s">
        <v>804</v>
      </c>
      <c r="D758" s="4"/>
      <c r="E758" s="2" t="n">
        <v>0.0354848202959831</v>
      </c>
      <c r="F758" s="0" t="n">
        <v>0.00056</v>
      </c>
      <c r="G758" s="0" t="n">
        <v>0.0172</v>
      </c>
      <c r="H758" s="1" t="n">
        <v>39.624</v>
      </c>
      <c r="I758" s="1" t="n">
        <v>1.79832</v>
      </c>
      <c r="J758" s="1" t="n">
        <v>77.02182273024</v>
      </c>
    </row>
    <row r="759" customFormat="false" ht="15" hidden="false" customHeight="false" outlineLevel="0" collapsed="false">
      <c r="A759" s="0" t="n">
        <v>758</v>
      </c>
      <c r="B759" s="0" t="s">
        <v>802</v>
      </c>
      <c r="C759" s="0" t="s">
        <v>805</v>
      </c>
      <c r="D759" s="4"/>
      <c r="E759" s="2" t="n">
        <v>0.145867665418227</v>
      </c>
      <c r="F759" s="0" t="n">
        <v>0.0022</v>
      </c>
      <c r="G759" s="0" t="n">
        <v>0.01602</v>
      </c>
      <c r="H759" s="1" t="n">
        <v>21.0312</v>
      </c>
      <c r="I759" s="1" t="n">
        <v>1.7526</v>
      </c>
      <c r="J759" s="1" t="n">
        <v>18.066148125696</v>
      </c>
    </row>
    <row r="760" customFormat="false" ht="15" hidden="false" customHeight="false" outlineLevel="0" collapsed="false">
      <c r="A760" s="0" t="n">
        <v>759</v>
      </c>
      <c r="B760" s="0" t="s">
        <v>806</v>
      </c>
      <c r="C760" s="0" t="s">
        <v>807</v>
      </c>
      <c r="D760" s="4"/>
      <c r="E760" s="2" t="n">
        <v>1.309090909</v>
      </c>
      <c r="F760" s="0" t="n">
        <v>0.00024</v>
      </c>
      <c r="G760" s="0" t="n">
        <v>0.0003</v>
      </c>
      <c r="H760" s="1" t="n">
        <v>436</v>
      </c>
      <c r="I760" s="1" t="n">
        <v>2.7</v>
      </c>
      <c r="J760" s="1" t="n">
        <v>1532</v>
      </c>
    </row>
    <row r="761" customFormat="false" ht="15" hidden="false" customHeight="false" outlineLevel="0" collapsed="false">
      <c r="A761" s="0" t="n">
        <v>760</v>
      </c>
      <c r="B761" s="0" t="s">
        <v>806</v>
      </c>
      <c r="C761" s="0" t="s">
        <v>808</v>
      </c>
      <c r="D761" s="4"/>
      <c r="E761" s="2" t="n">
        <v>0.592592593</v>
      </c>
      <c r="F761" s="0" t="n">
        <v>0.00024</v>
      </c>
      <c r="G761" s="0" t="n">
        <v>0.00027</v>
      </c>
      <c r="H761" s="1" t="n">
        <v>78</v>
      </c>
      <c r="I761" s="1" t="n">
        <v>1.1</v>
      </c>
      <c r="J761" s="1" t="n">
        <v>39</v>
      </c>
    </row>
    <row r="762" customFormat="false" ht="15" hidden="false" customHeight="false" outlineLevel="0" collapsed="false">
      <c r="A762" s="0" t="n">
        <v>761</v>
      </c>
      <c r="B762" s="0" t="s">
        <v>806</v>
      </c>
      <c r="C762" s="0" t="s">
        <v>809</v>
      </c>
      <c r="D762" s="4"/>
      <c r="E762" s="2" t="n">
        <v>0.377104377</v>
      </c>
      <c r="F762" s="0" t="n">
        <v>0.00024</v>
      </c>
      <c r="G762" s="0" t="n">
        <v>0.00027</v>
      </c>
      <c r="H762" s="1" t="n">
        <v>171</v>
      </c>
      <c r="I762" s="1" t="n">
        <v>0.7</v>
      </c>
      <c r="J762" s="1" t="n">
        <v>55</v>
      </c>
    </row>
    <row r="763" customFormat="false" ht="15" hidden="false" customHeight="false" outlineLevel="0" collapsed="false">
      <c r="A763" s="0" t="n">
        <v>762</v>
      </c>
      <c r="B763" s="0" t="s">
        <v>806</v>
      </c>
      <c r="C763" s="0" t="s">
        <v>810</v>
      </c>
      <c r="D763" s="4"/>
      <c r="E763" s="2" t="n">
        <v>0.592592593</v>
      </c>
      <c r="F763" s="0" t="n">
        <v>0.00024</v>
      </c>
      <c r="G763" s="0" t="n">
        <v>0.00027</v>
      </c>
      <c r="H763" s="1" t="n">
        <v>282</v>
      </c>
      <c r="I763" s="1" t="n">
        <v>1.1</v>
      </c>
      <c r="J763" s="1" t="n">
        <v>276</v>
      </c>
    </row>
    <row r="764" customFormat="false" ht="15" hidden="false" customHeight="false" outlineLevel="0" collapsed="false">
      <c r="A764" s="0" t="n">
        <v>763</v>
      </c>
      <c r="B764" s="0" t="s">
        <v>806</v>
      </c>
      <c r="C764" s="0" t="s">
        <v>811</v>
      </c>
      <c r="D764" s="4"/>
      <c r="E764" s="2" t="n">
        <v>1.187384045</v>
      </c>
      <c r="F764" s="0" t="n">
        <v>0.00024</v>
      </c>
      <c r="G764" s="0" t="n">
        <v>0.000245</v>
      </c>
      <c r="H764" s="1" t="n">
        <v>113</v>
      </c>
      <c r="I764" s="1" t="n">
        <v>2</v>
      </c>
      <c r="J764" s="1" t="n">
        <v>256</v>
      </c>
    </row>
    <row r="765" customFormat="false" ht="15" hidden="false" customHeight="false" outlineLevel="0" collapsed="false">
      <c r="A765" s="0" t="n">
        <v>764</v>
      </c>
      <c r="B765" s="0" t="s">
        <v>806</v>
      </c>
      <c r="C765" s="0" t="s">
        <v>812</v>
      </c>
      <c r="D765" s="4"/>
      <c r="E765" s="2" t="n">
        <v>1.60296846</v>
      </c>
      <c r="F765" s="0" t="n">
        <v>0.00024</v>
      </c>
      <c r="G765" s="0" t="n">
        <v>0.000245</v>
      </c>
      <c r="H765" s="1" t="n">
        <v>151</v>
      </c>
      <c r="I765" s="1" t="n">
        <v>2.7</v>
      </c>
      <c r="J765" s="1" t="n">
        <v>640</v>
      </c>
    </row>
    <row r="766" customFormat="false" ht="15" hidden="false" customHeight="false" outlineLevel="0" collapsed="false">
      <c r="A766" s="0" t="n">
        <v>765</v>
      </c>
      <c r="B766" s="0" t="s">
        <v>806</v>
      </c>
      <c r="C766" s="0" t="s">
        <v>813</v>
      </c>
      <c r="D766" s="4"/>
      <c r="E766" s="2" t="n">
        <v>1.543599258</v>
      </c>
      <c r="F766" s="0" t="n">
        <v>0.00024</v>
      </c>
      <c r="G766" s="0" t="n">
        <v>0.000245</v>
      </c>
      <c r="H766" s="1" t="n">
        <v>181</v>
      </c>
      <c r="I766" s="1" t="n">
        <v>2.6</v>
      </c>
      <c r="J766" s="1" t="n">
        <v>249</v>
      </c>
    </row>
    <row r="767" customFormat="false" ht="15" hidden="false" customHeight="false" outlineLevel="0" collapsed="false">
      <c r="A767" s="0" t="n">
        <v>766</v>
      </c>
      <c r="B767" s="0" t="s">
        <v>806</v>
      </c>
      <c r="C767" s="0" t="s">
        <v>814</v>
      </c>
      <c r="D767" s="4"/>
      <c r="E767" s="2" t="n">
        <v>1.256198347</v>
      </c>
      <c r="F767" s="0" t="n">
        <v>0.00024</v>
      </c>
      <c r="G767" s="0" t="n">
        <v>0.00022</v>
      </c>
      <c r="H767" s="1" t="n">
        <v>363</v>
      </c>
      <c r="I767" s="1" t="n">
        <v>1.9</v>
      </c>
      <c r="J767" s="1" t="n">
        <v>730</v>
      </c>
    </row>
    <row r="768" customFormat="false" ht="15" hidden="false" customHeight="false" outlineLevel="0" collapsed="false">
      <c r="A768" s="0" t="n">
        <v>767</v>
      </c>
      <c r="B768" s="0" t="s">
        <v>806</v>
      </c>
      <c r="C768" s="0" t="s">
        <v>815</v>
      </c>
      <c r="D768" s="4"/>
      <c r="E768" s="2" t="n">
        <v>0.743801653</v>
      </c>
      <c r="F768" s="0" t="n">
        <v>0.00027</v>
      </c>
      <c r="G768" s="0" t="n">
        <v>0.00022</v>
      </c>
      <c r="H768" s="1" t="n">
        <v>146</v>
      </c>
      <c r="I768" s="1" t="n">
        <v>1</v>
      </c>
      <c r="J768" s="1" t="n">
        <v>127</v>
      </c>
    </row>
    <row r="769" customFormat="false" ht="15" hidden="false" customHeight="false" outlineLevel="0" collapsed="false">
      <c r="A769" s="0" t="n">
        <v>768</v>
      </c>
      <c r="B769" s="0" t="s">
        <v>806</v>
      </c>
      <c r="C769" s="0" t="s">
        <v>816</v>
      </c>
      <c r="D769" s="4"/>
      <c r="E769" s="2" t="n">
        <v>1.41322314</v>
      </c>
      <c r="F769" s="0" t="n">
        <v>0.00027</v>
      </c>
      <c r="G769" s="0" t="n">
        <v>0.00022</v>
      </c>
      <c r="H769" s="1" t="n">
        <v>132</v>
      </c>
      <c r="I769" s="1" t="n">
        <v>1.9</v>
      </c>
      <c r="J769" s="1" t="n">
        <v>326</v>
      </c>
    </row>
    <row r="770" customFormat="false" ht="15" hidden="false" customHeight="false" outlineLevel="0" collapsed="false">
      <c r="A770" s="0" t="n">
        <v>769</v>
      </c>
      <c r="B770" s="0" t="s">
        <v>806</v>
      </c>
      <c r="C770" s="0" t="s">
        <v>817</v>
      </c>
      <c r="D770" s="4"/>
      <c r="E770" s="2" t="n">
        <v>1.26446281</v>
      </c>
      <c r="F770" s="0" t="n">
        <v>0.00027</v>
      </c>
      <c r="G770" s="0" t="n">
        <v>0.00022</v>
      </c>
      <c r="H770" s="1" t="n">
        <v>200</v>
      </c>
      <c r="I770" s="1" t="n">
        <v>1.7</v>
      </c>
      <c r="J770" s="1" t="n">
        <v>220</v>
      </c>
    </row>
    <row r="771" customFormat="false" ht="15" hidden="false" customHeight="false" outlineLevel="0" collapsed="false">
      <c r="A771" s="0" t="n">
        <v>770</v>
      </c>
      <c r="B771" s="0" t="s">
        <v>806</v>
      </c>
      <c r="C771" s="0" t="s">
        <v>818</v>
      </c>
      <c r="D771" s="4"/>
      <c r="E771" s="2" t="n">
        <v>1.212121212</v>
      </c>
      <c r="F771" s="0" t="n">
        <v>0.00024</v>
      </c>
      <c r="G771" s="0" t="n">
        <v>0.0003</v>
      </c>
      <c r="H771" s="1" t="n">
        <v>183</v>
      </c>
      <c r="I771" s="1" t="n">
        <v>2.5</v>
      </c>
      <c r="J771" s="1" t="n">
        <v>335</v>
      </c>
    </row>
    <row r="772" customFormat="false" ht="15" hidden="false" customHeight="false" outlineLevel="0" collapsed="false">
      <c r="A772" s="0" t="n">
        <v>771</v>
      </c>
      <c r="B772" s="0" t="s">
        <v>806</v>
      </c>
      <c r="C772" s="0" t="s">
        <v>819</v>
      </c>
      <c r="D772" s="4"/>
      <c r="E772" s="2" t="n">
        <v>2.337662338</v>
      </c>
      <c r="F772" s="0" t="n">
        <v>0.00027</v>
      </c>
      <c r="G772" s="0" t="n">
        <v>0.000245</v>
      </c>
      <c r="H772" s="1" t="n">
        <v>58</v>
      </c>
      <c r="I772" s="1" t="n">
        <v>3.5</v>
      </c>
      <c r="J772" s="1" t="n">
        <v>228</v>
      </c>
    </row>
    <row r="773" customFormat="false" ht="15" hidden="false" customHeight="false" outlineLevel="0" collapsed="false">
      <c r="A773" s="0" t="n">
        <v>772</v>
      </c>
      <c r="B773" s="0" t="s">
        <v>806</v>
      </c>
      <c r="C773" s="0" t="s">
        <v>820</v>
      </c>
      <c r="D773" s="4"/>
      <c r="E773" s="2" t="n">
        <v>1.536178108</v>
      </c>
      <c r="F773" s="0" t="n">
        <v>0.00027</v>
      </c>
      <c r="G773" s="0" t="n">
        <v>0.000245</v>
      </c>
      <c r="H773" s="1" t="n">
        <v>568</v>
      </c>
      <c r="I773" s="1" t="n">
        <v>2.3</v>
      </c>
      <c r="J773" s="1" t="n">
        <v>1374</v>
      </c>
    </row>
    <row r="774" customFormat="false" ht="15" hidden="false" customHeight="false" outlineLevel="0" collapsed="false">
      <c r="A774" s="0" t="n">
        <v>773</v>
      </c>
      <c r="B774" s="0" t="s">
        <v>806</v>
      </c>
      <c r="C774" s="0" t="s">
        <v>821</v>
      </c>
      <c r="D774" s="4"/>
      <c r="E774" s="2" t="n">
        <v>2.337662338</v>
      </c>
      <c r="F774" s="0" t="n">
        <v>0.00027</v>
      </c>
      <c r="G774" s="0" t="n">
        <v>0.000245</v>
      </c>
      <c r="H774" s="1" t="n">
        <v>56</v>
      </c>
      <c r="I774" s="1" t="n">
        <v>3.5</v>
      </c>
      <c r="J774" s="1" t="n">
        <v>235</v>
      </c>
    </row>
    <row r="775" customFormat="false" ht="15" hidden="false" customHeight="false" outlineLevel="0" collapsed="false">
      <c r="A775" s="0" t="n">
        <v>774</v>
      </c>
      <c r="B775" s="0" t="s">
        <v>806</v>
      </c>
      <c r="C775" s="0" t="s">
        <v>822</v>
      </c>
      <c r="D775" s="4"/>
      <c r="E775" s="2" t="n">
        <v>1.469387755</v>
      </c>
      <c r="F775" s="0" t="n">
        <v>0.00027</v>
      </c>
      <c r="G775" s="0" t="n">
        <v>0.000245</v>
      </c>
      <c r="H775" s="1" t="n">
        <v>504</v>
      </c>
      <c r="I775" s="1" t="n">
        <v>2.2</v>
      </c>
      <c r="J775" s="1" t="n">
        <v>1094</v>
      </c>
    </row>
    <row r="776" customFormat="false" ht="15" hidden="false" customHeight="false" outlineLevel="0" collapsed="false">
      <c r="A776" s="0" t="n">
        <v>775</v>
      </c>
      <c r="B776" s="0" t="s">
        <v>806</v>
      </c>
      <c r="C776" s="0" t="s">
        <v>823</v>
      </c>
      <c r="D776" s="4"/>
      <c r="E776" s="2" t="n">
        <v>0.601113173</v>
      </c>
      <c r="F776" s="0" t="n">
        <v>0.00027</v>
      </c>
      <c r="G776" s="0" t="n">
        <v>0.000245</v>
      </c>
      <c r="H776" s="1" t="n">
        <v>144</v>
      </c>
      <c r="I776" s="1" t="n">
        <v>0.9</v>
      </c>
      <c r="J776" s="1" t="n">
        <v>66</v>
      </c>
    </row>
    <row r="777" customFormat="false" ht="15" hidden="false" customHeight="false" outlineLevel="0" collapsed="false">
      <c r="A777" s="0" t="n">
        <v>776</v>
      </c>
      <c r="B777" s="0" t="s">
        <v>806</v>
      </c>
      <c r="C777" s="0" t="s">
        <v>824</v>
      </c>
      <c r="D777" s="4"/>
      <c r="E777" s="2" t="n">
        <v>1.41322314</v>
      </c>
      <c r="F777" s="0" t="n">
        <v>0.00027</v>
      </c>
      <c r="G777" s="0" t="n">
        <v>0.00022</v>
      </c>
      <c r="H777" s="1" t="n">
        <v>118</v>
      </c>
      <c r="I777" s="1" t="n">
        <v>1.9</v>
      </c>
      <c r="J777" s="1" t="n">
        <v>204</v>
      </c>
    </row>
    <row r="778" customFormat="false" ht="15" hidden="false" customHeight="false" outlineLevel="0" collapsed="false">
      <c r="A778" s="0" t="n">
        <v>777</v>
      </c>
      <c r="B778" s="0" t="s">
        <v>806</v>
      </c>
      <c r="C778" s="0" t="s">
        <v>825</v>
      </c>
      <c r="D778" s="4"/>
      <c r="E778" s="2" t="n">
        <v>2.454545455</v>
      </c>
      <c r="F778" s="0" t="n">
        <v>0.00027</v>
      </c>
      <c r="G778" s="0" t="n">
        <v>0.00018</v>
      </c>
      <c r="H778" s="1" t="n">
        <v>428</v>
      </c>
      <c r="I778" s="1" t="n">
        <v>2.7</v>
      </c>
      <c r="J778" s="1" t="n">
        <v>943</v>
      </c>
    </row>
    <row r="779" customFormat="false" ht="15" hidden="false" customHeight="false" outlineLevel="0" collapsed="false">
      <c r="A779" s="0" t="n">
        <v>778</v>
      </c>
      <c r="B779" s="0" t="s">
        <v>806</v>
      </c>
      <c r="C779" s="0" t="s">
        <v>826</v>
      </c>
      <c r="D779" s="4"/>
      <c r="E779" s="2" t="n">
        <v>1.727272727</v>
      </c>
      <c r="F779" s="0" t="n">
        <v>0.00027</v>
      </c>
      <c r="G779" s="0" t="n">
        <v>0.00018</v>
      </c>
      <c r="H779" s="1" t="n">
        <v>145</v>
      </c>
      <c r="I779" s="1" t="n">
        <v>1.9</v>
      </c>
      <c r="J779" s="1" t="n">
        <v>274</v>
      </c>
    </row>
    <row r="780" customFormat="false" ht="15" hidden="false" customHeight="false" outlineLevel="0" collapsed="false">
      <c r="A780" s="0" t="n">
        <v>779</v>
      </c>
      <c r="B780" s="0" t="s">
        <v>806</v>
      </c>
      <c r="C780" s="0" t="s">
        <v>827</v>
      </c>
      <c r="D780" s="4"/>
      <c r="E780" s="2" t="n">
        <v>1.090909091</v>
      </c>
      <c r="F780" s="0" t="n">
        <v>0.00027</v>
      </c>
      <c r="G780" s="0" t="n">
        <v>0.00018</v>
      </c>
      <c r="H780" s="1" t="n">
        <v>254</v>
      </c>
      <c r="I780" s="1" t="n">
        <v>1.2</v>
      </c>
      <c r="J780" s="1" t="n">
        <v>226</v>
      </c>
    </row>
    <row r="781" customFormat="false" ht="15" hidden="false" customHeight="false" outlineLevel="0" collapsed="false">
      <c r="A781" s="0" t="n">
        <v>780</v>
      </c>
      <c r="B781" s="0" t="s">
        <v>806</v>
      </c>
      <c r="C781" s="0" t="s">
        <v>828</v>
      </c>
      <c r="D781" s="4"/>
      <c r="E781" s="2" t="n">
        <v>0.818181818</v>
      </c>
      <c r="F781" s="0" t="n">
        <v>0.00027</v>
      </c>
      <c r="G781" s="0" t="n">
        <v>0.00018</v>
      </c>
      <c r="H781" s="1" t="n">
        <v>335</v>
      </c>
      <c r="I781" s="1" t="n">
        <v>0.9</v>
      </c>
      <c r="J781" s="1" t="n">
        <v>193</v>
      </c>
    </row>
    <row r="782" customFormat="false" ht="15" hidden="false" customHeight="false" outlineLevel="0" collapsed="false">
      <c r="A782" s="0" t="n">
        <v>781</v>
      </c>
      <c r="B782" s="0" t="s">
        <v>806</v>
      </c>
      <c r="C782" s="0" t="s">
        <v>829</v>
      </c>
      <c r="D782" s="4"/>
      <c r="E782" s="2" t="n">
        <v>1.696969697</v>
      </c>
      <c r="F782" s="0" t="n">
        <v>0.00024</v>
      </c>
      <c r="G782" s="0" t="n">
        <v>0.0003</v>
      </c>
      <c r="H782" s="1" t="n">
        <v>170</v>
      </c>
      <c r="I782" s="1" t="n">
        <v>3.5</v>
      </c>
      <c r="J782" s="1" t="n">
        <v>387</v>
      </c>
    </row>
    <row r="783" customFormat="false" ht="15" hidden="false" customHeight="false" outlineLevel="0" collapsed="false">
      <c r="A783" s="0" t="n">
        <v>782</v>
      </c>
      <c r="B783" s="0" t="s">
        <v>806</v>
      </c>
      <c r="C783" s="0" t="s">
        <v>830</v>
      </c>
      <c r="D783" s="4"/>
      <c r="E783" s="2" t="n">
        <v>1.818181818</v>
      </c>
      <c r="F783" s="0" t="n">
        <v>0.00027</v>
      </c>
      <c r="G783" s="0" t="n">
        <v>0.00018</v>
      </c>
      <c r="H783" s="1" t="n">
        <v>217</v>
      </c>
      <c r="I783" s="1" t="n">
        <v>2</v>
      </c>
      <c r="J783" s="1" t="n">
        <v>363</v>
      </c>
    </row>
    <row r="784" customFormat="false" ht="15" hidden="false" customHeight="false" outlineLevel="0" collapsed="false">
      <c r="A784" s="0" t="n">
        <v>783</v>
      </c>
      <c r="B784" s="0" t="s">
        <v>806</v>
      </c>
      <c r="C784" s="0" t="s">
        <v>831</v>
      </c>
      <c r="D784" s="4"/>
      <c r="E784" s="2" t="n">
        <v>1.8</v>
      </c>
      <c r="F784" s="0" t="n">
        <v>0.00027</v>
      </c>
      <c r="G784" s="0" t="n">
        <v>0.0002</v>
      </c>
      <c r="H784" s="1" t="n">
        <v>38</v>
      </c>
      <c r="I784" s="1" t="n">
        <v>2.2</v>
      </c>
      <c r="J784" s="1" t="n">
        <v>87</v>
      </c>
    </row>
    <row r="785" customFormat="false" ht="15" hidden="false" customHeight="false" outlineLevel="0" collapsed="false">
      <c r="A785" s="0" t="n">
        <v>784</v>
      </c>
      <c r="B785" s="0" t="s">
        <v>806</v>
      </c>
      <c r="C785" s="0" t="s">
        <v>832</v>
      </c>
      <c r="D785" s="4"/>
      <c r="E785" s="2" t="n">
        <v>1.533333333</v>
      </c>
      <c r="F785" s="0" t="n">
        <v>0.00022</v>
      </c>
      <c r="G785" s="0" t="n">
        <v>0.0002</v>
      </c>
      <c r="H785" s="1" t="n">
        <v>996</v>
      </c>
      <c r="I785" s="1" t="n">
        <v>2.3</v>
      </c>
      <c r="J785" s="1" t="n">
        <v>2846</v>
      </c>
    </row>
    <row r="786" customFormat="false" ht="15" hidden="false" customHeight="false" outlineLevel="0" collapsed="false">
      <c r="A786" s="0" t="n">
        <v>785</v>
      </c>
      <c r="B786" s="0" t="s">
        <v>806</v>
      </c>
      <c r="C786" s="0" t="s">
        <v>833</v>
      </c>
      <c r="D786" s="4"/>
      <c r="E786" s="2" t="n">
        <v>2.866666667</v>
      </c>
      <c r="F786" s="0" t="n">
        <v>0.00022</v>
      </c>
      <c r="G786" s="0" t="n">
        <v>0.0002</v>
      </c>
      <c r="H786" s="1" t="n">
        <v>119</v>
      </c>
      <c r="I786" s="1" t="n">
        <v>4.3</v>
      </c>
      <c r="J786" s="1" t="n">
        <v>408</v>
      </c>
    </row>
    <row r="787" customFormat="false" ht="15" hidden="false" customHeight="false" outlineLevel="0" collapsed="false">
      <c r="A787" s="0" t="n">
        <v>786</v>
      </c>
      <c r="B787" s="0" t="s">
        <v>806</v>
      </c>
      <c r="C787" s="0" t="s">
        <v>834</v>
      </c>
      <c r="D787" s="4"/>
      <c r="E787" s="2" t="n">
        <v>2.424242424</v>
      </c>
      <c r="F787" s="0" t="n">
        <v>0.00019</v>
      </c>
      <c r="G787" s="0" t="n">
        <v>9.5E-005</v>
      </c>
      <c r="H787" s="1" t="n">
        <v>370</v>
      </c>
      <c r="I787" s="1" t="n">
        <v>2</v>
      </c>
      <c r="J787" s="1" t="n">
        <v>713</v>
      </c>
    </row>
    <row r="788" customFormat="false" ht="15" hidden="false" customHeight="false" outlineLevel="0" collapsed="false">
      <c r="A788" s="0" t="n">
        <v>787</v>
      </c>
      <c r="B788" s="0" t="s">
        <v>806</v>
      </c>
      <c r="C788" s="0" t="s">
        <v>835</v>
      </c>
      <c r="D788" s="4"/>
      <c r="E788" s="2" t="n">
        <v>7.854545455</v>
      </c>
      <c r="F788" s="0" t="n">
        <v>0.00048</v>
      </c>
      <c r="G788" s="0" t="n">
        <v>0.0002</v>
      </c>
      <c r="H788" s="1" t="n">
        <v>345</v>
      </c>
      <c r="I788" s="1" t="n">
        <v>5.4</v>
      </c>
      <c r="J788" s="1" t="n">
        <v>2462</v>
      </c>
    </row>
    <row r="789" customFormat="false" ht="15" hidden="false" customHeight="false" outlineLevel="0" collapsed="false">
      <c r="A789" s="0" t="n">
        <v>788</v>
      </c>
      <c r="B789" s="0" t="s">
        <v>806</v>
      </c>
      <c r="C789" s="0" t="s">
        <v>836</v>
      </c>
      <c r="D789" s="4"/>
      <c r="E789" s="2" t="n">
        <v>5.146853147</v>
      </c>
      <c r="F789" s="0" t="n">
        <v>0.00048</v>
      </c>
      <c r="G789" s="0" t="n">
        <v>0.00026</v>
      </c>
      <c r="H789" s="1" t="n">
        <v>558</v>
      </c>
      <c r="I789" s="1" t="n">
        <v>4.6</v>
      </c>
      <c r="J789" s="1" t="n">
        <v>2819</v>
      </c>
    </row>
    <row r="790" customFormat="false" ht="15" hidden="false" customHeight="false" outlineLevel="0" collapsed="false">
      <c r="A790" s="0" t="n">
        <v>789</v>
      </c>
      <c r="B790" s="0" t="s">
        <v>806</v>
      </c>
      <c r="C790" s="0" t="s">
        <v>837</v>
      </c>
      <c r="D790" s="4"/>
      <c r="E790" s="2" t="n">
        <v>2.461538462</v>
      </c>
      <c r="F790" s="0" t="n">
        <v>0.00048</v>
      </c>
      <c r="G790" s="0" t="n">
        <v>0.00026</v>
      </c>
      <c r="H790" s="1" t="n">
        <v>559</v>
      </c>
      <c r="I790" s="1" t="n">
        <v>2.2</v>
      </c>
      <c r="J790" s="1" t="n">
        <v>2584</v>
      </c>
    </row>
    <row r="791" customFormat="false" ht="15" hidden="false" customHeight="false" outlineLevel="0" collapsed="false">
      <c r="A791" s="0" t="n">
        <v>790</v>
      </c>
      <c r="B791" s="0" t="s">
        <v>806</v>
      </c>
      <c r="C791" s="0" t="s">
        <v>838</v>
      </c>
      <c r="D791" s="4"/>
      <c r="E791" s="2" t="n">
        <v>2.34965035</v>
      </c>
      <c r="F791" s="0" t="n">
        <v>0.00042</v>
      </c>
      <c r="G791" s="0" t="n">
        <v>0.00026</v>
      </c>
      <c r="H791" s="1" t="n">
        <v>60</v>
      </c>
      <c r="I791" s="1" t="n">
        <v>2.4</v>
      </c>
      <c r="J791" s="1" t="n">
        <v>111</v>
      </c>
    </row>
    <row r="792" customFormat="false" ht="15" hidden="false" customHeight="false" outlineLevel="0" collapsed="false">
      <c r="A792" s="0" t="n">
        <v>791</v>
      </c>
      <c r="B792" s="0" t="s">
        <v>806</v>
      </c>
      <c r="C792" s="0" t="s">
        <v>839</v>
      </c>
      <c r="D792" s="4"/>
      <c r="E792" s="2" t="n">
        <v>2.34965035</v>
      </c>
      <c r="F792" s="0" t="n">
        <v>0.00042</v>
      </c>
      <c r="G792" s="0" t="n">
        <v>0.00026</v>
      </c>
      <c r="H792" s="1" t="n">
        <v>68</v>
      </c>
      <c r="I792" s="1" t="n">
        <v>2.4</v>
      </c>
      <c r="J792" s="1" t="n">
        <v>113</v>
      </c>
    </row>
    <row r="793" customFormat="false" ht="15" hidden="false" customHeight="false" outlineLevel="0" collapsed="false">
      <c r="A793" s="0" t="n">
        <v>792</v>
      </c>
      <c r="B793" s="0" t="s">
        <v>806</v>
      </c>
      <c r="C793" s="0" t="s">
        <v>840</v>
      </c>
      <c r="D793" s="4"/>
      <c r="E793" s="2" t="n">
        <v>1.454545455</v>
      </c>
      <c r="F793" s="0" t="n">
        <v>0.00024</v>
      </c>
      <c r="G793" s="0" t="n">
        <v>0.0002</v>
      </c>
      <c r="H793" s="1" t="n">
        <v>29</v>
      </c>
      <c r="I793" s="1" t="n">
        <v>2</v>
      </c>
      <c r="J793" s="1" t="n">
        <v>45</v>
      </c>
    </row>
    <row r="794" customFormat="false" ht="15" hidden="false" customHeight="false" outlineLevel="0" collapsed="false">
      <c r="A794" s="0" t="n">
        <v>793</v>
      </c>
      <c r="B794" s="0" t="s">
        <v>806</v>
      </c>
      <c r="C794" s="0" t="s">
        <v>841</v>
      </c>
      <c r="D794" s="4"/>
      <c r="E794" s="2" t="n">
        <v>2.545454545</v>
      </c>
      <c r="F794" s="0" t="n">
        <v>0.00042</v>
      </c>
      <c r="G794" s="0" t="n">
        <v>0.00026</v>
      </c>
      <c r="H794" s="1" t="n">
        <v>65</v>
      </c>
      <c r="I794" s="1" t="n">
        <v>2.6</v>
      </c>
      <c r="J794" s="1" t="n">
        <v>114</v>
      </c>
    </row>
    <row r="795" customFormat="false" ht="15" hidden="false" customHeight="false" outlineLevel="0" collapsed="false">
      <c r="A795" s="0" t="n">
        <v>794</v>
      </c>
      <c r="B795" s="0" t="s">
        <v>806</v>
      </c>
      <c r="C795" s="0" t="s">
        <v>842</v>
      </c>
      <c r="D795" s="4"/>
      <c r="E795" s="2" t="n">
        <v>6.745454545</v>
      </c>
      <c r="F795" s="0" t="n">
        <v>0.00042</v>
      </c>
      <c r="G795" s="0" t="n">
        <v>0.0002</v>
      </c>
      <c r="H795" s="1" t="n">
        <v>68</v>
      </c>
      <c r="I795" s="1" t="n">
        <v>5.3</v>
      </c>
      <c r="J795" s="1" t="n">
        <v>113</v>
      </c>
    </row>
    <row r="796" customFormat="false" ht="15" hidden="false" customHeight="false" outlineLevel="0" collapsed="false">
      <c r="A796" s="0" t="n">
        <v>795</v>
      </c>
      <c r="B796" s="0" t="s">
        <v>806</v>
      </c>
      <c r="C796" s="0" t="s">
        <v>843</v>
      </c>
      <c r="D796" s="4"/>
      <c r="E796" s="2" t="n">
        <v>1.31986532</v>
      </c>
      <c r="F796" s="0" t="n">
        <v>0.00042</v>
      </c>
      <c r="G796" s="0" t="n">
        <v>0.00027</v>
      </c>
      <c r="H796" s="1" t="n">
        <v>53</v>
      </c>
      <c r="I796" s="1" t="n">
        <v>1.4</v>
      </c>
      <c r="J796" s="1" t="n">
        <v>57</v>
      </c>
    </row>
    <row r="797" customFormat="false" ht="15" hidden="false" customHeight="false" outlineLevel="0" collapsed="false">
      <c r="A797" s="0" t="n">
        <v>796</v>
      </c>
      <c r="B797" s="0" t="s">
        <v>806</v>
      </c>
      <c r="C797" s="0" t="s">
        <v>844</v>
      </c>
      <c r="D797" s="4"/>
      <c r="E797" s="2" t="n">
        <v>3.869090909</v>
      </c>
      <c r="F797" s="0" t="n">
        <v>0.00042</v>
      </c>
      <c r="G797" s="0" t="n">
        <v>0.00025</v>
      </c>
      <c r="H797" s="1" t="n">
        <v>52</v>
      </c>
      <c r="I797" s="1" t="n">
        <v>3.8</v>
      </c>
      <c r="J797" s="1" t="n">
        <v>123</v>
      </c>
    </row>
    <row r="798" customFormat="false" ht="15" hidden="false" customHeight="false" outlineLevel="0" collapsed="false">
      <c r="A798" s="0" t="n">
        <v>797</v>
      </c>
      <c r="B798" s="0" t="s">
        <v>806</v>
      </c>
      <c r="C798" s="0" t="s">
        <v>845</v>
      </c>
      <c r="D798" s="4"/>
      <c r="E798" s="2" t="n">
        <v>3.563636364</v>
      </c>
      <c r="F798" s="0" t="n">
        <v>0.00042</v>
      </c>
      <c r="G798" s="0" t="n">
        <v>0.00025</v>
      </c>
      <c r="H798" s="1" t="n">
        <v>38</v>
      </c>
      <c r="I798" s="1" t="n">
        <v>3.5</v>
      </c>
      <c r="J798" s="1" t="n">
        <v>98</v>
      </c>
    </row>
    <row r="799" customFormat="false" ht="15" hidden="false" customHeight="false" outlineLevel="0" collapsed="false">
      <c r="A799" s="0" t="n">
        <v>798</v>
      </c>
      <c r="B799" s="0" t="s">
        <v>806</v>
      </c>
      <c r="C799" s="0" t="s">
        <v>846</v>
      </c>
      <c r="D799" s="4"/>
      <c r="E799" s="2" t="n">
        <v>0.848484848</v>
      </c>
      <c r="F799" s="0" t="n">
        <v>0.00042</v>
      </c>
      <c r="G799" s="0" t="n">
        <v>0.00021</v>
      </c>
      <c r="H799" s="1" t="n">
        <v>30</v>
      </c>
      <c r="I799" s="1" t="n">
        <v>0.7</v>
      </c>
      <c r="J799" s="1" t="n">
        <v>9</v>
      </c>
    </row>
    <row r="800" customFormat="false" ht="15" hidden="false" customHeight="false" outlineLevel="0" collapsed="false">
      <c r="A800" s="0" t="n">
        <v>799</v>
      </c>
      <c r="B800" s="0" t="s">
        <v>806</v>
      </c>
      <c r="C800" s="0" t="s">
        <v>847</v>
      </c>
      <c r="D800" s="4"/>
      <c r="E800" s="2" t="n">
        <v>0.606060606</v>
      </c>
      <c r="F800" s="0" t="n">
        <v>0.00042</v>
      </c>
      <c r="G800" s="0" t="n">
        <v>0.00021</v>
      </c>
      <c r="H800" s="1" t="n">
        <v>72</v>
      </c>
      <c r="I800" s="1" t="n">
        <v>0.5</v>
      </c>
      <c r="J800" s="1" t="n">
        <v>16</v>
      </c>
    </row>
    <row r="801" customFormat="false" ht="15" hidden="false" customHeight="false" outlineLevel="0" collapsed="false">
      <c r="A801" s="0" t="n">
        <v>800</v>
      </c>
      <c r="B801" s="0" t="s">
        <v>806</v>
      </c>
      <c r="C801" s="0" t="s">
        <v>848</v>
      </c>
      <c r="D801" s="4"/>
      <c r="E801" s="2" t="n">
        <v>0.606060606</v>
      </c>
      <c r="F801" s="0" t="n">
        <v>0.00042</v>
      </c>
      <c r="G801" s="0" t="n">
        <v>0.00021</v>
      </c>
      <c r="H801" s="1" t="n">
        <v>50</v>
      </c>
      <c r="I801" s="1" t="n">
        <v>0.5</v>
      </c>
      <c r="J801" s="1" t="n">
        <v>9</v>
      </c>
    </row>
    <row r="802" customFormat="false" ht="15" hidden="false" customHeight="false" outlineLevel="0" collapsed="false">
      <c r="A802" s="0" t="n">
        <v>801</v>
      </c>
      <c r="B802" s="0" t="s">
        <v>806</v>
      </c>
      <c r="C802" s="0" t="s">
        <v>849</v>
      </c>
      <c r="D802" s="4"/>
      <c r="E802" s="2" t="n">
        <v>0.96969697</v>
      </c>
      <c r="F802" s="0" t="n">
        <v>0.00042</v>
      </c>
      <c r="G802" s="0" t="n">
        <v>0.00021</v>
      </c>
      <c r="H802" s="1" t="n">
        <v>32</v>
      </c>
      <c r="I802" s="1" t="n">
        <v>0.8</v>
      </c>
      <c r="J802" s="1" t="n">
        <v>8</v>
      </c>
      <c r="O802" s="6"/>
    </row>
    <row r="803" customFormat="false" ht="15" hidden="false" customHeight="false" outlineLevel="0" collapsed="false">
      <c r="A803" s="0" t="n">
        <v>802</v>
      </c>
      <c r="B803" s="0" t="s">
        <v>806</v>
      </c>
      <c r="C803" s="0" t="s">
        <v>850</v>
      </c>
      <c r="D803" s="4"/>
      <c r="E803" s="2" t="n">
        <v>1.575757576</v>
      </c>
      <c r="F803" s="0" t="n">
        <v>0.00042</v>
      </c>
      <c r="G803" s="0" t="n">
        <v>0.00021</v>
      </c>
      <c r="H803" s="1" t="n">
        <v>51</v>
      </c>
      <c r="I803" s="1" t="n">
        <v>1.3</v>
      </c>
      <c r="J803" s="1" t="n">
        <v>11</v>
      </c>
    </row>
    <row r="804" customFormat="false" ht="15" hidden="false" customHeight="false" outlineLevel="0" collapsed="false">
      <c r="A804" s="0" t="n">
        <v>803</v>
      </c>
      <c r="B804" s="0" t="s">
        <v>806</v>
      </c>
      <c r="C804" s="0" t="s">
        <v>851</v>
      </c>
      <c r="D804" s="4"/>
      <c r="E804" s="2" t="n">
        <v>1.745454545</v>
      </c>
      <c r="F804" s="0" t="n">
        <v>0.00024</v>
      </c>
      <c r="G804" s="0" t="n">
        <v>0.0002</v>
      </c>
      <c r="H804" s="1" t="n">
        <v>639</v>
      </c>
      <c r="I804" s="1" t="n">
        <v>2.4</v>
      </c>
      <c r="J804" s="1" t="n">
        <v>2197</v>
      </c>
    </row>
    <row r="805" customFormat="false" ht="15" hidden="false" customHeight="false" outlineLevel="0" collapsed="false">
      <c r="A805" s="0" t="n">
        <v>804</v>
      </c>
      <c r="B805" s="0" t="s">
        <v>806</v>
      </c>
      <c r="C805" s="0" t="s">
        <v>852</v>
      </c>
      <c r="D805" s="4"/>
      <c r="E805" s="2" t="n">
        <v>1.818181818</v>
      </c>
      <c r="F805" s="0" t="n">
        <v>0.00042</v>
      </c>
      <c r="G805" s="0" t="n">
        <v>0.00021</v>
      </c>
      <c r="H805" s="1" t="n">
        <v>40</v>
      </c>
      <c r="I805" s="1" t="n">
        <v>1.5</v>
      </c>
      <c r="J805" s="1" t="n">
        <v>18</v>
      </c>
    </row>
    <row r="806" customFormat="false" ht="15" hidden="false" customHeight="false" outlineLevel="0" collapsed="false">
      <c r="A806" s="0" t="n">
        <v>805</v>
      </c>
      <c r="B806" s="0" t="s">
        <v>806</v>
      </c>
      <c r="C806" s="0" t="s">
        <v>853</v>
      </c>
      <c r="D806" s="4"/>
      <c r="E806" s="2" t="n">
        <v>0.848484848</v>
      </c>
      <c r="F806" s="0" t="n">
        <v>0.00042</v>
      </c>
      <c r="G806" s="0" t="n">
        <v>0.00021</v>
      </c>
      <c r="H806" s="1" t="n">
        <v>73</v>
      </c>
      <c r="I806" s="1" t="n">
        <v>0.7</v>
      </c>
      <c r="J806" s="1" t="n">
        <v>9</v>
      </c>
    </row>
    <row r="807" customFormat="false" ht="15" hidden="false" customHeight="false" outlineLevel="0" collapsed="false">
      <c r="A807" s="0" t="n">
        <v>806</v>
      </c>
      <c r="B807" s="0" t="s">
        <v>806</v>
      </c>
      <c r="C807" s="0" t="s">
        <v>854</v>
      </c>
      <c r="D807" s="4"/>
      <c r="E807" s="2" t="n">
        <v>1.672727273</v>
      </c>
      <c r="F807" s="0" t="n">
        <v>0.00024</v>
      </c>
      <c r="G807" s="0" t="n">
        <v>0.0002</v>
      </c>
      <c r="H807" s="1" t="n">
        <v>647</v>
      </c>
      <c r="I807" s="1" t="n">
        <v>2.3</v>
      </c>
      <c r="J807" s="1" t="n">
        <v>2102</v>
      </c>
    </row>
    <row r="808" customFormat="false" ht="15" hidden="false" customHeight="false" outlineLevel="0" collapsed="false">
      <c r="A808" s="0" t="n">
        <v>807</v>
      </c>
      <c r="B808" s="0" t="s">
        <v>806</v>
      </c>
      <c r="C808" s="0" t="s">
        <v>855</v>
      </c>
      <c r="D808" s="4"/>
      <c r="E808" s="2" t="n">
        <v>0.592592593</v>
      </c>
      <c r="F808" s="0" t="n">
        <v>0.00024</v>
      </c>
      <c r="G808" s="0" t="n">
        <v>0.00027</v>
      </c>
      <c r="H808" s="1" t="n">
        <v>78</v>
      </c>
      <c r="I808" s="1" t="n">
        <v>1.1</v>
      </c>
      <c r="J808" s="1" t="n">
        <v>42</v>
      </c>
    </row>
    <row r="809" customFormat="false" ht="15" hidden="false" customHeight="false" outlineLevel="0" collapsed="false">
      <c r="A809" s="0" t="n">
        <v>808</v>
      </c>
      <c r="B809" s="0" t="s">
        <v>806</v>
      </c>
      <c r="C809" s="0" t="s">
        <v>856</v>
      </c>
      <c r="D809" s="4"/>
      <c r="E809" s="2" t="n">
        <v>1.616161616</v>
      </c>
      <c r="F809" s="0" t="n">
        <v>0.00024</v>
      </c>
      <c r="G809" s="0" t="n">
        <v>0.00027</v>
      </c>
      <c r="H809" s="1" t="n">
        <v>200</v>
      </c>
      <c r="I809" s="1" t="n">
        <v>3</v>
      </c>
      <c r="J809" s="1" t="n">
        <v>808</v>
      </c>
    </row>
    <row r="810" customFormat="false" ht="15" hidden="false" customHeight="false" outlineLevel="0" collapsed="false">
      <c r="A810" s="0" t="n">
        <v>809</v>
      </c>
      <c r="B810" s="0" t="s">
        <v>806</v>
      </c>
      <c r="C810" s="0" t="s">
        <v>857</v>
      </c>
      <c r="D810" s="4"/>
      <c r="E810" s="2" t="n">
        <v>1.616161616</v>
      </c>
      <c r="F810" s="0" t="n">
        <v>0.00024</v>
      </c>
      <c r="G810" s="0" t="n">
        <v>0.00027</v>
      </c>
      <c r="H810" s="1" t="n">
        <v>182</v>
      </c>
      <c r="I810" s="1" t="n">
        <v>3</v>
      </c>
      <c r="J810" s="1" t="n">
        <v>749</v>
      </c>
    </row>
    <row r="811" customFormat="false" ht="15" hidden="false" customHeight="false" outlineLevel="0" collapsed="false">
      <c r="A811" s="0" t="n">
        <v>810</v>
      </c>
      <c r="B811" s="0" t="s">
        <v>858</v>
      </c>
      <c r="C811" s="0" t="s">
        <v>859</v>
      </c>
      <c r="D811" s="4" t="n">
        <v>372.95856</v>
      </c>
      <c r="E811" s="2" t="n">
        <v>0.014944904</v>
      </c>
      <c r="F811" s="0" t="n">
        <v>0.0031</v>
      </c>
      <c r="G811" s="0" t="n">
        <v>0.176</v>
      </c>
      <c r="H811" s="1" t="n">
        <v>37.2</v>
      </c>
      <c r="I811" s="1" t="n">
        <v>1.4</v>
      </c>
      <c r="J811" s="1" t="n">
        <v>66.5</v>
      </c>
    </row>
    <row r="812" customFormat="false" ht="15" hidden="false" customHeight="false" outlineLevel="0" collapsed="false">
      <c r="A812" s="0" t="n">
        <v>811</v>
      </c>
      <c r="B812" s="0" t="s">
        <v>858</v>
      </c>
      <c r="C812" s="11" t="s">
        <v>860</v>
      </c>
      <c r="D812" s="4" t="n">
        <v>608.64765</v>
      </c>
      <c r="E812" s="2" t="n">
        <v>0.0790513833992095</v>
      </c>
      <c r="F812" s="0" t="n">
        <v>0.003</v>
      </c>
      <c r="G812" s="0" t="n">
        <v>0.0368</v>
      </c>
      <c r="H812" s="1" t="n">
        <v>36.9</v>
      </c>
      <c r="I812" s="1" t="n">
        <v>1.6</v>
      </c>
      <c r="J812" s="1" t="n">
        <v>102.8</v>
      </c>
    </row>
    <row r="813" customFormat="false" ht="15" hidden="false" customHeight="false" outlineLevel="0" collapsed="false">
      <c r="A813" s="0" t="n">
        <v>812</v>
      </c>
      <c r="B813" s="0" t="s">
        <v>858</v>
      </c>
      <c r="C813" s="0" t="s">
        <v>861</v>
      </c>
      <c r="D813" s="4" t="n">
        <v>133.643484</v>
      </c>
      <c r="E813" s="2" t="n">
        <v>0.141843972</v>
      </c>
      <c r="F813" s="0" t="n">
        <v>0.0066</v>
      </c>
      <c r="G813" s="0" t="n">
        <v>0.0141</v>
      </c>
      <c r="H813" s="1" t="n">
        <v>3</v>
      </c>
      <c r="I813" s="1" t="n">
        <v>0.5</v>
      </c>
      <c r="J813" s="1" t="n">
        <v>1.1</v>
      </c>
    </row>
    <row r="814" customFormat="false" ht="15" hidden="false" customHeight="false" outlineLevel="0" collapsed="false">
      <c r="A814" s="0" t="n">
        <v>813</v>
      </c>
      <c r="B814" s="0" t="s">
        <v>858</v>
      </c>
      <c r="C814" s="0" t="s">
        <v>862</v>
      </c>
      <c r="D814" s="4" t="n">
        <v>114.736557</v>
      </c>
      <c r="E814" s="2" t="n">
        <v>0.044270833</v>
      </c>
      <c r="F814" s="0" t="n">
        <v>0.0017</v>
      </c>
      <c r="G814" s="0" t="n">
        <v>0.0256</v>
      </c>
      <c r="H814" s="1" t="n">
        <v>17.2</v>
      </c>
      <c r="I814" s="1" t="n">
        <v>1.1</v>
      </c>
      <c r="J814" s="1" t="n">
        <v>19.3</v>
      </c>
    </row>
    <row r="815" customFormat="false" ht="15" hidden="false" customHeight="false" outlineLevel="0" collapsed="false">
      <c r="A815" s="0" t="n">
        <v>814</v>
      </c>
      <c r="B815" s="0" t="s">
        <v>858</v>
      </c>
      <c r="C815" s="0" t="s">
        <v>863</v>
      </c>
      <c r="D815" s="4" t="n">
        <v>55.425786</v>
      </c>
      <c r="E815" s="2" t="n">
        <v>0.068237935</v>
      </c>
      <c r="F815" s="0" t="n">
        <v>0.019</v>
      </c>
      <c r="G815" s="0" t="n">
        <v>0.135</v>
      </c>
      <c r="H815" s="1" t="n">
        <v>15.9</v>
      </c>
      <c r="I815" s="1" t="n">
        <v>0.8</v>
      </c>
      <c r="J815" s="1" t="n">
        <v>15.3</v>
      </c>
    </row>
    <row r="816" customFormat="false" ht="15" hidden="false" customHeight="false" outlineLevel="0" collapsed="false">
      <c r="A816" s="0" t="n">
        <v>815</v>
      </c>
      <c r="B816" s="0" t="s">
        <v>858</v>
      </c>
      <c r="C816" s="0" t="s">
        <v>864</v>
      </c>
      <c r="D816" s="4" t="n">
        <v>284.8989</v>
      </c>
      <c r="E816" s="2" t="n">
        <v>0.031666667</v>
      </c>
      <c r="F816" s="0" t="n">
        <v>0.0095</v>
      </c>
      <c r="G816" s="0" t="n">
        <v>0.2</v>
      </c>
      <c r="H816" s="1" t="n">
        <v>28.2</v>
      </c>
      <c r="I816" s="1" t="n">
        <v>1.1</v>
      </c>
      <c r="J816" s="1" t="n">
        <v>63.7</v>
      </c>
    </row>
    <row r="817" customFormat="false" ht="15" hidden="false" customHeight="false" outlineLevel="0" collapsed="false">
      <c r="A817" s="0" t="n">
        <v>816</v>
      </c>
      <c r="B817" s="0" t="s">
        <v>858</v>
      </c>
      <c r="C817" s="0" t="s">
        <v>865</v>
      </c>
      <c r="D817" s="4" t="n">
        <v>88.836657</v>
      </c>
      <c r="E817" s="2" t="n">
        <v>0.08030303</v>
      </c>
      <c r="F817" s="0" t="n">
        <v>0.0053</v>
      </c>
      <c r="G817" s="0" t="n">
        <v>0.028</v>
      </c>
      <c r="H817" s="1" t="n">
        <v>17.3</v>
      </c>
      <c r="I817" s="1" t="n">
        <v>0.7</v>
      </c>
      <c r="J817" s="1" t="n">
        <v>29.7</v>
      </c>
    </row>
    <row r="818" customFormat="false" ht="15" hidden="false" customHeight="false" outlineLevel="0" collapsed="false">
      <c r="A818" s="0" t="n">
        <v>817</v>
      </c>
      <c r="B818" s="0" t="s">
        <v>858</v>
      </c>
      <c r="C818" s="0" t="s">
        <v>866</v>
      </c>
      <c r="D818" s="4" t="n">
        <v>8.8577658</v>
      </c>
      <c r="E818" s="2" t="n">
        <v>0.07746728</v>
      </c>
      <c r="F818" s="0" t="n">
        <v>0.0073</v>
      </c>
      <c r="G818" s="0" t="n">
        <v>0.0514</v>
      </c>
      <c r="H818" s="1" t="n">
        <v>27.1</v>
      </c>
      <c r="I818" s="1" t="n">
        <v>0.9</v>
      </c>
      <c r="J818" s="1" t="n">
        <v>34.3</v>
      </c>
    </row>
    <row r="819" customFormat="false" ht="15" hidden="false" customHeight="false" outlineLevel="0" collapsed="false">
      <c r="A819" s="0" t="n">
        <v>818</v>
      </c>
      <c r="B819" s="0" t="s">
        <v>858</v>
      </c>
      <c r="C819" s="0" t="s">
        <v>867</v>
      </c>
      <c r="D819" s="4" t="n">
        <v>189.06927</v>
      </c>
      <c r="E819" s="2" t="n">
        <v>0.02259887</v>
      </c>
      <c r="F819" s="0" t="n">
        <v>0.0011</v>
      </c>
      <c r="G819" s="0" t="n">
        <v>0.0472</v>
      </c>
      <c r="H819" s="1" t="n">
        <v>19.4</v>
      </c>
      <c r="I819" s="1" t="n">
        <v>1.6</v>
      </c>
      <c r="J819" s="1" t="n">
        <v>44.7</v>
      </c>
    </row>
    <row r="820" customFormat="false" ht="15" hidden="false" customHeight="false" outlineLevel="0" collapsed="false">
      <c r="A820" s="0" t="n">
        <v>819</v>
      </c>
      <c r="B820" s="0" t="s">
        <v>858</v>
      </c>
      <c r="C820" s="0" t="s">
        <v>868</v>
      </c>
      <c r="D820" s="4" t="n">
        <v>44.547828</v>
      </c>
      <c r="E820" s="2" t="n">
        <v>0.089256198</v>
      </c>
      <c r="F820" s="0" t="n">
        <v>0.0036</v>
      </c>
      <c r="G820" s="0" t="n">
        <v>0.022</v>
      </c>
      <c r="H820" s="1" t="n">
        <v>11.2</v>
      </c>
      <c r="I820" s="1" t="n">
        <v>0.9</v>
      </c>
      <c r="J820" s="1" t="n">
        <v>9.2</v>
      </c>
    </row>
    <row r="821" customFormat="false" ht="15" hidden="false" customHeight="false" outlineLevel="0" collapsed="false">
      <c r="A821" s="0" t="n">
        <v>820</v>
      </c>
      <c r="B821" s="0" t="s">
        <v>858</v>
      </c>
      <c r="C821" s="0" t="s">
        <v>869</v>
      </c>
      <c r="D821" s="4" t="n">
        <v>29.007888</v>
      </c>
      <c r="E821" s="2" t="n">
        <v>0.01826484</v>
      </c>
      <c r="F821" s="0" t="n">
        <v>0.0055</v>
      </c>
      <c r="G821" s="0" t="n">
        <v>0.073</v>
      </c>
      <c r="H821" s="1" t="n">
        <v>10.9</v>
      </c>
      <c r="I821" s="1" t="n">
        <v>0.4</v>
      </c>
      <c r="J821" s="1" t="n">
        <v>4</v>
      </c>
    </row>
    <row r="822" customFormat="false" ht="15" hidden="false" customHeight="false" outlineLevel="0" collapsed="false">
      <c r="A822" s="0" t="n">
        <v>821</v>
      </c>
      <c r="B822" s="0" t="s">
        <v>858</v>
      </c>
      <c r="C822" s="0" t="s">
        <v>870</v>
      </c>
      <c r="D822" s="4" t="n">
        <v>17.1198339</v>
      </c>
      <c r="E822" s="2" t="n">
        <v>0.066217733</v>
      </c>
      <c r="F822" s="0" t="n">
        <v>0.0059</v>
      </c>
      <c r="G822" s="0" t="n">
        <v>0.0324</v>
      </c>
      <c r="H822" s="1" t="n">
        <v>8.5</v>
      </c>
      <c r="I822" s="1" t="n">
        <v>0.6</v>
      </c>
      <c r="J822" s="1" t="n">
        <v>5.1</v>
      </c>
    </row>
    <row r="823" customFormat="false" ht="15" hidden="false" customHeight="false" outlineLevel="0" collapsed="false">
      <c r="A823" s="0" t="n">
        <v>822</v>
      </c>
      <c r="B823" s="0" t="s">
        <v>858</v>
      </c>
      <c r="C823" s="0" t="s">
        <v>871</v>
      </c>
      <c r="D823" s="4" t="n">
        <v>0.258999</v>
      </c>
      <c r="E823" s="2" t="n">
        <v>0.196172249</v>
      </c>
      <c r="F823" s="0" t="n">
        <v>0.0123</v>
      </c>
      <c r="G823" s="0" t="n">
        <v>0.0076</v>
      </c>
      <c r="H823" s="1" t="n">
        <v>2.7</v>
      </c>
      <c r="I823" s="1" t="n">
        <v>0.2</v>
      </c>
      <c r="J823" s="1" t="n">
        <v>0.4</v>
      </c>
    </row>
    <row r="824" customFormat="false" ht="15" hidden="false" customHeight="false" outlineLevel="0" collapsed="false">
      <c r="A824" s="0" t="n">
        <v>823</v>
      </c>
      <c r="B824" s="0" t="s">
        <v>858</v>
      </c>
      <c r="C824" s="0" t="s">
        <v>872</v>
      </c>
      <c r="D824" s="4" t="n">
        <v>419.57838</v>
      </c>
      <c r="E824" s="2" t="n">
        <v>0.038427756</v>
      </c>
      <c r="F824" s="0" t="n">
        <v>0.0035</v>
      </c>
      <c r="G824" s="0" t="n">
        <v>0.0828</v>
      </c>
      <c r="H824" s="1" t="n">
        <v>35.7</v>
      </c>
      <c r="I824" s="1" t="n">
        <v>1.5</v>
      </c>
      <c r="J824" s="1" t="n">
        <v>81.6</v>
      </c>
    </row>
    <row r="825" customFormat="false" ht="15" hidden="false" customHeight="false" outlineLevel="0" collapsed="false">
      <c r="A825" s="0" t="n">
        <v>824</v>
      </c>
      <c r="B825" s="0" t="s">
        <v>858</v>
      </c>
      <c r="C825" s="0" t="s">
        <v>873</v>
      </c>
      <c r="D825" s="4" t="n">
        <v>41.180841</v>
      </c>
      <c r="E825" s="2" t="n">
        <v>0.052051328</v>
      </c>
      <c r="F825" s="0" t="n">
        <v>0.0054</v>
      </c>
      <c r="G825" s="0" t="n">
        <v>0.0503</v>
      </c>
      <c r="H825" s="1" t="n">
        <v>13.4</v>
      </c>
      <c r="I825" s="1" t="n">
        <v>0.8</v>
      </c>
      <c r="J825" s="1" t="n">
        <v>17.8</v>
      </c>
    </row>
    <row r="826" customFormat="false" ht="15" hidden="false" customHeight="false" outlineLevel="0" collapsed="false">
      <c r="A826" s="0" t="n">
        <v>825</v>
      </c>
      <c r="B826" s="0" t="s">
        <v>858</v>
      </c>
      <c r="C826" s="0" t="s">
        <v>874</v>
      </c>
      <c r="D826" s="4" t="n">
        <v>406.62843</v>
      </c>
      <c r="E826" s="2" t="n">
        <v>0.023184869</v>
      </c>
      <c r="F826" s="0" t="n">
        <v>0.0038</v>
      </c>
      <c r="G826" s="0" t="n">
        <v>0.149</v>
      </c>
      <c r="H826" s="1" t="n">
        <v>32.6</v>
      </c>
      <c r="I826" s="1" t="n">
        <v>1.5</v>
      </c>
      <c r="J826" s="1" t="n">
        <v>62</v>
      </c>
    </row>
    <row r="827" customFormat="false" ht="15" hidden="false" customHeight="false" outlineLevel="0" collapsed="false">
      <c r="A827" s="0" t="n">
        <v>826</v>
      </c>
      <c r="B827" s="0" t="s">
        <v>858</v>
      </c>
      <c r="C827" s="0" t="s">
        <v>875</v>
      </c>
      <c r="D827" s="4" t="n">
        <v>66.821742</v>
      </c>
      <c r="E827" s="2" t="n">
        <v>0.027444254</v>
      </c>
      <c r="F827" s="0" t="n">
        <v>0.0036</v>
      </c>
      <c r="G827" s="0" t="n">
        <v>0.0636</v>
      </c>
      <c r="H827" s="1" t="n">
        <v>20.6</v>
      </c>
      <c r="I827" s="1" t="n">
        <v>0.8</v>
      </c>
      <c r="J827" s="1" t="n">
        <v>14.7</v>
      </c>
    </row>
    <row r="828" customFormat="false" ht="15" hidden="false" customHeight="false" outlineLevel="0" collapsed="false">
      <c r="A828" s="0" t="n">
        <v>827</v>
      </c>
      <c r="B828" s="0" t="s">
        <v>858</v>
      </c>
      <c r="C828" s="0" t="s">
        <v>876</v>
      </c>
      <c r="D828" s="4" t="n">
        <v>118.362543</v>
      </c>
      <c r="E828" s="2" t="n">
        <v>0.074380165</v>
      </c>
      <c r="F828" s="0" t="n">
        <v>0.0027</v>
      </c>
      <c r="G828" s="0" t="n">
        <v>0.0198</v>
      </c>
      <c r="H828" s="1" t="n">
        <v>17.9</v>
      </c>
      <c r="I828" s="1" t="n">
        <v>0.9</v>
      </c>
      <c r="J828" s="1" t="n">
        <v>22.1</v>
      </c>
    </row>
    <row r="829" customFormat="false" ht="15" hidden="false" customHeight="false" outlineLevel="0" collapsed="false">
      <c r="A829" s="0" t="n">
        <v>828</v>
      </c>
      <c r="B829" s="0" t="s">
        <v>858</v>
      </c>
      <c r="C829" s="0" t="s">
        <v>877</v>
      </c>
      <c r="D829" s="4" t="n">
        <v>279.71892</v>
      </c>
      <c r="E829" s="2" t="n">
        <v>0.014011524</v>
      </c>
      <c r="F829" s="0" t="n">
        <v>0.0013</v>
      </c>
      <c r="G829" s="0" t="n">
        <v>0.0731</v>
      </c>
      <c r="H829" s="1" t="n">
        <v>27.7</v>
      </c>
      <c r="I829" s="1" t="n">
        <v>1.3</v>
      </c>
      <c r="J829" s="1" t="n">
        <v>80.4</v>
      </c>
    </row>
    <row r="830" customFormat="false" ht="15" hidden="false" customHeight="false" outlineLevel="0" collapsed="false">
      <c r="A830" s="0" t="n">
        <v>829</v>
      </c>
      <c r="B830" s="0" t="s">
        <v>858</v>
      </c>
      <c r="C830" s="0" t="s">
        <v>878</v>
      </c>
      <c r="D830" s="4" t="n">
        <v>48.950811</v>
      </c>
      <c r="E830" s="2" t="n">
        <v>0.097746418</v>
      </c>
      <c r="F830" s="0" t="n">
        <v>0.0047</v>
      </c>
      <c r="G830" s="0" t="n">
        <v>0.0151</v>
      </c>
      <c r="H830" s="1" t="n">
        <v>7.68096</v>
      </c>
      <c r="I830" s="1" t="n">
        <v>0.52</v>
      </c>
      <c r="J830" s="1" t="n">
        <v>3.171486818304</v>
      </c>
    </row>
    <row r="831" customFormat="false" ht="15" hidden="false" customHeight="false" outlineLevel="0" collapsed="false">
      <c r="A831" s="0" t="n">
        <v>830</v>
      </c>
      <c r="B831" s="0" t="s">
        <v>858</v>
      </c>
      <c r="C831" s="0" t="s">
        <v>879</v>
      </c>
      <c r="D831" s="4" t="n">
        <v>19.165926</v>
      </c>
      <c r="E831" s="2" t="n">
        <v>0.032836101</v>
      </c>
      <c r="F831" s="0" t="n">
        <v>0.0035</v>
      </c>
      <c r="G831" s="0" t="n">
        <v>0.0323</v>
      </c>
      <c r="H831" s="1" t="n">
        <v>5.3</v>
      </c>
      <c r="I831" s="1" t="n">
        <v>0.5</v>
      </c>
      <c r="J831" s="1" t="n">
        <v>2.6</v>
      </c>
    </row>
    <row r="832" customFormat="false" ht="15" hidden="false" customHeight="false" outlineLevel="0" collapsed="false">
      <c r="A832" s="0" t="n">
        <v>831</v>
      </c>
      <c r="B832" s="0" t="s">
        <v>858</v>
      </c>
      <c r="C832" s="0" t="s">
        <v>880</v>
      </c>
      <c r="D832" s="4" t="n">
        <v>341.87868</v>
      </c>
      <c r="E832" s="2" t="n">
        <v>0.052060738</v>
      </c>
      <c r="F832" s="0" t="n">
        <v>0.0033</v>
      </c>
      <c r="G832" s="0" t="n">
        <v>0.0461</v>
      </c>
      <c r="H832" s="1" t="n">
        <v>25.3</v>
      </c>
      <c r="I832" s="1" t="n">
        <v>1.2</v>
      </c>
      <c r="J832" s="1" t="n">
        <v>68.5</v>
      </c>
    </row>
    <row r="833" customFormat="false" ht="15" hidden="false" customHeight="false" outlineLevel="0" collapsed="false">
      <c r="A833" s="0" t="n">
        <v>832</v>
      </c>
      <c r="B833" s="0" t="s">
        <v>858</v>
      </c>
      <c r="C833" s="0" t="s">
        <v>881</v>
      </c>
      <c r="D833" s="4" t="n">
        <v>572.38779</v>
      </c>
      <c r="E833" s="2" t="n">
        <v>0.015810277</v>
      </c>
      <c r="F833" s="0" t="n">
        <v>0.0016</v>
      </c>
      <c r="G833" s="0" t="n">
        <v>0.0552</v>
      </c>
      <c r="H833" s="1" t="n">
        <v>66.4</v>
      </c>
      <c r="I833" s="1" t="n">
        <v>0.9</v>
      </c>
      <c r="J833" s="1" t="n">
        <v>66.8</v>
      </c>
    </row>
    <row r="834" customFormat="false" ht="15" hidden="false" customHeight="false" outlineLevel="0" collapsed="false">
      <c r="A834" s="0" t="n">
        <v>833</v>
      </c>
      <c r="B834" s="0" t="s">
        <v>858</v>
      </c>
      <c r="C834" s="0" t="s">
        <v>882</v>
      </c>
      <c r="D834" s="4" t="n">
        <v>543.8979</v>
      </c>
      <c r="E834" s="2" t="n">
        <v>0.029542739</v>
      </c>
      <c r="F834" s="0" t="n">
        <v>0.0016</v>
      </c>
      <c r="G834" s="0" t="n">
        <v>0.0558</v>
      </c>
      <c r="H834" s="1" t="n">
        <v>45.4</v>
      </c>
      <c r="I834" s="1" t="n">
        <v>1.7</v>
      </c>
      <c r="J834" s="1" t="n">
        <v>104.8</v>
      </c>
    </row>
    <row r="835" customFormat="false" ht="15" hidden="false" customHeight="false" outlineLevel="0" collapsed="false">
      <c r="A835" s="0" t="n">
        <v>834</v>
      </c>
      <c r="B835" s="0" t="s">
        <v>858</v>
      </c>
      <c r="C835" s="7" t="s">
        <v>883</v>
      </c>
      <c r="D835" s="4" t="n">
        <v>44.806827</v>
      </c>
      <c r="E835" s="8" t="n">
        <v>0.04006734</v>
      </c>
      <c r="F835" s="6" t="n">
        <v>0.0119</v>
      </c>
      <c r="G835" s="6" t="n">
        <v>0.108</v>
      </c>
      <c r="H835" s="9" t="n">
        <v>16.9</v>
      </c>
      <c r="I835" s="9" t="n">
        <v>0.6</v>
      </c>
      <c r="J835" s="9" t="n">
        <v>13.1</v>
      </c>
    </row>
    <row r="836" customFormat="false" ht="15" hidden="false" customHeight="false" outlineLevel="0" collapsed="false">
      <c r="A836" s="0" t="n">
        <v>835</v>
      </c>
      <c r="B836" s="0" t="s">
        <v>858</v>
      </c>
      <c r="C836" s="0" t="s">
        <v>884</v>
      </c>
      <c r="D836" s="4" t="n">
        <v>224.034135</v>
      </c>
      <c r="E836" s="2" t="n">
        <v>0.071311657</v>
      </c>
      <c r="F836" s="0" t="n">
        <v>0.0124</v>
      </c>
      <c r="G836" s="6" t="n">
        <v>0.137</v>
      </c>
      <c r="H836" s="1" t="n">
        <v>23.8</v>
      </c>
      <c r="I836" s="1" t="n">
        <v>1.3</v>
      </c>
      <c r="J836" s="1" t="n">
        <v>59.7</v>
      </c>
    </row>
    <row r="837" customFormat="false" ht="15" hidden="false" customHeight="false" outlineLevel="0" collapsed="false">
      <c r="A837" s="0" t="n">
        <v>836</v>
      </c>
      <c r="B837" s="0" t="s">
        <v>858</v>
      </c>
      <c r="C837" s="0" t="s">
        <v>885</v>
      </c>
      <c r="D837" s="4" t="n">
        <v>3.107988</v>
      </c>
      <c r="E837" s="2" t="n">
        <v>0.080106365</v>
      </c>
      <c r="F837" s="0" t="n">
        <v>0.0241</v>
      </c>
      <c r="G837" s="0" t="n">
        <v>0.0547</v>
      </c>
      <c r="H837" s="1" t="n">
        <v>3</v>
      </c>
      <c r="I837" s="1" t="n">
        <v>0.3</v>
      </c>
      <c r="J837" s="1" t="n">
        <v>1.6</v>
      </c>
    </row>
    <row r="838" customFormat="false" ht="15" hidden="false" customHeight="false" outlineLevel="0" collapsed="false">
      <c r="A838" s="0" t="n">
        <v>837</v>
      </c>
      <c r="B838" s="0" t="s">
        <v>858</v>
      </c>
      <c r="C838" s="0" t="s">
        <v>886</v>
      </c>
      <c r="D838" s="4" t="n">
        <v>396.26847</v>
      </c>
      <c r="E838" s="2" t="n">
        <v>0.039525692</v>
      </c>
      <c r="F838" s="0" t="n">
        <v>0.0022</v>
      </c>
      <c r="G838" s="0" t="n">
        <v>0.0506</v>
      </c>
      <c r="H838" s="1" t="n">
        <v>35.7</v>
      </c>
      <c r="I838" s="1" t="n">
        <v>1.5</v>
      </c>
      <c r="J838" s="1" t="n">
        <v>67.4</v>
      </c>
    </row>
    <row r="839" customFormat="false" ht="15" hidden="false" customHeight="false" outlineLevel="0" collapsed="false">
      <c r="A839" s="0" t="n">
        <v>838</v>
      </c>
      <c r="B839" s="0" t="s">
        <v>858</v>
      </c>
      <c r="C839" s="0" t="s">
        <v>887</v>
      </c>
      <c r="D839" s="4" t="n">
        <v>8.8836657</v>
      </c>
      <c r="E839" s="2" t="n">
        <v>0.112160567</v>
      </c>
      <c r="F839" s="0" t="n">
        <v>0.0228</v>
      </c>
      <c r="G839" s="0" t="n">
        <v>0.0616</v>
      </c>
      <c r="H839" s="1" t="n">
        <v>8</v>
      </c>
      <c r="I839" s="1" t="n">
        <v>0.5</v>
      </c>
      <c r="J839" s="1" t="n">
        <v>3.1</v>
      </c>
    </row>
    <row r="840" customFormat="false" ht="15" hidden="false" customHeight="false" outlineLevel="0" collapsed="false">
      <c r="A840" s="0" t="n">
        <v>839</v>
      </c>
      <c r="B840" s="0" t="s">
        <v>858</v>
      </c>
      <c r="C840" s="0" t="s">
        <v>888</v>
      </c>
      <c r="D840" s="4" t="n">
        <v>668.21742</v>
      </c>
      <c r="E840" s="2" t="n">
        <v>0.033742331</v>
      </c>
      <c r="F840" s="0" t="n">
        <v>0.0033</v>
      </c>
      <c r="G840" s="0" t="n">
        <v>0.0652</v>
      </c>
      <c r="H840" s="1" t="n">
        <v>46.6</v>
      </c>
      <c r="I840" s="1" t="n">
        <v>1.1</v>
      </c>
      <c r="J840" s="1" t="n">
        <v>85.2</v>
      </c>
    </row>
    <row r="841" customFormat="false" ht="15" hidden="false" customHeight="false" outlineLevel="0" collapsed="false">
      <c r="A841" s="0" t="n">
        <v>840</v>
      </c>
      <c r="B841" s="0" t="s">
        <v>858</v>
      </c>
      <c r="C841" s="0" t="s">
        <v>889</v>
      </c>
      <c r="D841" s="4" t="n">
        <v>5.3871792</v>
      </c>
      <c r="E841" s="2" t="n">
        <v>0.070267896</v>
      </c>
      <c r="F841" s="0" t="n">
        <v>0.022</v>
      </c>
      <c r="G841" s="0" t="n">
        <v>0.0759</v>
      </c>
      <c r="H841" s="1" t="n">
        <v>7.1</v>
      </c>
      <c r="I841" s="1" t="n">
        <v>0.4</v>
      </c>
      <c r="J841" s="1" t="n">
        <v>6.7</v>
      </c>
    </row>
    <row r="842" customFormat="false" ht="15" hidden="false" customHeight="false" outlineLevel="0" collapsed="false">
      <c r="A842" s="0" t="n">
        <v>841</v>
      </c>
      <c r="B842" s="0" t="s">
        <v>858</v>
      </c>
      <c r="C842" s="0" t="s">
        <v>890</v>
      </c>
      <c r="D842" s="4" t="n">
        <v>242.423064</v>
      </c>
      <c r="E842" s="2" t="n">
        <v>0.0852359208523592</v>
      </c>
      <c r="F842" s="0" t="n">
        <v>0.0022</v>
      </c>
      <c r="G842" s="0" t="n">
        <v>0.0219</v>
      </c>
      <c r="H842" s="1" t="n">
        <v>27.9</v>
      </c>
      <c r="I842" s="1" t="n">
        <v>1.4</v>
      </c>
      <c r="J842" s="1" t="n">
        <v>38.2</v>
      </c>
    </row>
    <row r="843" customFormat="false" ht="15" hidden="false" customHeight="false" outlineLevel="0" collapsed="false">
      <c r="A843" s="0" t="n">
        <v>842</v>
      </c>
      <c r="B843" s="0" t="s">
        <v>858</v>
      </c>
      <c r="C843" s="0" t="s">
        <v>891</v>
      </c>
      <c r="D843" s="4" t="n">
        <v>463.60821</v>
      </c>
      <c r="E843" s="2" t="n">
        <v>0.039776405</v>
      </c>
      <c r="F843" s="0" t="n">
        <v>0.0052</v>
      </c>
      <c r="G843" s="0" t="n">
        <v>0.103</v>
      </c>
      <c r="H843" s="1" t="n">
        <v>31.4</v>
      </c>
      <c r="I843" s="1" t="n">
        <v>1.3</v>
      </c>
      <c r="J843" s="1" t="n">
        <v>83.8</v>
      </c>
    </row>
    <row r="844" customFormat="false" ht="15" hidden="false" customHeight="false" outlineLevel="0" collapsed="false">
      <c r="A844" s="0" t="n">
        <v>843</v>
      </c>
      <c r="B844" s="0" t="s">
        <v>858</v>
      </c>
      <c r="C844" s="0" t="s">
        <v>892</v>
      </c>
      <c r="D844" s="4" t="n">
        <v>198.393234</v>
      </c>
      <c r="E844" s="2" t="n">
        <v>0.021265284</v>
      </c>
      <c r="F844" s="0" t="n">
        <v>0.0022</v>
      </c>
      <c r="G844" s="0" t="n">
        <v>0.0627</v>
      </c>
      <c r="H844" s="1" t="n">
        <v>22.2</v>
      </c>
      <c r="I844" s="1" t="n">
        <v>1</v>
      </c>
      <c r="J844" s="1" t="n">
        <v>32.6</v>
      </c>
    </row>
    <row r="845" customFormat="false" ht="15" hidden="false" customHeight="false" outlineLevel="0" collapsed="false">
      <c r="A845" s="0" t="n">
        <v>844</v>
      </c>
      <c r="B845" s="0" t="s">
        <v>858</v>
      </c>
      <c r="C845" s="0" t="s">
        <v>893</v>
      </c>
      <c r="D845" s="4" t="n">
        <v>282.30891</v>
      </c>
      <c r="E845" s="2" t="n">
        <v>0.03099488</v>
      </c>
      <c r="F845" s="0" t="n">
        <v>0.0024</v>
      </c>
      <c r="G845" s="0" t="n">
        <v>0.0657</v>
      </c>
      <c r="H845" s="1" t="n">
        <v>34.4</v>
      </c>
      <c r="I845" s="1" t="n">
        <v>1.4</v>
      </c>
      <c r="J845" s="1" t="n">
        <v>67.7</v>
      </c>
    </row>
    <row r="846" customFormat="false" ht="15" hidden="false" customHeight="false" outlineLevel="0" collapsed="false">
      <c r="A846" s="0" t="n">
        <v>845</v>
      </c>
      <c r="B846" s="0" t="s">
        <v>858</v>
      </c>
      <c r="C846" s="0" t="s">
        <v>894</v>
      </c>
      <c r="D846" s="4" t="n">
        <v>266.76897</v>
      </c>
      <c r="E846" s="2" t="n">
        <v>0.019460662</v>
      </c>
      <c r="F846" s="0" t="n">
        <v>0.0035</v>
      </c>
      <c r="G846" s="0" t="n">
        <v>0.109</v>
      </c>
      <c r="H846" s="1" t="n">
        <v>28.9</v>
      </c>
      <c r="I846" s="1" t="n">
        <v>1</v>
      </c>
      <c r="J846" s="1" t="n">
        <v>34</v>
      </c>
    </row>
    <row r="847" customFormat="false" ht="15" hidden="false" customHeight="false" outlineLevel="0" collapsed="false">
      <c r="A847" s="0" t="n">
        <v>846</v>
      </c>
      <c r="B847" s="0" t="s">
        <v>858</v>
      </c>
      <c r="C847" s="0" t="s">
        <v>895</v>
      </c>
      <c r="D847" s="4" t="n">
        <v>549.07788</v>
      </c>
      <c r="E847" s="2" t="n">
        <v>0.033111604</v>
      </c>
      <c r="F847" s="0" t="n">
        <v>0.0048</v>
      </c>
      <c r="G847" s="0" t="n">
        <v>0.123</v>
      </c>
      <c r="H847" s="1" t="n">
        <v>40.8</v>
      </c>
      <c r="I847" s="1" t="n">
        <v>1.4</v>
      </c>
      <c r="J847" s="1" t="n">
        <v>94.6</v>
      </c>
    </row>
    <row r="848" customFormat="false" ht="15" hidden="false" customHeight="false" outlineLevel="0" collapsed="false">
      <c r="A848" s="0" t="n">
        <v>847</v>
      </c>
      <c r="B848" s="0" t="s">
        <v>858</v>
      </c>
      <c r="C848" s="0" t="s">
        <v>896</v>
      </c>
      <c r="D848" s="4" t="n">
        <v>30.302883</v>
      </c>
      <c r="E848" s="2" t="n">
        <v>0.049910873</v>
      </c>
      <c r="F848" s="0" t="n">
        <v>0.0044</v>
      </c>
      <c r="G848" s="0" t="n">
        <v>0.0374</v>
      </c>
      <c r="H848" s="1" t="n">
        <v>11.8</v>
      </c>
      <c r="I848" s="1" t="n">
        <v>0.7</v>
      </c>
      <c r="J848" s="1" t="n">
        <v>7.5</v>
      </c>
    </row>
    <row r="849" customFormat="false" ht="15" hidden="false" customHeight="false" outlineLevel="0" collapsed="false">
      <c r="A849" s="0" t="n">
        <v>848</v>
      </c>
      <c r="B849" s="0" t="s">
        <v>858</v>
      </c>
      <c r="C849" s="0" t="s">
        <v>897</v>
      </c>
      <c r="D849" s="4" t="n">
        <v>383.31852</v>
      </c>
      <c r="E849" s="2" t="n">
        <v>0.038173142</v>
      </c>
      <c r="F849" s="0" t="n">
        <v>0.0028</v>
      </c>
      <c r="G849" s="0" t="n">
        <v>0.0489</v>
      </c>
      <c r="H849" s="1" t="n">
        <v>40.2</v>
      </c>
      <c r="I849" s="1" t="n">
        <v>1.1</v>
      </c>
      <c r="J849" s="1" t="n">
        <v>78.4</v>
      </c>
    </row>
    <row r="850" customFormat="false" ht="15" hidden="false" customHeight="false" outlineLevel="0" collapsed="false">
      <c r="A850" s="0" t="n">
        <v>849</v>
      </c>
      <c r="B850" s="0" t="s">
        <v>858</v>
      </c>
      <c r="C850" s="0" t="s">
        <v>898</v>
      </c>
      <c r="D850" s="4" t="n">
        <v>639.72753</v>
      </c>
      <c r="E850" s="2" t="n">
        <v>0.021212121</v>
      </c>
      <c r="F850" s="0" t="n">
        <v>0.0035</v>
      </c>
      <c r="G850" s="0" t="n">
        <v>0.12</v>
      </c>
      <c r="H850" s="1" t="n">
        <v>50.3</v>
      </c>
      <c r="I850" s="1" t="n">
        <v>1.2</v>
      </c>
      <c r="J850" s="1" t="n">
        <v>91.2</v>
      </c>
    </row>
    <row r="851" customFormat="false" ht="15" hidden="false" customHeight="false" outlineLevel="0" collapsed="false">
      <c r="A851" s="0" t="n">
        <v>850</v>
      </c>
      <c r="B851" s="0" t="s">
        <v>899</v>
      </c>
      <c r="C851" s="0" t="s">
        <v>900</v>
      </c>
      <c r="D851" s="4"/>
      <c r="E851" s="2" t="n">
        <v>0.074230769</v>
      </c>
      <c r="F851" s="0" t="n">
        <v>0.011</v>
      </c>
      <c r="G851" s="0" t="n">
        <v>0.052</v>
      </c>
      <c r="H851" s="1" t="n">
        <v>18</v>
      </c>
      <c r="I851" s="1" t="n">
        <v>0.579</v>
      </c>
      <c r="J851" s="1" t="n">
        <v>11.9</v>
      </c>
    </row>
    <row r="852" customFormat="false" ht="15" hidden="false" customHeight="false" outlineLevel="0" collapsed="false">
      <c r="A852" s="0" t="n">
        <v>851</v>
      </c>
      <c r="B852" s="0" t="s">
        <v>899</v>
      </c>
      <c r="C852" s="0" t="s">
        <v>901</v>
      </c>
      <c r="D852" s="4"/>
      <c r="E852" s="2" t="n">
        <v>0.018876404</v>
      </c>
      <c r="F852" s="0" t="n">
        <v>0.0035</v>
      </c>
      <c r="G852" s="0" t="n">
        <v>0.089</v>
      </c>
      <c r="H852" s="1" t="n">
        <v>43.9</v>
      </c>
      <c r="I852" s="1" t="n">
        <v>0.792</v>
      </c>
      <c r="J852" s="1" t="n">
        <v>53.8</v>
      </c>
    </row>
    <row r="853" customFormat="false" ht="15" hidden="false" customHeight="false" outlineLevel="0" collapsed="false">
      <c r="A853" s="0" t="n">
        <v>852</v>
      </c>
      <c r="B853" s="0" t="s">
        <v>899</v>
      </c>
      <c r="C853" s="0" t="s">
        <v>902</v>
      </c>
      <c r="D853" s="4"/>
      <c r="E853" s="2" t="n">
        <v>0.09038961</v>
      </c>
      <c r="F853" s="0" t="n">
        <v>0.0054</v>
      </c>
      <c r="G853" s="0" t="n">
        <v>0.042</v>
      </c>
      <c r="H853" s="1" t="n">
        <v>51.2</v>
      </c>
      <c r="I853" s="1" t="n">
        <v>1.16</v>
      </c>
      <c r="J853" s="1" t="n">
        <v>122</v>
      </c>
    </row>
    <row r="854" customFormat="false" ht="15" hidden="false" customHeight="false" outlineLevel="0" collapsed="false">
      <c r="A854" s="0" t="n">
        <v>853</v>
      </c>
      <c r="B854" s="0" t="s">
        <v>899</v>
      </c>
      <c r="C854" s="0" t="s">
        <v>903</v>
      </c>
      <c r="D854" s="4"/>
      <c r="E854" s="2" t="n">
        <v>0.013333333</v>
      </c>
      <c r="F854" s="0" t="n">
        <v>0.00055</v>
      </c>
      <c r="G854" s="0" t="n">
        <v>0.051</v>
      </c>
      <c r="H854" s="1" t="n">
        <v>38.1</v>
      </c>
      <c r="I854" s="1" t="n">
        <v>2.04</v>
      </c>
      <c r="J854" s="1" t="n">
        <v>113</v>
      </c>
    </row>
    <row r="855" customFormat="false" ht="15" hidden="false" customHeight="false" outlineLevel="0" collapsed="false">
      <c r="A855" s="0" t="n">
        <v>854</v>
      </c>
      <c r="B855" s="0" t="s">
        <v>899</v>
      </c>
      <c r="C855" s="0" t="s">
        <v>904</v>
      </c>
      <c r="D855" s="4"/>
      <c r="E855" s="2" t="n">
        <v>0.039142857</v>
      </c>
      <c r="F855" s="0" t="n">
        <v>0.0033</v>
      </c>
      <c r="G855" s="0" t="n">
        <v>0.07</v>
      </c>
      <c r="H855" s="1" t="n">
        <v>79.9</v>
      </c>
      <c r="I855" s="1" t="n">
        <v>1.37</v>
      </c>
      <c r="J855" s="1" t="n">
        <v>203</v>
      </c>
    </row>
    <row r="856" customFormat="false" ht="15" hidden="false" customHeight="false" outlineLevel="0" collapsed="false">
      <c r="A856" s="0" t="n">
        <v>855</v>
      </c>
      <c r="B856" s="0" t="s">
        <v>899</v>
      </c>
      <c r="C856" s="0" t="s">
        <v>905</v>
      </c>
      <c r="D856" s="4"/>
      <c r="E856" s="2" t="n">
        <v>0.031425365</v>
      </c>
      <c r="F856" s="0" t="n">
        <v>0.002</v>
      </c>
      <c r="G856" s="0" t="n">
        <v>0.054</v>
      </c>
      <c r="H856" s="1" t="n">
        <v>23.4</v>
      </c>
      <c r="I856" s="1" t="n">
        <v>1.4</v>
      </c>
      <c r="J856" s="1" t="n">
        <v>29.4</v>
      </c>
    </row>
    <row r="857" customFormat="false" ht="15" hidden="false" customHeight="false" outlineLevel="0" collapsed="false">
      <c r="A857" s="0" t="n">
        <v>856</v>
      </c>
      <c r="B857" s="0" t="s">
        <v>906</v>
      </c>
      <c r="C857" s="0" t="s">
        <v>907</v>
      </c>
      <c r="D857" s="4"/>
      <c r="E857" s="2" t="n">
        <f aca="false">(F857*I857)/(1.65*G857)</f>
        <v>0.0376284584980237</v>
      </c>
      <c r="F857" s="0" t="n">
        <v>0.0014</v>
      </c>
      <c r="G857" s="10" t="n">
        <v>0.046</v>
      </c>
      <c r="H857" s="1" t="n">
        <v>22.9</v>
      </c>
      <c r="I857" s="1" t="n">
        <v>2.04</v>
      </c>
      <c r="J857" s="1" t="n">
        <v>46.2</v>
      </c>
    </row>
    <row r="858" customFormat="false" ht="15" hidden="false" customHeight="false" outlineLevel="0" collapsed="false">
      <c r="A858" s="0" t="n">
        <v>857</v>
      </c>
      <c r="B858" s="0" t="s">
        <v>906</v>
      </c>
      <c r="C858" s="0" t="s">
        <v>908</v>
      </c>
      <c r="D858" s="4"/>
      <c r="E858" s="2" t="n">
        <f aca="false">(F858*I858)/(1.65*G858)</f>
        <v>1.04166666666667</v>
      </c>
      <c r="F858" s="0" t="n">
        <v>0.00011</v>
      </c>
      <c r="G858" s="10" t="n">
        <v>0.00032</v>
      </c>
      <c r="H858" s="1" t="n">
        <v>95.1</v>
      </c>
      <c r="I858" s="1" t="n">
        <v>5</v>
      </c>
      <c r="J858" s="1" t="n">
        <v>608.9</v>
      </c>
    </row>
    <row r="859" customFormat="false" ht="15" hidden="false" customHeight="false" outlineLevel="0" collapsed="false">
      <c r="A859" s="0" t="n">
        <v>858</v>
      </c>
      <c r="B859" s="0" t="s">
        <v>906</v>
      </c>
      <c r="C859" s="0" t="s">
        <v>909</v>
      </c>
      <c r="D859" s="4"/>
      <c r="E859" s="2" t="n">
        <f aca="false">(F859*I859)/(1.65*G859)</f>
        <v>0.923076923076923</v>
      </c>
      <c r="F859" s="0" t="n">
        <v>0.00036</v>
      </c>
      <c r="G859" s="10" t="n">
        <v>0.00026</v>
      </c>
      <c r="H859" s="1" t="n">
        <v>18.6</v>
      </c>
      <c r="I859" s="1" t="n">
        <v>1.1</v>
      </c>
      <c r="J859" s="1" t="n">
        <v>7.9</v>
      </c>
    </row>
    <row r="860" customFormat="false" ht="15" hidden="false" customHeight="false" outlineLevel="0" collapsed="false">
      <c r="A860" s="0" t="n">
        <v>859</v>
      </c>
      <c r="B860" s="0" t="s">
        <v>906</v>
      </c>
      <c r="C860" s="0" t="s">
        <v>910</v>
      </c>
      <c r="D860" s="4"/>
      <c r="E860" s="2" t="n">
        <v>0.140740741</v>
      </c>
      <c r="F860" s="0" t="n">
        <v>0.0057</v>
      </c>
      <c r="G860" s="0" t="n">
        <v>0.027</v>
      </c>
      <c r="H860" s="1" t="n">
        <v>49.4</v>
      </c>
      <c r="I860" s="1" t="n">
        <v>1.1</v>
      </c>
      <c r="J860" s="1" t="n">
        <v>166</v>
      </c>
    </row>
    <row r="861" customFormat="false" ht="15" hidden="false" customHeight="false" outlineLevel="0" collapsed="false">
      <c r="A861" s="0" t="n">
        <v>860</v>
      </c>
      <c r="B861" s="0" t="s">
        <v>906</v>
      </c>
      <c r="C861" s="0" t="s">
        <v>911</v>
      </c>
      <c r="D861" s="4"/>
      <c r="E861" s="2" t="n">
        <v>0.061902748</v>
      </c>
      <c r="F861" s="0" t="n">
        <v>0.0036</v>
      </c>
      <c r="G861" s="0" t="n">
        <v>0.043</v>
      </c>
      <c r="H861" s="1" t="n">
        <v>31.1</v>
      </c>
      <c r="I861" s="1" t="n">
        <v>1.22</v>
      </c>
      <c r="J861" s="1" t="n">
        <v>62.3</v>
      </c>
    </row>
    <row r="862" customFormat="false" ht="15" hidden="false" customHeight="false" outlineLevel="0" collapsed="false">
      <c r="A862" s="0" t="n">
        <v>861</v>
      </c>
      <c r="B862" s="0" t="s">
        <v>906</v>
      </c>
      <c r="C862" s="0" t="s">
        <v>912</v>
      </c>
      <c r="D862" s="4"/>
      <c r="E862" s="2" t="n">
        <v>0.021435407</v>
      </c>
      <c r="F862" s="0" t="n">
        <v>0.00035</v>
      </c>
      <c r="G862" s="0" t="n">
        <v>0.038</v>
      </c>
      <c r="H862" s="1" t="n">
        <v>123</v>
      </c>
      <c r="I862" s="1" t="n">
        <v>3.84</v>
      </c>
      <c r="J862" s="1" t="n">
        <v>1020</v>
      </c>
    </row>
    <row r="863" customFormat="false" ht="15" hidden="false" customHeight="false" outlineLevel="0" collapsed="false">
      <c r="A863" s="0" t="n">
        <v>862</v>
      </c>
      <c r="B863" s="0" t="s">
        <v>906</v>
      </c>
      <c r="C863" s="0" t="s">
        <v>913</v>
      </c>
      <c r="D863" s="4"/>
      <c r="E863" s="2" t="n">
        <v>0.034661509</v>
      </c>
      <c r="F863" s="0" t="n">
        <v>0.0021</v>
      </c>
      <c r="G863" s="0" t="n">
        <v>0.047</v>
      </c>
      <c r="H863" s="1" t="n">
        <v>59.4</v>
      </c>
      <c r="I863" s="1" t="n">
        <v>1.28</v>
      </c>
      <c r="J863" s="1" t="n">
        <v>187</v>
      </c>
    </row>
    <row r="864" customFormat="false" ht="15" hidden="false" customHeight="false" outlineLevel="0" collapsed="false">
      <c r="A864" s="0" t="n">
        <v>863</v>
      </c>
      <c r="B864" s="0" t="s">
        <v>906</v>
      </c>
      <c r="C864" s="0" t="s">
        <v>914</v>
      </c>
      <c r="D864" s="4"/>
      <c r="E864" s="2" t="n">
        <v>0.047774295</v>
      </c>
      <c r="F864" s="0" t="n">
        <v>0.015</v>
      </c>
      <c r="G864" s="0" t="n">
        <v>0.145</v>
      </c>
      <c r="H864" s="1" t="n">
        <v>35.1</v>
      </c>
      <c r="I864" s="1" t="n">
        <v>0.762</v>
      </c>
      <c r="J864" s="1" t="n">
        <v>52.4</v>
      </c>
    </row>
    <row r="865" customFormat="false" ht="15" hidden="false" customHeight="false" outlineLevel="0" collapsed="false">
      <c r="A865" s="0" t="n">
        <v>864</v>
      </c>
      <c r="B865" s="0" t="s">
        <v>906</v>
      </c>
      <c r="C865" s="0" t="s">
        <v>915</v>
      </c>
      <c r="D865" s="4"/>
      <c r="E865" s="2" t="n">
        <v>0.027378788</v>
      </c>
      <c r="F865" s="0" t="n">
        <v>0.00052</v>
      </c>
      <c r="G865" s="0" t="n">
        <v>0.08</v>
      </c>
      <c r="H865" s="1" t="n">
        <v>280</v>
      </c>
      <c r="I865" s="1" t="n">
        <v>6.95</v>
      </c>
      <c r="J865" s="1" t="n">
        <v>5440</v>
      </c>
    </row>
    <row r="866" customFormat="false" ht="15" hidden="false" customHeight="false" outlineLevel="0" collapsed="false">
      <c r="A866" s="0" t="n">
        <v>865</v>
      </c>
      <c r="B866" s="0" t="s">
        <v>906</v>
      </c>
      <c r="C866" s="0" t="s">
        <v>916</v>
      </c>
      <c r="D866" s="4"/>
      <c r="E866" s="2" t="n">
        <v>0.0536716</v>
      </c>
      <c r="F866" s="0" t="n">
        <v>0.0016</v>
      </c>
      <c r="G866" s="0" t="n">
        <v>0.043</v>
      </c>
      <c r="H866" s="1" t="n">
        <v>126</v>
      </c>
      <c r="I866" s="1" t="n">
        <v>2.38</v>
      </c>
      <c r="J866" s="1" t="n">
        <v>510</v>
      </c>
    </row>
    <row r="867" customFormat="false" ht="15" hidden="false" customHeight="false" outlineLevel="0" collapsed="false">
      <c r="A867" s="0" t="n">
        <v>866</v>
      </c>
      <c r="B867" s="0" t="s">
        <v>906</v>
      </c>
      <c r="C867" s="0" t="s">
        <v>917</v>
      </c>
      <c r="D867" s="4"/>
      <c r="E867" s="2" t="n">
        <v>0.030545455</v>
      </c>
      <c r="F867" s="0" t="n">
        <v>0.0024</v>
      </c>
      <c r="G867" s="0" t="n">
        <v>0.045</v>
      </c>
      <c r="H867" s="1" t="n">
        <v>30.5</v>
      </c>
      <c r="I867" s="1" t="n">
        <v>0.945</v>
      </c>
      <c r="J867" s="1" t="n">
        <v>42.5</v>
      </c>
    </row>
    <row r="868" customFormat="false" ht="15" hidden="false" customHeight="false" outlineLevel="0" collapsed="false">
      <c r="A868" s="0" t="n">
        <v>867</v>
      </c>
      <c r="B868" s="0" t="s">
        <v>906</v>
      </c>
      <c r="C868" s="0" t="s">
        <v>918</v>
      </c>
      <c r="D868" s="4"/>
      <c r="E868" s="2" t="n">
        <v>0.033766234</v>
      </c>
      <c r="F868" s="0" t="n">
        <v>0.0032</v>
      </c>
      <c r="G868" s="0" t="n">
        <v>0.056</v>
      </c>
      <c r="H868" s="1" t="n">
        <v>64.3</v>
      </c>
      <c r="I868" s="1" t="n">
        <v>0.975</v>
      </c>
      <c r="J868" s="1" t="n">
        <v>113</v>
      </c>
    </row>
    <row r="869" customFormat="false" ht="15" hidden="false" customHeight="false" outlineLevel="0" collapsed="false">
      <c r="A869" s="0" t="n">
        <v>868</v>
      </c>
      <c r="B869" s="0" t="s">
        <v>906</v>
      </c>
      <c r="C869" s="0" t="s">
        <v>919</v>
      </c>
      <c r="D869" s="4"/>
      <c r="E869" s="2" t="n">
        <v>0.042293824</v>
      </c>
      <c r="F869" s="0" t="n">
        <v>0.0037</v>
      </c>
      <c r="G869" s="0" t="n">
        <v>0.079</v>
      </c>
      <c r="H869" s="1" t="n">
        <v>76.8</v>
      </c>
      <c r="I869" s="1" t="n">
        <v>1.49</v>
      </c>
      <c r="J869" s="1" t="n">
        <v>278</v>
      </c>
    </row>
    <row r="870" customFormat="false" ht="15" hidden="false" customHeight="false" outlineLevel="0" collapsed="false">
      <c r="A870" s="0" t="n">
        <v>869</v>
      </c>
      <c r="B870" s="0" t="s">
        <v>906</v>
      </c>
      <c r="C870" s="0" t="s">
        <v>920</v>
      </c>
      <c r="D870" s="4"/>
      <c r="E870" s="2" t="n">
        <v>1.531291866</v>
      </c>
      <c r="F870" s="0" t="n">
        <v>9E-005</v>
      </c>
      <c r="G870" s="0" t="n">
        <v>0.00019</v>
      </c>
      <c r="H870" s="1" t="n">
        <v>441.96</v>
      </c>
      <c r="I870" s="1" t="n">
        <v>5.334</v>
      </c>
      <c r="J870" s="1" t="n">
        <v>2605.149886</v>
      </c>
    </row>
    <row r="871" customFormat="false" ht="15" hidden="false" customHeight="false" outlineLevel="0" collapsed="false">
      <c r="A871" s="0" t="n">
        <v>870</v>
      </c>
      <c r="B871" s="0" t="s">
        <v>906</v>
      </c>
      <c r="C871" s="0" t="s">
        <v>921</v>
      </c>
      <c r="D871" s="4"/>
      <c r="E871" s="2" t="n">
        <v>6.605399449</v>
      </c>
      <c r="F871" s="0" t="n">
        <v>0.0005</v>
      </c>
      <c r="G871" s="0" t="n">
        <v>0.00033</v>
      </c>
      <c r="H871" s="1" t="n">
        <v>38.7096</v>
      </c>
      <c r="I871" s="1" t="n">
        <v>7.19328</v>
      </c>
      <c r="J871" s="1" t="n">
        <v>396.4358523</v>
      </c>
    </row>
    <row r="872" customFormat="false" ht="15" hidden="false" customHeight="false" outlineLevel="0" collapsed="false">
      <c r="A872" s="0" t="n">
        <v>871</v>
      </c>
      <c r="B872" s="0" t="s">
        <v>906</v>
      </c>
      <c r="C872" s="0" t="s">
        <v>922</v>
      </c>
      <c r="D872" s="4"/>
      <c r="E872" s="2" t="n">
        <v>0.87376</v>
      </c>
      <c r="F872" s="0" t="n">
        <v>0.00011</v>
      </c>
      <c r="G872" s="0" t="n">
        <v>0.0002</v>
      </c>
      <c r="H872" s="1" t="n">
        <v>59.436</v>
      </c>
      <c r="I872" s="1" t="n">
        <v>2.62128</v>
      </c>
      <c r="J872" s="1" t="n">
        <v>107.3208486</v>
      </c>
    </row>
    <row r="873" customFormat="false" ht="15" hidden="false" customHeight="false" outlineLevel="0" collapsed="false">
      <c r="A873" s="0" t="n">
        <v>872</v>
      </c>
      <c r="B873" s="0" t="s">
        <v>906</v>
      </c>
      <c r="C873" s="0" t="s">
        <v>923</v>
      </c>
      <c r="D873" s="4"/>
      <c r="E873" s="2" t="n">
        <v>3.191014663</v>
      </c>
      <c r="F873" s="0" t="n">
        <v>0.00051</v>
      </c>
      <c r="G873" s="0" t="n">
        <v>0.00031</v>
      </c>
      <c r="H873" s="1" t="n">
        <v>46.3296</v>
      </c>
      <c r="I873" s="1" t="n">
        <v>3.2004</v>
      </c>
      <c r="J873" s="1" t="n">
        <v>130.2574943</v>
      </c>
    </row>
    <row r="874" customFormat="false" ht="15" hidden="false" customHeight="false" outlineLevel="0" collapsed="false">
      <c r="A874" s="0" t="n">
        <v>873</v>
      </c>
      <c r="B874" s="0" t="s">
        <v>906</v>
      </c>
      <c r="C874" s="0" t="s">
        <v>924</v>
      </c>
      <c r="D874" s="4"/>
      <c r="E874" s="2" t="n">
        <v>2.280374215</v>
      </c>
      <c r="F874" s="0" t="n">
        <v>7.4E-005</v>
      </c>
      <c r="G874" s="0" t="n">
        <v>0.00022</v>
      </c>
      <c r="H874" s="1" t="n">
        <v>737.616</v>
      </c>
      <c r="I874" s="1" t="n">
        <v>11.18616</v>
      </c>
      <c r="J874" s="1" t="n">
        <v>16706.93949</v>
      </c>
    </row>
    <row r="875" customFormat="false" ht="15" hidden="false" customHeight="false" outlineLevel="0" collapsed="false">
      <c r="A875" s="0" t="n">
        <v>874</v>
      </c>
      <c r="B875" s="0" t="s">
        <v>906</v>
      </c>
      <c r="C875" s="0" t="s">
        <v>925</v>
      </c>
      <c r="D875" s="4"/>
      <c r="E875" s="2" t="n">
        <v>3.188676923</v>
      </c>
      <c r="F875" s="0" t="n">
        <v>0.00033</v>
      </c>
      <c r="G875" s="0" t="n">
        <v>0.00026</v>
      </c>
      <c r="H875" s="1" t="n">
        <v>79.248</v>
      </c>
      <c r="I875" s="1" t="n">
        <v>4.14528</v>
      </c>
      <c r="J875" s="1" t="n">
        <v>566.3369318</v>
      </c>
    </row>
    <row r="876" customFormat="false" ht="15" hidden="false" customHeight="false" outlineLevel="0" collapsed="false">
      <c r="A876" s="0" t="n">
        <v>875</v>
      </c>
      <c r="B876" s="0" t="s">
        <v>906</v>
      </c>
      <c r="C876" s="0" t="s">
        <v>926</v>
      </c>
      <c r="D876" s="4"/>
      <c r="E876" s="2" t="n">
        <v>1.781298701</v>
      </c>
      <c r="F876" s="0" t="n">
        <v>0.0003</v>
      </c>
      <c r="G876" s="0" t="n">
        <v>0.00028</v>
      </c>
      <c r="H876" s="1" t="n">
        <v>225.2472</v>
      </c>
      <c r="I876" s="1" t="n">
        <v>2.7432</v>
      </c>
      <c r="J876" s="9" t="n">
        <v>849.5053978</v>
      </c>
    </row>
    <row r="877" customFormat="false" ht="15" hidden="false" customHeight="false" outlineLevel="0" collapsed="false">
      <c r="A877" s="0" t="n">
        <v>876</v>
      </c>
      <c r="B877" s="0" t="s">
        <v>906</v>
      </c>
      <c r="C877" s="0" t="s">
        <v>927</v>
      </c>
      <c r="D877" s="4"/>
      <c r="E877" s="2" t="n">
        <v>1.579736677</v>
      </c>
      <c r="F877" s="0" t="n">
        <v>0.0002</v>
      </c>
      <c r="G877" s="0" t="n">
        <v>0.00029</v>
      </c>
      <c r="H877" s="1" t="n">
        <v>42.0624</v>
      </c>
      <c r="I877" s="1" t="n">
        <v>3.77952</v>
      </c>
      <c r="J877" s="1" t="n">
        <v>148.9466131</v>
      </c>
    </row>
    <row r="878" customFormat="false" ht="15" hidden="false" customHeight="false" outlineLevel="0" collapsed="false">
      <c r="A878" s="0" t="n">
        <v>877</v>
      </c>
      <c r="B878" s="0" t="s">
        <v>928</v>
      </c>
      <c r="C878" s="0" t="s">
        <v>929</v>
      </c>
      <c r="D878" s="4"/>
      <c r="E878" s="2" t="n">
        <v>0.0652525252525253</v>
      </c>
      <c r="F878" s="0" t="n">
        <v>0.0019</v>
      </c>
      <c r="G878" s="0" t="n">
        <v>0.03</v>
      </c>
      <c r="H878" s="1" t="n">
        <v>76</v>
      </c>
      <c r="I878" s="1" t="n">
        <v>1.7</v>
      </c>
      <c r="J878" s="1" t="n">
        <v>178</v>
      </c>
    </row>
    <row r="879" customFormat="false" ht="15" hidden="false" customHeight="false" outlineLevel="0" collapsed="false">
      <c r="A879" s="0" t="n">
        <v>878</v>
      </c>
      <c r="B879" s="0" t="s">
        <v>928</v>
      </c>
      <c r="C879" s="0" t="s">
        <v>930</v>
      </c>
      <c r="D879" s="4"/>
      <c r="E879" s="2" t="n">
        <v>0.0188287368062649</v>
      </c>
      <c r="F879" s="0" t="n">
        <v>0.0035</v>
      </c>
      <c r="G879" s="0" t="n">
        <v>0.089</v>
      </c>
      <c r="H879" s="1" t="n">
        <v>44</v>
      </c>
      <c r="I879" s="1" t="n">
        <v>0.79</v>
      </c>
      <c r="J879" s="1" t="n">
        <v>53</v>
      </c>
    </row>
    <row r="880" customFormat="false" ht="15" hidden="false" customHeight="false" outlineLevel="0" collapsed="false">
      <c r="A880" s="0" t="n">
        <v>879</v>
      </c>
      <c r="B880" s="0" t="s">
        <v>928</v>
      </c>
      <c r="C880" s="0" t="s">
        <v>931</v>
      </c>
      <c r="D880" s="4"/>
      <c r="E880" s="2" t="n">
        <v>0.0688111888111888</v>
      </c>
      <c r="F880" s="0" t="n">
        <v>0.0012</v>
      </c>
      <c r="G880" s="0" t="n">
        <v>0.026</v>
      </c>
      <c r="H880" s="1" t="n">
        <v>168</v>
      </c>
      <c r="I880" s="1" t="n">
        <v>2.46</v>
      </c>
      <c r="J880" s="1" t="n">
        <v>1075</v>
      </c>
    </row>
    <row r="881" customFormat="false" ht="15" hidden="false" customHeight="false" outlineLevel="0" collapsed="false">
      <c r="A881" s="0" t="n">
        <v>880</v>
      </c>
      <c r="B881" s="0" t="s">
        <v>928</v>
      </c>
      <c r="C881" s="0" t="s">
        <v>932</v>
      </c>
      <c r="D881" s="4"/>
      <c r="E881" s="2" t="n">
        <v>0.0422938243191408</v>
      </c>
      <c r="F881" s="0" t="n">
        <v>0.0037</v>
      </c>
      <c r="G881" s="0" t="n">
        <v>0.079</v>
      </c>
      <c r="H881" s="1" t="n">
        <v>77</v>
      </c>
      <c r="I881" s="1" t="n">
        <v>1.49</v>
      </c>
      <c r="J881" s="1" t="n">
        <v>277</v>
      </c>
    </row>
    <row r="882" customFormat="false" ht="15" hidden="false" customHeight="false" outlineLevel="0" collapsed="false">
      <c r="A882" s="0" t="n">
        <v>881</v>
      </c>
      <c r="B882" s="0" t="s">
        <v>928</v>
      </c>
      <c r="C882" s="0" t="s">
        <v>933</v>
      </c>
      <c r="D882" s="4"/>
      <c r="E882" s="2" t="n">
        <v>0.139461279461279</v>
      </c>
      <c r="F882" s="0" t="n">
        <v>0.0057</v>
      </c>
      <c r="G882" s="0" t="n">
        <v>0.027</v>
      </c>
      <c r="H882" s="1" t="n">
        <v>49</v>
      </c>
      <c r="I882" s="1" t="n">
        <v>1.09</v>
      </c>
      <c r="J882" s="1" t="n">
        <v>165</v>
      </c>
    </row>
    <row r="883" customFormat="false" ht="15" hidden="false" customHeight="false" outlineLevel="0" collapsed="false">
      <c r="A883" s="0" t="n">
        <v>882</v>
      </c>
      <c r="B883" s="0" t="s">
        <v>928</v>
      </c>
      <c r="C883" s="0" t="s">
        <v>934</v>
      </c>
      <c r="D883" s="4"/>
      <c r="E883" s="2" t="n">
        <v>0.0886195286195286</v>
      </c>
      <c r="F883" s="0" t="n">
        <v>0.0012</v>
      </c>
      <c r="G883" s="0" t="n">
        <v>0.027</v>
      </c>
      <c r="H883" s="1" t="n">
        <v>85</v>
      </c>
      <c r="I883" s="1" t="n">
        <v>3.29</v>
      </c>
      <c r="J883" s="1" t="n">
        <v>933</v>
      </c>
    </row>
    <row r="884" customFormat="false" ht="15" hidden="false" customHeight="false" outlineLevel="0" collapsed="false">
      <c r="A884" s="0" t="n">
        <v>883</v>
      </c>
      <c r="B884" s="0" t="s">
        <v>928</v>
      </c>
      <c r="C884" s="0" t="s">
        <v>935</v>
      </c>
      <c r="D884" s="4"/>
      <c r="E884" s="2" t="n">
        <v>0.0303838383838384</v>
      </c>
      <c r="F884" s="0" t="n">
        <v>0.0024</v>
      </c>
      <c r="G884" s="0" t="n">
        <v>0.045</v>
      </c>
      <c r="H884" s="1" t="n">
        <v>30</v>
      </c>
      <c r="I884" s="1" t="n">
        <v>0.94</v>
      </c>
      <c r="J884" s="1" t="n">
        <v>42</v>
      </c>
    </row>
    <row r="885" customFormat="false" ht="15" hidden="false" customHeight="false" outlineLevel="0" collapsed="false">
      <c r="A885" s="0" t="n">
        <v>884</v>
      </c>
      <c r="B885" s="0" t="s">
        <v>928</v>
      </c>
      <c r="C885" s="0" t="s">
        <v>936</v>
      </c>
      <c r="D885" s="4"/>
      <c r="E885" s="2" t="n">
        <v>0.0250505050505051</v>
      </c>
      <c r="F885" s="0" t="n">
        <v>0.0032</v>
      </c>
      <c r="G885" s="0" t="n">
        <v>0.096</v>
      </c>
      <c r="H885" s="1" t="n">
        <v>31</v>
      </c>
      <c r="I885" s="1" t="n">
        <v>1.24</v>
      </c>
      <c r="J885" s="1" t="n">
        <v>65</v>
      </c>
    </row>
    <row r="886" customFormat="false" ht="15" hidden="false" customHeight="false" outlineLevel="0" collapsed="false">
      <c r="A886" s="0" t="n">
        <v>885</v>
      </c>
      <c r="B886" s="0" t="s">
        <v>928</v>
      </c>
      <c r="C886" s="0" t="s">
        <v>937</v>
      </c>
      <c r="D886" s="4"/>
      <c r="E886" s="2" t="n">
        <v>0.0730769230769231</v>
      </c>
      <c r="F886" s="0" t="n">
        <v>0.011</v>
      </c>
      <c r="G886" s="0" t="n">
        <v>0.052</v>
      </c>
      <c r="H886" s="1" t="n">
        <v>18</v>
      </c>
      <c r="I886" s="1" t="n">
        <v>0.57</v>
      </c>
      <c r="J886" s="1" t="n">
        <v>11</v>
      </c>
    </row>
    <row r="887" customFormat="false" ht="15" hidden="false" customHeight="false" outlineLevel="0" collapsed="false">
      <c r="A887" s="0" t="n">
        <v>886</v>
      </c>
      <c r="B887" s="0" t="s">
        <v>928</v>
      </c>
      <c r="C887" s="0" t="s">
        <v>938</v>
      </c>
      <c r="D887" s="4"/>
      <c r="E887" s="2" t="n">
        <v>0.0856254856254856</v>
      </c>
      <c r="F887" s="0" t="n">
        <v>0.019</v>
      </c>
      <c r="G887" s="0" t="n">
        <v>0.078</v>
      </c>
      <c r="H887" s="1" t="n">
        <v>24</v>
      </c>
      <c r="I887" s="1" t="n">
        <v>0.58</v>
      </c>
      <c r="J887" s="1" t="n">
        <v>20</v>
      </c>
    </row>
    <row r="888" customFormat="false" ht="15" hidden="false" customHeight="false" outlineLevel="0" collapsed="false">
      <c r="A888" s="0" t="n">
        <v>887</v>
      </c>
      <c r="B888" s="0" t="s">
        <v>928</v>
      </c>
      <c r="C888" s="0" t="s">
        <v>939</v>
      </c>
      <c r="D888" s="4"/>
      <c r="E888" s="2" t="n">
        <v>0.0391428571428571</v>
      </c>
      <c r="F888" s="0" t="n">
        <v>0.0033</v>
      </c>
      <c r="G888" s="0" t="n">
        <v>0.07</v>
      </c>
      <c r="H888" s="1" t="n">
        <v>80</v>
      </c>
      <c r="I888" s="1" t="n">
        <v>1.37</v>
      </c>
      <c r="J888" s="1" t="n">
        <v>203</v>
      </c>
    </row>
    <row r="889" customFormat="false" ht="15" hidden="false" customHeight="false" outlineLevel="0" collapsed="false">
      <c r="A889" s="0" t="n">
        <v>888</v>
      </c>
      <c r="B889" s="0" t="s">
        <v>928</v>
      </c>
      <c r="C889" s="0" t="s">
        <v>940</v>
      </c>
      <c r="D889" s="4"/>
      <c r="E889" s="2" t="n">
        <v>0.0578354978354978</v>
      </c>
      <c r="F889" s="0" t="n">
        <v>0.0036</v>
      </c>
      <c r="G889" s="0" t="n">
        <v>0.063</v>
      </c>
      <c r="H889" s="1" t="n">
        <v>41</v>
      </c>
      <c r="I889" s="1" t="n">
        <v>1.67</v>
      </c>
      <c r="J889" s="1" t="n">
        <v>141</v>
      </c>
    </row>
    <row r="890" customFormat="false" ht="15" hidden="false" customHeight="false" outlineLevel="0" collapsed="false">
      <c r="A890" s="0" t="n">
        <v>889</v>
      </c>
      <c r="B890" s="0" t="s">
        <v>928</v>
      </c>
      <c r="C890" s="0" t="s">
        <v>941</v>
      </c>
      <c r="D890" s="4"/>
      <c r="E890" s="2" t="n">
        <v>0.0346615087040619</v>
      </c>
      <c r="F890" s="0" t="n">
        <v>0.0021</v>
      </c>
      <c r="G890" s="0" t="n">
        <v>0.047</v>
      </c>
      <c r="H890" s="1" t="n">
        <v>59</v>
      </c>
      <c r="I890" s="1" t="n">
        <v>1.28</v>
      </c>
      <c r="J890" s="1" t="n">
        <v>186</v>
      </c>
    </row>
    <row r="891" customFormat="false" ht="15" hidden="false" customHeight="false" outlineLevel="0" collapsed="false">
      <c r="A891" s="0" t="n">
        <v>890</v>
      </c>
      <c r="B891" s="0" t="s">
        <v>928</v>
      </c>
      <c r="C891" s="0" t="s">
        <v>942</v>
      </c>
      <c r="D891" s="4"/>
      <c r="E891" s="2" t="n">
        <v>0.0299676214196762</v>
      </c>
      <c r="F891" s="0" t="n">
        <v>0.00094</v>
      </c>
      <c r="G891" s="0" t="n">
        <v>0.073</v>
      </c>
      <c r="H891" s="1" t="n">
        <v>111</v>
      </c>
      <c r="I891" s="1" t="n">
        <v>3.84</v>
      </c>
      <c r="J891" s="1" t="n">
        <v>1839</v>
      </c>
    </row>
    <row r="892" customFormat="false" ht="15" hidden="false" customHeight="false" outlineLevel="0" collapsed="false">
      <c r="A892" s="0" t="n">
        <v>891</v>
      </c>
      <c r="B892" s="0" t="s">
        <v>928</v>
      </c>
      <c r="C892" s="0" t="s">
        <v>943</v>
      </c>
      <c r="D892" s="4"/>
      <c r="E892" s="2" t="n">
        <v>0.0192837465564738</v>
      </c>
      <c r="F892" s="0" t="n">
        <v>0.0014</v>
      </c>
      <c r="G892" s="0" t="n">
        <v>0.066</v>
      </c>
      <c r="H892" s="1" t="n">
        <v>29</v>
      </c>
      <c r="I892" s="1" t="n">
        <v>1.5</v>
      </c>
      <c r="J892" s="1" t="n">
        <v>55</v>
      </c>
    </row>
    <row r="893" customFormat="false" ht="15" hidden="false" customHeight="false" outlineLevel="0" collapsed="false">
      <c r="A893" s="0" t="n">
        <v>892</v>
      </c>
      <c r="B893" s="0" t="s">
        <v>928</v>
      </c>
      <c r="C893" s="0" t="s">
        <v>944</v>
      </c>
      <c r="D893" s="4"/>
      <c r="E893" s="2" t="n">
        <v>0.0422832980972516</v>
      </c>
      <c r="F893" s="0" t="n">
        <v>0.0012</v>
      </c>
      <c r="G893" s="0" t="n">
        <v>0.086</v>
      </c>
      <c r="H893" s="1" t="n">
        <v>82</v>
      </c>
      <c r="I893" s="1" t="n">
        <v>5</v>
      </c>
      <c r="J893" s="1" t="n">
        <v>1416</v>
      </c>
    </row>
    <row r="894" customFormat="false" ht="15" hidden="false" customHeight="false" outlineLevel="0" collapsed="false">
      <c r="A894" s="0" t="n">
        <v>893</v>
      </c>
      <c r="B894" s="0" t="s">
        <v>928</v>
      </c>
      <c r="C894" s="0" t="s">
        <v>945</v>
      </c>
      <c r="D894" s="4"/>
      <c r="E894" s="2" t="n">
        <v>0.0553939393939394</v>
      </c>
      <c r="F894" s="0" t="n">
        <v>0.00084</v>
      </c>
      <c r="G894" s="0" t="n">
        <v>0.042</v>
      </c>
      <c r="H894" s="1" t="n">
        <v>134</v>
      </c>
      <c r="I894" s="1" t="n">
        <v>4.57</v>
      </c>
      <c r="J894" s="1" t="n">
        <v>1811</v>
      </c>
    </row>
    <row r="895" customFormat="false" ht="15" hidden="false" customHeight="false" outlineLevel="0" collapsed="false">
      <c r="A895" s="0" t="n">
        <v>894</v>
      </c>
      <c r="B895" s="0" t="s">
        <v>928</v>
      </c>
      <c r="C895" s="0" t="s">
        <v>946</v>
      </c>
      <c r="D895" s="4"/>
      <c r="E895" s="2" t="n">
        <v>0.0417799043062201</v>
      </c>
      <c r="F895" s="0" t="n">
        <v>0.00059</v>
      </c>
      <c r="G895" s="0" t="n">
        <v>0.019</v>
      </c>
      <c r="H895" s="1" t="n">
        <v>53</v>
      </c>
      <c r="I895" s="1" t="n">
        <v>2.22</v>
      </c>
      <c r="J895" s="1" t="n">
        <v>268</v>
      </c>
    </row>
    <row r="896" customFormat="false" ht="15" hidden="false" customHeight="false" outlineLevel="0" collapsed="false">
      <c r="A896" s="0" t="n">
        <v>895</v>
      </c>
      <c r="B896" s="0" t="s">
        <v>928</v>
      </c>
      <c r="C896" s="0" t="s">
        <v>947</v>
      </c>
      <c r="D896" s="4"/>
      <c r="E896" s="2" t="n">
        <v>0.053446088794926</v>
      </c>
      <c r="F896" s="0" t="n">
        <v>0.0016</v>
      </c>
      <c r="G896" s="0" t="n">
        <v>0.043</v>
      </c>
      <c r="H896" s="1" t="n">
        <v>126</v>
      </c>
      <c r="I896" s="1" t="n">
        <v>2.37</v>
      </c>
      <c r="J896" s="1" t="n">
        <v>509</v>
      </c>
    </row>
    <row r="897" customFormat="false" ht="15" hidden="false" customHeight="false" outlineLevel="0" collapsed="false">
      <c r="A897" s="0" t="n">
        <v>896</v>
      </c>
      <c r="B897" s="0" t="s">
        <v>928</v>
      </c>
      <c r="C897" s="0" t="s">
        <v>948</v>
      </c>
      <c r="D897" s="4"/>
      <c r="E897" s="2" t="n">
        <v>0.0416326530612245</v>
      </c>
      <c r="F897" s="0" t="n">
        <v>0.0017</v>
      </c>
      <c r="G897" s="0" t="n">
        <v>0.049</v>
      </c>
      <c r="H897" s="1" t="n">
        <v>121</v>
      </c>
      <c r="I897" s="1" t="n">
        <v>1.98</v>
      </c>
      <c r="J897" s="1" t="n">
        <v>486</v>
      </c>
    </row>
    <row r="898" customFormat="false" ht="15" hidden="false" customHeight="false" outlineLevel="0" collapsed="false">
      <c r="A898" s="0" t="n">
        <v>897</v>
      </c>
      <c r="B898" s="0" t="s">
        <v>928</v>
      </c>
      <c r="C898" s="0" t="s">
        <v>949</v>
      </c>
      <c r="D898" s="4"/>
      <c r="E898" s="2" t="n">
        <v>0.0280503144654088</v>
      </c>
      <c r="F898" s="0" t="n">
        <v>0.00022</v>
      </c>
      <c r="G898" s="0" t="n">
        <v>0.053</v>
      </c>
      <c r="H898" s="1" t="n">
        <v>475</v>
      </c>
      <c r="I898" s="1" t="n">
        <v>11.15</v>
      </c>
      <c r="J898" s="1" t="n">
        <v>14998</v>
      </c>
    </row>
    <row r="899" customFormat="false" ht="15" hidden="false" customHeight="false" outlineLevel="0" collapsed="false">
      <c r="A899" s="0" t="n">
        <v>898</v>
      </c>
      <c r="B899" s="0" t="s">
        <v>928</v>
      </c>
      <c r="C899" s="0" t="s">
        <v>950</v>
      </c>
      <c r="D899" s="4"/>
      <c r="E899" s="2" t="n">
        <v>0.0567430830039526</v>
      </c>
      <c r="F899" s="0" t="n">
        <v>0.00074</v>
      </c>
      <c r="G899" s="0" t="n">
        <v>0.046</v>
      </c>
      <c r="H899" s="1" t="n">
        <v>479</v>
      </c>
      <c r="I899" s="1" t="n">
        <v>5.82</v>
      </c>
      <c r="J899" s="1" t="n">
        <v>7782</v>
      </c>
    </row>
    <row r="900" customFormat="false" ht="15" hidden="false" customHeight="false" outlineLevel="0" collapsed="false">
      <c r="A900" s="0" t="n">
        <v>899</v>
      </c>
      <c r="B900" s="0" t="s">
        <v>928</v>
      </c>
      <c r="C900" s="0" t="s">
        <v>951</v>
      </c>
      <c r="D900" s="4"/>
      <c r="E900" s="2" t="n">
        <v>0.0775166297117517</v>
      </c>
      <c r="F900" s="0" t="n">
        <v>0.00069</v>
      </c>
      <c r="G900" s="0" t="n">
        <v>0.041</v>
      </c>
      <c r="H900" s="1" t="n">
        <v>549</v>
      </c>
      <c r="I900" s="1" t="n">
        <v>7.6</v>
      </c>
      <c r="J900" s="1" t="n">
        <v>9004</v>
      </c>
    </row>
    <row r="901" customFormat="false" ht="15" hidden="false" customHeight="false" outlineLevel="0" collapsed="false">
      <c r="A901" s="0" t="n">
        <v>900</v>
      </c>
      <c r="B901" s="0" t="s">
        <v>928</v>
      </c>
      <c r="C901" s="0" t="s">
        <v>952</v>
      </c>
      <c r="D901" s="4"/>
      <c r="E901" s="2" t="n">
        <v>0.0613953488372093</v>
      </c>
      <c r="F901" s="0" t="n">
        <v>0.0036</v>
      </c>
      <c r="G901" s="0" t="n">
        <v>0.043</v>
      </c>
      <c r="H901" s="1" t="n">
        <v>31</v>
      </c>
      <c r="I901" s="1" t="n">
        <v>1.21</v>
      </c>
      <c r="J901" s="1" t="n">
        <v>62</v>
      </c>
    </row>
    <row r="902" customFormat="false" ht="15" hidden="false" customHeight="false" outlineLevel="0" collapsed="false">
      <c r="A902" s="0" t="n">
        <v>901</v>
      </c>
      <c r="B902" s="0" t="s">
        <v>928</v>
      </c>
      <c r="C902" s="0" t="s">
        <v>953</v>
      </c>
      <c r="D902" s="4"/>
      <c r="E902" s="2" t="n">
        <v>0.0214354066985646</v>
      </c>
      <c r="F902" s="0" t="n">
        <v>0.00035</v>
      </c>
      <c r="G902" s="0" t="n">
        <v>0.038</v>
      </c>
      <c r="H902" s="1" t="n">
        <v>123</v>
      </c>
      <c r="I902" s="1" t="n">
        <v>3.84</v>
      </c>
      <c r="J902" s="1" t="n">
        <v>1018</v>
      </c>
    </row>
    <row r="903" customFormat="false" ht="15" hidden="false" customHeight="false" outlineLevel="0" collapsed="false">
      <c r="A903" s="0" t="n">
        <v>902</v>
      </c>
      <c r="B903" s="0" t="s">
        <v>928</v>
      </c>
      <c r="C903" s="0" t="s">
        <v>954</v>
      </c>
      <c r="D903" s="4"/>
      <c r="E903" s="2" t="n">
        <v>0.0486274509803922</v>
      </c>
      <c r="F903" s="0" t="n">
        <v>0.0012</v>
      </c>
      <c r="G903" s="0" t="n">
        <v>0.051</v>
      </c>
      <c r="H903" s="1" t="n">
        <v>28</v>
      </c>
      <c r="I903" s="1" t="n">
        <v>3.41</v>
      </c>
      <c r="J903" s="1" t="n">
        <v>130</v>
      </c>
    </row>
    <row r="904" customFormat="false" ht="15" hidden="false" customHeight="false" outlineLevel="0" collapsed="false">
      <c r="A904" s="0" t="n">
        <v>903</v>
      </c>
      <c r="B904" s="0" t="s">
        <v>928</v>
      </c>
      <c r="C904" s="0" t="s">
        <v>955</v>
      </c>
      <c r="D904" s="4"/>
      <c r="E904" s="2" t="n">
        <v>0.00957575757575758</v>
      </c>
      <c r="F904" s="0" t="n">
        <v>0.00051</v>
      </c>
      <c r="G904" s="0" t="n">
        <v>0.051</v>
      </c>
      <c r="H904" s="1" t="n">
        <v>27</v>
      </c>
      <c r="I904" s="1" t="n">
        <v>1.58</v>
      </c>
      <c r="J904" s="1" t="n">
        <v>42</v>
      </c>
    </row>
    <row r="905" customFormat="false" ht="15" hidden="false" customHeight="false" outlineLevel="0" collapsed="false">
      <c r="A905" s="0" t="n">
        <v>904</v>
      </c>
      <c r="B905" s="0" t="s">
        <v>928</v>
      </c>
      <c r="C905" s="0" t="s">
        <v>956</v>
      </c>
      <c r="D905" s="4"/>
      <c r="E905" s="2" t="n">
        <v>0.0273393939393939</v>
      </c>
      <c r="F905" s="0" t="n">
        <v>0.00052</v>
      </c>
      <c r="G905" s="0" t="n">
        <v>0.08</v>
      </c>
      <c r="H905" s="1" t="n">
        <v>280</v>
      </c>
      <c r="I905" s="1" t="n">
        <v>6.94</v>
      </c>
      <c r="J905" s="1" t="n">
        <v>5433</v>
      </c>
    </row>
    <row r="906" customFormat="false" ht="15" hidden="false" customHeight="false" outlineLevel="0" collapsed="false">
      <c r="A906" s="0" t="n">
        <v>905</v>
      </c>
      <c r="B906" s="0" t="s">
        <v>928</v>
      </c>
      <c r="C906" s="0" t="s">
        <v>957</v>
      </c>
      <c r="D906" s="4"/>
      <c r="E906" s="2" t="n">
        <v>0.0444444444444444</v>
      </c>
      <c r="F906" s="0" t="n">
        <v>0.002</v>
      </c>
      <c r="G906" s="0" t="n">
        <v>0.063</v>
      </c>
      <c r="H906" s="1" t="n">
        <v>119</v>
      </c>
      <c r="I906" s="1" t="n">
        <v>2.31</v>
      </c>
      <c r="J906" s="1" t="n">
        <v>489</v>
      </c>
    </row>
    <row r="907" customFormat="false" ht="15" hidden="false" customHeight="false" outlineLevel="0" collapsed="false">
      <c r="A907" s="0" t="n">
        <v>906</v>
      </c>
      <c r="B907" s="0" t="s">
        <v>928</v>
      </c>
      <c r="C907" s="0" t="s">
        <v>958</v>
      </c>
      <c r="D907" s="4"/>
      <c r="E907" s="2" t="n">
        <v>0.0896103896103896</v>
      </c>
      <c r="F907" s="0" t="n">
        <v>0.0054</v>
      </c>
      <c r="G907" s="0" t="n">
        <v>0.042</v>
      </c>
      <c r="H907" s="1" t="n">
        <v>51</v>
      </c>
      <c r="I907" s="1" t="n">
        <v>1.15</v>
      </c>
      <c r="J907" s="1" t="n">
        <v>121</v>
      </c>
    </row>
    <row r="908" customFormat="false" ht="15" hidden="false" customHeight="false" outlineLevel="0" collapsed="false">
      <c r="A908" s="0" t="n">
        <v>907</v>
      </c>
      <c r="B908" s="0" t="s">
        <v>928</v>
      </c>
      <c r="C908" s="0" t="s">
        <v>959</v>
      </c>
      <c r="D908" s="4"/>
      <c r="E908" s="2" t="n">
        <v>0.04300395256917</v>
      </c>
      <c r="F908" s="0" t="n">
        <v>0.0008</v>
      </c>
      <c r="G908" s="0" t="n">
        <v>0.023</v>
      </c>
      <c r="H908" s="1" t="n">
        <v>35</v>
      </c>
      <c r="I908" s="1" t="n">
        <v>2.04</v>
      </c>
      <c r="J908" s="1" t="n">
        <v>100</v>
      </c>
    </row>
    <row r="909" customFormat="false" ht="15" hidden="false" customHeight="false" outlineLevel="0" collapsed="false">
      <c r="A909" s="0" t="n">
        <v>908</v>
      </c>
      <c r="B909" s="0" t="s">
        <v>928</v>
      </c>
      <c r="C909" s="0" t="s">
        <v>960</v>
      </c>
      <c r="D909" s="4"/>
      <c r="E909" s="2" t="n">
        <v>0.0272153110047847</v>
      </c>
      <c r="F909" s="0" t="n">
        <v>0.00079</v>
      </c>
      <c r="G909" s="0" t="n">
        <v>0.038</v>
      </c>
      <c r="H909" s="1" t="n">
        <v>50</v>
      </c>
      <c r="I909" s="1" t="n">
        <v>2.16</v>
      </c>
      <c r="J909" s="1" t="n">
        <v>203</v>
      </c>
    </row>
    <row r="910" customFormat="false" ht="15" hidden="false" customHeight="false" outlineLevel="0" collapsed="false">
      <c r="A910" s="0" t="n">
        <v>909</v>
      </c>
      <c r="B910" s="0" t="s">
        <v>928</v>
      </c>
      <c r="C910" s="0" t="s">
        <v>961</v>
      </c>
      <c r="D910" s="4"/>
      <c r="E910" s="2" t="n">
        <v>0.0133333333333333</v>
      </c>
      <c r="F910" s="0" t="n">
        <v>0.00055</v>
      </c>
      <c r="G910" s="0" t="n">
        <v>0.051</v>
      </c>
      <c r="H910" s="1" t="n">
        <v>38</v>
      </c>
      <c r="I910" s="1" t="n">
        <v>2.04</v>
      </c>
      <c r="J910" s="1" t="n">
        <v>113</v>
      </c>
    </row>
    <row r="911" customFormat="false" ht="15" hidden="false" customHeight="false" outlineLevel="0" collapsed="false">
      <c r="A911" s="0" t="n">
        <v>910</v>
      </c>
      <c r="B911" s="0" t="s">
        <v>962</v>
      </c>
      <c r="C911" s="0" t="s">
        <v>963</v>
      </c>
      <c r="D911" s="4"/>
      <c r="E911" s="2" t="n">
        <v>0.076469696969697</v>
      </c>
      <c r="F911" s="0" t="n">
        <v>0.0049</v>
      </c>
      <c r="G911" s="0" t="n">
        <v>0.04</v>
      </c>
      <c r="H911" s="1" t="n">
        <v>15</v>
      </c>
      <c r="I911" s="1" t="n">
        <v>1.03</v>
      </c>
      <c r="J911" s="1" t="n">
        <v>20.35</v>
      </c>
    </row>
    <row r="912" customFormat="false" ht="15" hidden="false" customHeight="false" outlineLevel="0" collapsed="false">
      <c r="A912" s="0" t="n">
        <v>911</v>
      </c>
      <c r="B912" s="0" t="s">
        <v>962</v>
      </c>
      <c r="C912" s="0" t="s">
        <v>964</v>
      </c>
      <c r="D912" s="4"/>
      <c r="E912" s="2" t="n">
        <v>0.0733299849321949</v>
      </c>
      <c r="F912" s="0" t="n">
        <v>0.015</v>
      </c>
      <c r="G912" s="0" t="n">
        <v>0.0905</v>
      </c>
      <c r="H912" s="1" t="n">
        <v>20.5</v>
      </c>
      <c r="I912" s="1" t="n">
        <v>0.73</v>
      </c>
      <c r="J912" s="1" t="n">
        <v>49</v>
      </c>
    </row>
    <row r="913" customFormat="false" ht="15" hidden="false" customHeight="false" outlineLevel="0" collapsed="false">
      <c r="A913" s="0" t="n">
        <v>912</v>
      </c>
      <c r="B913" s="0" t="s">
        <v>965</v>
      </c>
      <c r="C913" s="0" t="s">
        <v>966</v>
      </c>
      <c r="D913" s="4" t="n">
        <v>45.583824</v>
      </c>
      <c r="E913" s="2" t="n">
        <v>0.102503826</v>
      </c>
      <c r="F913" s="0" t="n">
        <v>0.0299</v>
      </c>
      <c r="G913" s="0" t="n">
        <v>0.099</v>
      </c>
      <c r="H913" s="1" t="n">
        <v>11.13</v>
      </c>
      <c r="I913" s="1" t="n">
        <v>0.56</v>
      </c>
      <c r="J913" s="1" t="n">
        <v>3.4</v>
      </c>
    </row>
    <row r="914" customFormat="false" ht="15" hidden="false" customHeight="false" outlineLevel="0" collapsed="false">
      <c r="A914" s="0" t="n">
        <v>913</v>
      </c>
      <c r="B914" s="0" t="s">
        <v>965</v>
      </c>
      <c r="C914" s="0" t="s">
        <v>967</v>
      </c>
      <c r="D914" s="4" t="n">
        <v>2154.87168</v>
      </c>
      <c r="E914" s="2" t="n">
        <v>0.0418181818181818</v>
      </c>
      <c r="F914" s="0" t="n">
        <v>0.0038</v>
      </c>
      <c r="G914" s="0" t="n">
        <v>0.076</v>
      </c>
      <c r="H914" s="1" t="n">
        <v>59.1</v>
      </c>
      <c r="I914" s="1" t="n">
        <v>1.38</v>
      </c>
      <c r="J914" s="1" t="n">
        <v>167</v>
      </c>
    </row>
    <row r="915" customFormat="false" ht="15" hidden="false" customHeight="false" outlineLevel="0" collapsed="false">
      <c r="A915" s="0" t="n">
        <v>914</v>
      </c>
      <c r="B915" s="0" t="s">
        <v>965</v>
      </c>
      <c r="C915" s="0" t="s">
        <v>968</v>
      </c>
      <c r="D915" s="4" t="n">
        <v>42.734835</v>
      </c>
      <c r="E915" s="2" t="n">
        <v>0.049413617</v>
      </c>
      <c r="F915" s="0" t="n">
        <v>0.0146</v>
      </c>
      <c r="G915" s="0" t="n">
        <v>0.077</v>
      </c>
      <c r="H915" s="1" t="n">
        <v>10.8</v>
      </c>
      <c r="I915" s="1" t="n">
        <v>0.43</v>
      </c>
      <c r="J915" s="1" t="n">
        <v>7.8</v>
      </c>
    </row>
    <row r="916" customFormat="false" ht="15" hidden="false" customHeight="false" outlineLevel="0" collapsed="false">
      <c r="A916" s="0" t="n">
        <v>915</v>
      </c>
      <c r="B916" s="0" t="s">
        <v>965</v>
      </c>
      <c r="C916" s="0" t="s">
        <v>969</v>
      </c>
      <c r="D916" s="4" t="n">
        <v>564.61782</v>
      </c>
      <c r="E916" s="2" t="n">
        <v>0.0128867623604466</v>
      </c>
      <c r="F916" s="0" t="n">
        <v>0.004</v>
      </c>
      <c r="G916" s="0" t="n">
        <v>0.19</v>
      </c>
      <c r="H916" s="1" t="n">
        <v>24</v>
      </c>
      <c r="I916" s="1" t="n">
        <v>1.01</v>
      </c>
      <c r="J916" s="1" t="n">
        <v>39.7</v>
      </c>
    </row>
    <row r="917" customFormat="false" ht="15" hidden="false" customHeight="false" outlineLevel="0" collapsed="false">
      <c r="A917" s="0" t="n">
        <v>916</v>
      </c>
      <c r="B917" s="0" t="s">
        <v>965</v>
      </c>
      <c r="C917" s="0" t="s">
        <v>970</v>
      </c>
      <c r="D917" s="4" t="n">
        <v>3051.00822</v>
      </c>
      <c r="E917" s="2" t="n">
        <v>0.0254299754299754</v>
      </c>
      <c r="F917" s="0" t="n">
        <v>0.0023</v>
      </c>
      <c r="G917" s="0" t="n">
        <v>0.148</v>
      </c>
      <c r="H917" s="1" t="n">
        <v>77.3</v>
      </c>
      <c r="I917" s="1" t="n">
        <v>2.7</v>
      </c>
      <c r="J917" s="1" t="n">
        <v>446</v>
      </c>
    </row>
    <row r="918" customFormat="false" ht="15" hidden="false" customHeight="false" outlineLevel="0" collapsed="false">
      <c r="A918" s="0" t="n">
        <v>917</v>
      </c>
      <c r="B918" s="0" t="s">
        <v>965</v>
      </c>
      <c r="C918" s="0" t="s">
        <v>971</v>
      </c>
      <c r="D918" s="4" t="n">
        <v>2698.76958</v>
      </c>
      <c r="E918" s="2" t="n">
        <v>0.024337899543379</v>
      </c>
      <c r="F918" s="0" t="n">
        <v>0.0041</v>
      </c>
      <c r="G918" s="0" t="n">
        <v>0.146</v>
      </c>
      <c r="H918" s="1" t="n">
        <v>61.6</v>
      </c>
      <c r="I918" s="1" t="n">
        <v>1.43</v>
      </c>
      <c r="J918" s="1" t="n">
        <v>214</v>
      </c>
      <c r="O918" s="2"/>
      <c r="R918" s="1"/>
      <c r="S918" s="1"/>
      <c r="T918" s="1"/>
    </row>
    <row r="919" customFormat="false" ht="15" hidden="false" customHeight="false" outlineLevel="0" collapsed="false">
      <c r="A919" s="0" t="n">
        <v>918</v>
      </c>
      <c r="B919" s="0" t="s">
        <v>965</v>
      </c>
      <c r="C919" s="0" t="s">
        <v>972</v>
      </c>
      <c r="D919" s="4" t="n">
        <v>3356.62704</v>
      </c>
      <c r="E919" s="2" t="n">
        <v>0.00886762360446571</v>
      </c>
      <c r="F919" s="0" t="n">
        <v>0.0005</v>
      </c>
      <c r="G919" s="0" t="n">
        <v>0.095</v>
      </c>
      <c r="H919" s="1" t="n">
        <v>84</v>
      </c>
      <c r="I919" s="1" t="n">
        <v>2.78</v>
      </c>
      <c r="J919" s="1" t="n">
        <v>453</v>
      </c>
    </row>
    <row r="920" customFormat="false" ht="15" hidden="false" customHeight="false" outlineLevel="0" collapsed="false">
      <c r="A920" s="0" t="n">
        <v>919</v>
      </c>
      <c r="B920" s="0" t="s">
        <v>965</v>
      </c>
      <c r="C920" s="0" t="s">
        <v>973</v>
      </c>
      <c r="D920" s="4" t="n">
        <v>2090.12193</v>
      </c>
      <c r="E920" s="2" t="n">
        <v>0.0360606060606061</v>
      </c>
      <c r="F920" s="0" t="n">
        <v>0.0034</v>
      </c>
      <c r="G920" s="0" t="n">
        <v>0.104</v>
      </c>
      <c r="H920" s="1" t="n">
        <v>36.3</v>
      </c>
      <c r="I920" s="1" t="n">
        <v>1.82</v>
      </c>
      <c r="J920" s="1" t="n">
        <v>118</v>
      </c>
    </row>
    <row r="921" customFormat="false" ht="15" hidden="false" customHeight="false" outlineLevel="0" collapsed="false">
      <c r="A921" s="0" t="n">
        <v>920</v>
      </c>
      <c r="B921" s="6" t="s">
        <v>965</v>
      </c>
      <c r="C921" s="0" t="s">
        <v>974</v>
      </c>
      <c r="D921" s="4" t="n">
        <v>16158.94761</v>
      </c>
      <c r="E921" s="2" t="n">
        <v>0.0221906565656566</v>
      </c>
      <c r="F921" s="0" t="n">
        <v>0.0019</v>
      </c>
      <c r="G921" s="0" t="n">
        <v>0.096</v>
      </c>
      <c r="H921" s="1" t="n">
        <v>85.2</v>
      </c>
      <c r="I921" s="1" t="n">
        <v>1.85</v>
      </c>
      <c r="J921" s="1" t="n">
        <v>326</v>
      </c>
    </row>
    <row r="922" customFormat="false" ht="15" hidden="false" customHeight="false" outlineLevel="0" collapsed="false">
      <c r="A922" s="0" t="n">
        <v>921</v>
      </c>
      <c r="B922" s="0" t="s">
        <v>965</v>
      </c>
      <c r="C922" s="0" t="s">
        <v>975</v>
      </c>
      <c r="D922" s="4" t="n">
        <v>4959.83085</v>
      </c>
      <c r="E922" s="2" t="n">
        <v>0.0186862848134524</v>
      </c>
      <c r="F922" s="0" t="n">
        <v>0.0021</v>
      </c>
      <c r="G922" s="0" t="n">
        <v>0.173</v>
      </c>
      <c r="H922" s="1" t="n">
        <v>89.2</v>
      </c>
      <c r="I922" s="1" t="n">
        <v>2.54</v>
      </c>
      <c r="J922" s="1" t="n">
        <v>652</v>
      </c>
    </row>
    <row r="923" customFormat="false" ht="15" hidden="false" customHeight="false" outlineLevel="0" collapsed="false">
      <c r="A923" s="0" t="n">
        <v>922</v>
      </c>
      <c r="B923" s="0" t="s">
        <v>965</v>
      </c>
      <c r="C923" s="0" t="s">
        <v>976</v>
      </c>
      <c r="D923" s="4" t="n">
        <v>1155.13554</v>
      </c>
      <c r="E923" s="2" t="n">
        <v>0.0209366391184573</v>
      </c>
      <c r="F923" s="0" t="n">
        <v>0.004</v>
      </c>
      <c r="G923" s="0" t="n">
        <v>0.11</v>
      </c>
      <c r="H923" s="1" t="n">
        <v>53</v>
      </c>
      <c r="I923" s="1" t="n">
        <v>0.95</v>
      </c>
      <c r="J923" s="1" t="n">
        <v>86.4</v>
      </c>
    </row>
    <row r="924" customFormat="false" ht="15" hidden="false" customHeight="false" outlineLevel="0" collapsed="false">
      <c r="A924" s="0" t="n">
        <v>923</v>
      </c>
      <c r="B924" s="0" t="s">
        <v>965</v>
      </c>
      <c r="C924" s="0" t="s">
        <v>977</v>
      </c>
      <c r="D924" s="4" t="n">
        <v>854.6967</v>
      </c>
      <c r="E924" s="2" t="n">
        <v>0.0685805422647528</v>
      </c>
      <c r="F924" s="0" t="n">
        <v>0.0025</v>
      </c>
      <c r="G924" s="0" t="n">
        <v>0.038</v>
      </c>
      <c r="H924" s="1" t="n">
        <v>34.2</v>
      </c>
      <c r="I924" s="1" t="n">
        <v>1.72</v>
      </c>
      <c r="J924" s="1" t="n">
        <v>70.8</v>
      </c>
    </row>
    <row r="925" customFormat="false" ht="15" hidden="false" customHeight="false" outlineLevel="0" collapsed="false">
      <c r="A925" s="0" t="n">
        <v>924</v>
      </c>
      <c r="B925" s="0" t="s">
        <v>965</v>
      </c>
      <c r="C925" s="0" t="s">
        <v>978</v>
      </c>
      <c r="D925" s="4" t="n">
        <v>185.443284</v>
      </c>
      <c r="E925" s="2" t="n">
        <v>0.0579710144927536</v>
      </c>
      <c r="F925" s="0" t="n">
        <v>0.01</v>
      </c>
      <c r="G925" s="0" t="n">
        <v>0.046</v>
      </c>
      <c r="H925" s="1" t="n">
        <v>11.3</v>
      </c>
      <c r="I925" s="1" t="n">
        <v>0.44</v>
      </c>
      <c r="J925" s="1" t="n">
        <v>5.1</v>
      </c>
    </row>
    <row r="926" customFormat="false" ht="15" hidden="false" customHeight="false" outlineLevel="0" collapsed="false">
      <c r="A926" s="0" t="n">
        <v>925</v>
      </c>
      <c r="B926" s="0" t="s">
        <v>965</v>
      </c>
      <c r="C926" s="0" t="s">
        <v>979</v>
      </c>
      <c r="D926" s="4" t="n">
        <v>75.368709</v>
      </c>
      <c r="E926" s="2" t="n">
        <v>0.0493548387096774</v>
      </c>
      <c r="F926" s="0" t="n">
        <v>0.0153</v>
      </c>
      <c r="G926" s="0" t="n">
        <v>0.062</v>
      </c>
      <c r="H926" s="1" t="n">
        <v>6.4</v>
      </c>
      <c r="I926" s="1" t="n">
        <v>0.33</v>
      </c>
      <c r="J926" s="1" t="n">
        <v>2.5</v>
      </c>
    </row>
    <row r="927" customFormat="false" ht="15" hidden="false" customHeight="false" outlineLevel="0" collapsed="false">
      <c r="A927" s="0" t="n">
        <v>926</v>
      </c>
      <c r="B927" s="0" t="s">
        <v>965</v>
      </c>
      <c r="C927" s="0" t="s">
        <v>980</v>
      </c>
      <c r="D927" s="4" t="n">
        <v>380.72853</v>
      </c>
      <c r="E927" s="2" t="n">
        <v>0.0502727272727273</v>
      </c>
      <c r="F927" s="0" t="n">
        <v>0.0042</v>
      </c>
      <c r="G927" s="0" t="n">
        <v>0.04</v>
      </c>
      <c r="H927" s="1" t="n">
        <v>24.7</v>
      </c>
      <c r="I927" s="1" t="n">
        <v>0.79</v>
      </c>
      <c r="J927" s="1" t="n">
        <v>24.1</v>
      </c>
    </row>
    <row r="928" customFormat="false" ht="15" hidden="false" customHeight="false" outlineLevel="0" collapsed="false">
      <c r="A928" s="0" t="n">
        <v>927</v>
      </c>
      <c r="B928" s="0" t="s">
        <v>981</v>
      </c>
      <c r="C928" s="0" t="s">
        <v>982</v>
      </c>
      <c r="D928" s="4"/>
      <c r="E928" s="2" t="n">
        <v>0.114676173499703</v>
      </c>
      <c r="F928" s="0" t="n">
        <v>0.0193</v>
      </c>
      <c r="G928" s="0" t="n">
        <v>0.0408</v>
      </c>
      <c r="H928" s="1" t="n">
        <v>3</v>
      </c>
      <c r="I928" s="1" t="n">
        <v>0.4</v>
      </c>
      <c r="J928" s="1" t="n">
        <v>1.1</v>
      </c>
    </row>
    <row r="929" customFormat="false" ht="15" hidden="false" customHeight="false" outlineLevel="0" collapsed="false">
      <c r="A929" s="0" t="n">
        <v>928</v>
      </c>
      <c r="B929" s="0" t="s">
        <v>981</v>
      </c>
      <c r="C929" s="0" t="s">
        <v>983</v>
      </c>
      <c r="D929" s="4"/>
      <c r="E929" s="2" t="n">
        <v>0.137871869378719</v>
      </c>
      <c r="F929" s="0" t="n">
        <v>0.0094</v>
      </c>
      <c r="G929" s="0" t="n">
        <v>0.0219</v>
      </c>
      <c r="H929" s="1" t="n">
        <v>10</v>
      </c>
      <c r="I929" s="1" t="n">
        <v>0.53</v>
      </c>
      <c r="J929" s="1" t="n">
        <v>4.8</v>
      </c>
    </row>
    <row r="930" customFormat="false" ht="15" hidden="false" customHeight="false" outlineLevel="0" collapsed="false">
      <c r="A930" s="0" t="n">
        <v>929</v>
      </c>
      <c r="B930" s="0" t="s">
        <v>981</v>
      </c>
      <c r="C930" s="0" t="s">
        <v>984</v>
      </c>
      <c r="D930" s="4"/>
      <c r="E930" s="2" t="n">
        <v>0.122994652406417</v>
      </c>
      <c r="F930" s="0" t="n">
        <v>0.0115</v>
      </c>
      <c r="G930" s="0" t="n">
        <v>0.0238</v>
      </c>
      <c r="H930" s="1" t="n">
        <v>10</v>
      </c>
      <c r="I930" s="1" t="n">
        <v>0.42</v>
      </c>
      <c r="J930" s="1" t="n">
        <v>3.8</v>
      </c>
    </row>
    <row r="931" customFormat="false" ht="15" hidden="false" customHeight="false" outlineLevel="0" collapsed="false">
      <c r="A931" s="0" t="n">
        <v>930</v>
      </c>
      <c r="B931" s="0" t="s">
        <v>981</v>
      </c>
      <c r="C931" s="0" t="s">
        <v>985</v>
      </c>
      <c r="D931" s="4"/>
      <c r="E931" s="2" t="n">
        <v>0.111642743221691</v>
      </c>
      <c r="F931" s="0" t="n">
        <v>0.0125</v>
      </c>
      <c r="G931" s="0" t="n">
        <v>0.038</v>
      </c>
      <c r="H931" s="1" t="n">
        <v>5</v>
      </c>
      <c r="I931" s="1" t="n">
        <v>0.56</v>
      </c>
      <c r="J931" s="1" t="n">
        <v>3.5</v>
      </c>
    </row>
    <row r="932" customFormat="false" ht="15" hidden="false" customHeight="false" outlineLevel="0" collapsed="false">
      <c r="A932" s="0" t="n">
        <v>931</v>
      </c>
      <c r="B932" s="0" t="s">
        <v>986</v>
      </c>
      <c r="C932" s="0" t="s">
        <v>987</v>
      </c>
      <c r="D932" s="4" t="n">
        <v>15.9802383</v>
      </c>
      <c r="E932" s="2" t="n">
        <v>0.131618182</v>
      </c>
      <c r="F932" s="0" t="n">
        <v>0.0015</v>
      </c>
      <c r="G932" s="0" t="n">
        <v>0.004</v>
      </c>
      <c r="H932" s="1" t="n">
        <v>5.05968</v>
      </c>
      <c r="I932" s="1" t="n">
        <v>0.58</v>
      </c>
      <c r="J932" s="1" t="n">
        <v>4.81386392064</v>
      </c>
    </row>
    <row r="933" customFormat="false" ht="15" hidden="false" customHeight="false" outlineLevel="0" collapsed="false">
      <c r="A933" s="0" t="n">
        <v>932</v>
      </c>
      <c r="B933" s="0" t="s">
        <v>986</v>
      </c>
      <c r="C933" s="0" t="s">
        <v>988</v>
      </c>
      <c r="D933" s="4" t="n">
        <v>1.8388929</v>
      </c>
      <c r="E933" s="2" t="n">
        <v>0.085142479</v>
      </c>
      <c r="F933" s="0" t="n">
        <v>0.0039</v>
      </c>
      <c r="G933" s="0" t="n">
        <v>0.011</v>
      </c>
      <c r="H933" s="1" t="n">
        <v>3.13944</v>
      </c>
      <c r="I933" s="1" t="n">
        <v>0.4</v>
      </c>
      <c r="J933" s="1" t="n">
        <v>1.359208636416</v>
      </c>
    </row>
    <row r="934" customFormat="false" ht="15" hidden="false" customHeight="false" outlineLevel="0" collapsed="false">
      <c r="A934" s="0" t="n">
        <v>933</v>
      </c>
      <c r="B934" s="0" t="s">
        <v>986</v>
      </c>
      <c r="C934" s="0" t="s">
        <v>989</v>
      </c>
      <c r="D934" s="4" t="n">
        <v>17.6637318</v>
      </c>
      <c r="E934" s="2" t="n">
        <v>2.309090909</v>
      </c>
      <c r="F934" s="0" t="n">
        <v>0.0025</v>
      </c>
      <c r="G934" s="0" t="n">
        <v>0.0005</v>
      </c>
      <c r="H934" s="1" t="n">
        <v>7.10184</v>
      </c>
      <c r="I934" s="1" t="n">
        <v>0.76</v>
      </c>
      <c r="J934" s="1" t="n">
        <v>1.4101789602816</v>
      </c>
    </row>
    <row r="935" customFormat="false" ht="15" hidden="false" customHeight="false" outlineLevel="0" collapsed="false">
      <c r="A935" s="0" t="n">
        <v>934</v>
      </c>
      <c r="B935" s="0" t="s">
        <v>986</v>
      </c>
      <c r="C935" s="0" t="s">
        <v>990</v>
      </c>
      <c r="D935" s="4" t="n">
        <v>118.103544</v>
      </c>
      <c r="E935" s="2" t="n">
        <v>1.431636364</v>
      </c>
      <c r="F935" s="0" t="n">
        <v>0.0025</v>
      </c>
      <c r="G935" s="0" t="n">
        <v>0.001</v>
      </c>
      <c r="H935" s="1" t="n">
        <v>9.54024</v>
      </c>
      <c r="I935" s="1" t="n">
        <v>0.94</v>
      </c>
      <c r="J935" s="1" t="n">
        <v>3.1035263864832</v>
      </c>
    </row>
    <row r="936" customFormat="false" ht="15" hidden="false" customHeight="false" outlineLevel="0" collapsed="false">
      <c r="A936" s="0" t="n">
        <v>935</v>
      </c>
      <c r="B936" s="0" t="s">
        <v>986</v>
      </c>
      <c r="C936" s="0" t="s">
        <v>991</v>
      </c>
      <c r="D936" s="4" t="n">
        <v>0.7251972</v>
      </c>
      <c r="E936" s="2" t="n">
        <v>0.362065455</v>
      </c>
      <c r="F936" s="0" t="n">
        <v>0.0049</v>
      </c>
      <c r="G936" s="0" t="n">
        <v>0.002</v>
      </c>
      <c r="H936" s="1" t="n">
        <v>2.34696</v>
      </c>
      <c r="I936" s="1" t="n">
        <v>0.24</v>
      </c>
      <c r="J936" s="1" t="n">
        <v>0.552178508544</v>
      </c>
    </row>
    <row r="937" customFormat="false" ht="15" hidden="false" customHeight="false" outlineLevel="0" collapsed="false">
      <c r="A937" s="0" t="n">
        <v>936</v>
      </c>
      <c r="B937" s="0" t="s">
        <v>986</v>
      </c>
      <c r="C937" s="0" t="s">
        <v>992</v>
      </c>
      <c r="D937" s="4" t="n">
        <v>43.511832</v>
      </c>
      <c r="E937" s="2" t="n">
        <v>5.615709091</v>
      </c>
      <c r="F937" s="0" t="n">
        <v>0.0038</v>
      </c>
      <c r="G937" s="0" t="n">
        <v>0.00025</v>
      </c>
      <c r="H937" s="1" t="n">
        <v>7.89432</v>
      </c>
      <c r="I937" s="1" t="n">
        <v>0.61</v>
      </c>
      <c r="J937" s="1" t="n">
        <v>3.284754204672</v>
      </c>
    </row>
    <row r="938" customFormat="false" ht="15" hidden="false" customHeight="false" outlineLevel="0" collapsed="false">
      <c r="A938" s="0" t="n">
        <v>937</v>
      </c>
      <c r="B938" s="0" t="s">
        <v>993</v>
      </c>
      <c r="C938" s="0" t="s">
        <v>994</v>
      </c>
      <c r="D938" s="4"/>
      <c r="E938" s="2" t="n">
        <v>1.934545455</v>
      </c>
      <c r="F938" s="0" t="n">
        <v>2.1E-005</v>
      </c>
      <c r="G938" s="0" t="n">
        <v>0.00025</v>
      </c>
      <c r="H938" s="1" t="n">
        <v>2722</v>
      </c>
      <c r="I938" s="1" t="n">
        <v>38</v>
      </c>
      <c r="J938" s="1" t="n">
        <v>161330</v>
      </c>
    </row>
    <row r="939" customFormat="false" ht="15" hidden="false" customHeight="false" outlineLevel="0" collapsed="false">
      <c r="A939" s="0" t="n">
        <v>938</v>
      </c>
      <c r="B939" s="0" t="s">
        <v>993</v>
      </c>
      <c r="C939" s="0" t="s">
        <v>995</v>
      </c>
      <c r="D939" s="4"/>
      <c r="E939" s="2" t="n">
        <v>1.363636364</v>
      </c>
      <c r="F939" s="0" t="n">
        <v>0.00015</v>
      </c>
      <c r="G939" s="0" t="n">
        <v>0.0004</v>
      </c>
      <c r="H939" s="1" t="n">
        <v>385</v>
      </c>
      <c r="I939" s="1" t="n">
        <v>6</v>
      </c>
      <c r="J939" s="1" t="n">
        <v>3200</v>
      </c>
    </row>
    <row r="940" customFormat="false" ht="15" hidden="false" customHeight="false" outlineLevel="0" collapsed="false">
      <c r="A940" s="0" t="n">
        <v>939</v>
      </c>
      <c r="B940" s="0" t="s">
        <v>993</v>
      </c>
      <c r="C940" s="0" t="s">
        <v>996</v>
      </c>
      <c r="D940" s="4"/>
      <c r="E940" s="2" t="n">
        <v>1.333333333</v>
      </c>
      <c r="F940" s="0" t="n">
        <v>0.0001</v>
      </c>
      <c r="G940" s="0" t="n">
        <v>0.0003</v>
      </c>
      <c r="H940" s="1" t="n">
        <v>507</v>
      </c>
      <c r="I940" s="1" t="n">
        <v>6.6</v>
      </c>
      <c r="J940" s="1" t="n">
        <v>3700</v>
      </c>
    </row>
    <row r="941" customFormat="false" ht="15" hidden="false" customHeight="false" outlineLevel="0" collapsed="false">
      <c r="A941" s="0" t="n">
        <v>940</v>
      </c>
      <c r="B941" s="0" t="s">
        <v>993</v>
      </c>
      <c r="C941" s="0" t="s">
        <v>997</v>
      </c>
      <c r="D941" s="4"/>
      <c r="E941" s="2" t="n">
        <v>1.484848485</v>
      </c>
      <c r="F941" s="0" t="n">
        <v>9.8E-005</v>
      </c>
      <c r="G941" s="0" t="n">
        <v>0.0003</v>
      </c>
      <c r="H941" s="1" t="n">
        <v>621</v>
      </c>
      <c r="I941" s="1" t="n">
        <v>7.5</v>
      </c>
      <c r="J941" s="1" t="n">
        <v>6000</v>
      </c>
    </row>
    <row r="942" customFormat="false" ht="15" hidden="false" customHeight="false" outlineLevel="0" collapsed="false">
      <c r="A942" s="0" t="n">
        <v>941</v>
      </c>
      <c r="B942" s="0" t="s">
        <v>993</v>
      </c>
      <c r="C942" s="0" t="s">
        <v>998</v>
      </c>
      <c r="D942" s="4"/>
      <c r="E942" s="2" t="n">
        <v>2.472727273</v>
      </c>
      <c r="F942" s="0" t="n">
        <v>6.8E-005</v>
      </c>
      <c r="G942" s="0" t="n">
        <v>0.00025</v>
      </c>
      <c r="H942" s="1" t="n">
        <v>3400</v>
      </c>
      <c r="I942" s="1" t="n">
        <v>15</v>
      </c>
      <c r="J942" s="1" t="n">
        <v>60000</v>
      </c>
    </row>
    <row r="943" customFormat="false" ht="15" hidden="false" customHeight="false" outlineLevel="0" collapsed="false">
      <c r="A943" s="0" t="n">
        <v>942</v>
      </c>
      <c r="B943" s="0" t="s">
        <v>993</v>
      </c>
      <c r="C943" s="0" t="s">
        <v>999</v>
      </c>
      <c r="D943" s="4"/>
      <c r="E943" s="2" t="n">
        <v>0.872727273</v>
      </c>
      <c r="F943" s="0" t="n">
        <v>3.6E-005</v>
      </c>
      <c r="G943" s="0" t="n">
        <v>0.0004</v>
      </c>
      <c r="H943" s="1" t="n">
        <v>1042</v>
      </c>
      <c r="I943" s="1" t="n">
        <v>16</v>
      </c>
      <c r="J943" s="1" t="n">
        <v>21000</v>
      </c>
    </row>
    <row r="944" customFormat="false" ht="15" hidden="false" customHeight="false" outlineLevel="0" collapsed="false">
      <c r="A944" s="0" t="n">
        <v>943</v>
      </c>
      <c r="B944" s="0" t="s">
        <v>993</v>
      </c>
      <c r="C944" s="0" t="s">
        <v>1000</v>
      </c>
      <c r="D944" s="4"/>
      <c r="E944" s="2" t="n">
        <v>0.931818182</v>
      </c>
      <c r="F944" s="0" t="n">
        <v>4.1E-005</v>
      </c>
      <c r="G944" s="0" t="n">
        <v>0.0004</v>
      </c>
      <c r="H944" s="1" t="n">
        <v>1028</v>
      </c>
      <c r="I944" s="1" t="n">
        <v>15</v>
      </c>
      <c r="J944" s="1" t="n">
        <v>20000</v>
      </c>
    </row>
    <row r="945" customFormat="false" ht="15" hidden="false" customHeight="false" outlineLevel="0" collapsed="false">
      <c r="A945" s="0" t="n">
        <v>944</v>
      </c>
      <c r="B945" s="0" t="s">
        <v>993</v>
      </c>
      <c r="C945" s="0" t="s">
        <v>1001</v>
      </c>
      <c r="D945" s="4"/>
      <c r="E945" s="2" t="n">
        <v>1.581818182</v>
      </c>
      <c r="F945" s="0" t="n">
        <v>6E-005</v>
      </c>
      <c r="G945" s="0" t="n">
        <v>0.0004</v>
      </c>
      <c r="H945" s="1" t="n">
        <v>1770</v>
      </c>
      <c r="I945" s="1" t="n">
        <v>17.4</v>
      </c>
      <c r="J945" s="1" t="n">
        <v>64600</v>
      </c>
    </row>
    <row r="946" customFormat="false" ht="15" hidden="false" customHeight="false" outlineLevel="0" collapsed="false">
      <c r="A946" s="0" t="n">
        <v>945</v>
      </c>
      <c r="B946" s="0" t="s">
        <v>993</v>
      </c>
      <c r="C946" s="0" t="s">
        <v>1002</v>
      </c>
      <c r="D946" s="4"/>
      <c r="E946" s="2" t="n">
        <v>1.04</v>
      </c>
      <c r="F946" s="0" t="n">
        <v>4.4E-005</v>
      </c>
      <c r="G946" s="0" t="n">
        <v>0.0003</v>
      </c>
      <c r="H946" s="1" t="n">
        <v>1320</v>
      </c>
      <c r="I946" s="1" t="n">
        <v>11.7</v>
      </c>
      <c r="J946" s="1" t="n">
        <v>17140</v>
      </c>
    </row>
    <row r="947" customFormat="false" ht="15" hidden="false" customHeight="false" outlineLevel="0" collapsed="false">
      <c r="A947" s="0" t="n">
        <v>946</v>
      </c>
      <c r="B947" s="0" t="s">
        <v>993</v>
      </c>
      <c r="C947" s="0" t="s">
        <v>1003</v>
      </c>
      <c r="D947" s="4"/>
      <c r="E947" s="2" t="n">
        <v>1.002272727</v>
      </c>
      <c r="F947" s="0" t="n">
        <v>4.9E-005</v>
      </c>
      <c r="G947" s="0" t="n">
        <v>0.0004</v>
      </c>
      <c r="H947" s="1" t="n">
        <v>1490</v>
      </c>
      <c r="I947" s="1" t="n">
        <v>13.5</v>
      </c>
      <c r="J947" s="1" t="n">
        <v>27330</v>
      </c>
    </row>
    <row r="948" customFormat="false" ht="15" hidden="false" customHeight="false" outlineLevel="0" collapsed="false">
      <c r="A948" s="0" t="n">
        <v>947</v>
      </c>
      <c r="B948" s="0" t="s">
        <v>993</v>
      </c>
      <c r="C948" s="0" t="s">
        <v>1004</v>
      </c>
      <c r="D948" s="4"/>
      <c r="E948" s="2" t="n">
        <v>1.27030303</v>
      </c>
      <c r="F948" s="0" t="n">
        <v>4.8E-005</v>
      </c>
      <c r="G948" s="0" t="n">
        <v>0.0003</v>
      </c>
      <c r="H948" s="1" t="n">
        <v>1330</v>
      </c>
      <c r="I948" s="1" t="n">
        <v>13.1</v>
      </c>
      <c r="J948" s="1" t="n">
        <v>20500</v>
      </c>
    </row>
    <row r="949" customFormat="false" ht="15" hidden="false" customHeight="false" outlineLevel="0" collapsed="false">
      <c r="A949" s="0" t="n">
        <v>948</v>
      </c>
      <c r="B949" s="0" t="s">
        <v>993</v>
      </c>
      <c r="C949" s="0" t="s">
        <v>1005</v>
      </c>
      <c r="D949" s="4"/>
      <c r="E949" s="2" t="n">
        <v>2.084848485</v>
      </c>
      <c r="F949" s="0" t="n">
        <v>1.6E-005</v>
      </c>
      <c r="G949" s="0" t="n">
        <v>0.0002</v>
      </c>
      <c r="H949" s="1" t="n">
        <v>1043</v>
      </c>
      <c r="I949" s="1" t="n">
        <v>43</v>
      </c>
      <c r="J949" s="1" t="n">
        <v>90000</v>
      </c>
    </row>
    <row r="950" customFormat="false" ht="15" hidden="false" customHeight="false" outlineLevel="0" collapsed="false">
      <c r="A950" s="0" t="n">
        <v>949</v>
      </c>
      <c r="B950" s="0" t="s">
        <v>993</v>
      </c>
      <c r="C950" s="0" t="s">
        <v>1006</v>
      </c>
      <c r="D950" s="4"/>
      <c r="E950" s="2" t="n">
        <v>1.156363636</v>
      </c>
      <c r="F950" s="0" t="n">
        <v>1.8E-005</v>
      </c>
      <c r="G950" s="0" t="n">
        <v>0.00025</v>
      </c>
      <c r="H950" s="1" t="n">
        <v>3201</v>
      </c>
      <c r="I950" s="1" t="n">
        <v>26.5</v>
      </c>
      <c r="J950" s="1" t="n">
        <v>120000</v>
      </c>
    </row>
    <row r="951" customFormat="false" ht="15" hidden="false" customHeight="false" outlineLevel="0" collapsed="false">
      <c r="A951" s="0" t="n">
        <v>950</v>
      </c>
      <c r="B951" s="0" t="s">
        <v>993</v>
      </c>
      <c r="C951" s="0" t="s">
        <v>1007</v>
      </c>
      <c r="D951" s="4"/>
      <c r="E951" s="2" t="n">
        <v>1.339393939</v>
      </c>
      <c r="F951" s="0" t="n">
        <v>3.4E-005</v>
      </c>
      <c r="G951" s="0" t="n">
        <v>0.0003</v>
      </c>
      <c r="H951" s="1" t="n">
        <v>2140</v>
      </c>
      <c r="I951" s="1" t="n">
        <v>19.5</v>
      </c>
      <c r="J951" s="1" t="n">
        <v>70000</v>
      </c>
    </row>
    <row r="952" customFormat="false" ht="15" hidden="false" customHeight="false" outlineLevel="0" collapsed="false">
      <c r="A952" s="0" t="n">
        <v>951</v>
      </c>
      <c r="B952" s="0" t="s">
        <v>993</v>
      </c>
      <c r="C952" s="0" t="s">
        <v>1008</v>
      </c>
      <c r="D952" s="4"/>
      <c r="E952" s="2" t="n">
        <v>1.305050505</v>
      </c>
      <c r="F952" s="0" t="n">
        <v>3.8E-005</v>
      </c>
      <c r="G952" s="0" t="n">
        <v>0.0003</v>
      </c>
      <c r="H952" s="1" t="n">
        <v>2160</v>
      </c>
      <c r="I952" s="1" t="n">
        <v>17</v>
      </c>
      <c r="J952" s="1" t="n">
        <v>60000</v>
      </c>
    </row>
    <row r="953" customFormat="false" ht="15" hidden="false" customHeight="false" outlineLevel="0" collapsed="false">
      <c r="A953" s="0" t="n">
        <v>952</v>
      </c>
      <c r="B953" s="0" t="s">
        <v>993</v>
      </c>
      <c r="C953" s="0" t="s">
        <v>1009</v>
      </c>
      <c r="D953" s="4"/>
      <c r="E953" s="2" t="n">
        <v>3.742222222</v>
      </c>
      <c r="F953" s="0" t="n">
        <v>0.00011</v>
      </c>
      <c r="G953" s="0" t="n">
        <v>0.0003</v>
      </c>
      <c r="H953" s="1" t="n">
        <v>1150</v>
      </c>
      <c r="I953" s="1" t="n">
        <v>16.84</v>
      </c>
      <c r="J953" s="1" t="n">
        <v>12300</v>
      </c>
    </row>
    <row r="954" customFormat="false" ht="15" hidden="false" customHeight="false" outlineLevel="0" collapsed="false">
      <c r="A954" s="0" t="n">
        <v>953</v>
      </c>
      <c r="B954" s="0" t="s">
        <v>1010</v>
      </c>
      <c r="C954" s="0" t="s">
        <v>1011</v>
      </c>
      <c r="D954" s="4" t="n">
        <v>70.965726</v>
      </c>
      <c r="E954" s="2" t="n">
        <v>0.161616162</v>
      </c>
      <c r="F954" s="0" t="n">
        <v>0.008</v>
      </c>
      <c r="G954" s="0" t="n">
        <v>0.021</v>
      </c>
      <c r="H954" s="1" t="n">
        <v>9.1</v>
      </c>
      <c r="I954" s="1" t="n">
        <v>0.7</v>
      </c>
      <c r="J954" s="1" t="n">
        <v>5.4</v>
      </c>
    </row>
    <row r="955" customFormat="false" ht="15" hidden="false" customHeight="false" outlineLevel="0" collapsed="false">
      <c r="A955" s="0" t="n">
        <v>954</v>
      </c>
      <c r="B955" s="0" t="s">
        <v>1010</v>
      </c>
      <c r="C955" s="0" t="s">
        <v>1012</v>
      </c>
      <c r="D955" s="4" t="n">
        <v>212.638179</v>
      </c>
      <c r="E955" s="2" t="n">
        <v>0.065372829</v>
      </c>
      <c r="F955" s="0" t="n">
        <v>0.012</v>
      </c>
      <c r="G955" s="0" t="n">
        <v>0.089</v>
      </c>
      <c r="H955" s="1" t="n">
        <v>13.7</v>
      </c>
      <c r="I955" s="1" t="n">
        <v>0.8</v>
      </c>
      <c r="J955" s="1" t="n">
        <v>20.4</v>
      </c>
    </row>
    <row r="956" customFormat="false" ht="15" hidden="false" customHeight="false" outlineLevel="0" collapsed="false">
      <c r="A956" s="0" t="n">
        <v>955</v>
      </c>
      <c r="B956" s="0" t="s">
        <v>1010</v>
      </c>
      <c r="C956" s="0" t="s">
        <v>1013</v>
      </c>
      <c r="D956" s="4" t="n">
        <v>22.4293134</v>
      </c>
      <c r="E956" s="2" t="n">
        <v>0.09004329</v>
      </c>
      <c r="F956" s="0" t="n">
        <v>0.026</v>
      </c>
      <c r="G956" s="0" t="n">
        <v>0.07</v>
      </c>
      <c r="H956" s="1" t="n">
        <v>6.4</v>
      </c>
      <c r="I956" s="1" t="n">
        <v>0.4</v>
      </c>
      <c r="J956" s="1" t="n">
        <v>2.3</v>
      </c>
    </row>
    <row r="957" customFormat="false" ht="15" hidden="false" customHeight="false" outlineLevel="0" collapsed="false">
      <c r="A957" s="0" t="n">
        <v>956</v>
      </c>
      <c r="B957" s="0" t="s">
        <v>1010</v>
      </c>
      <c r="C957" s="0" t="s">
        <v>1014</v>
      </c>
      <c r="D957" s="4" t="n">
        <v>184.666287</v>
      </c>
      <c r="E957" s="2" t="n">
        <v>0.051948052</v>
      </c>
      <c r="F957" s="0" t="n">
        <v>0.018</v>
      </c>
      <c r="G957" s="0" t="n">
        <v>0.105</v>
      </c>
      <c r="H957" s="1" t="n">
        <v>10.1</v>
      </c>
      <c r="I957" s="1" t="n">
        <v>0.5</v>
      </c>
      <c r="J957" s="1" t="n">
        <v>9.5</v>
      </c>
    </row>
    <row r="958" customFormat="false" ht="15" hidden="false" customHeight="false" outlineLevel="0" collapsed="false">
      <c r="A958" s="0" t="n">
        <v>957</v>
      </c>
      <c r="B958" s="0" t="s">
        <v>1010</v>
      </c>
      <c r="C958" s="0" t="s">
        <v>1015</v>
      </c>
      <c r="D958" s="4" t="n">
        <v>16.834935</v>
      </c>
      <c r="E958" s="2" t="n">
        <v>1.84727272727273</v>
      </c>
      <c r="F958" s="0" t="n">
        <v>0.05</v>
      </c>
      <c r="G958" s="0" t="n">
        <v>0.006</v>
      </c>
      <c r="H958" s="1" t="n">
        <v>2.46888</v>
      </c>
      <c r="I958" s="1" t="n">
        <v>0.36576</v>
      </c>
      <c r="J958" s="1" t="n">
        <v>0.396435852288</v>
      </c>
    </row>
    <row r="959" customFormat="false" ht="15" hidden="false" customHeight="false" outlineLevel="0" collapsed="false">
      <c r="A959" s="0" t="n">
        <v>958</v>
      </c>
      <c r="B959" s="0" t="s">
        <v>1010</v>
      </c>
      <c r="C959" s="0" t="s">
        <v>1016</v>
      </c>
      <c r="D959" s="4" t="n">
        <v>13.7010471</v>
      </c>
      <c r="E959" s="2" t="n">
        <v>0.136852395</v>
      </c>
      <c r="F959" s="0" t="n">
        <v>0.035</v>
      </c>
      <c r="G959" s="0" t="n">
        <v>0.031</v>
      </c>
      <c r="H959" s="1" t="n">
        <v>2.7</v>
      </c>
      <c r="I959" s="1" t="n">
        <v>0.2</v>
      </c>
      <c r="J959" s="1" t="n">
        <v>0.5</v>
      </c>
    </row>
    <row r="960" customFormat="false" ht="15" hidden="false" customHeight="false" outlineLevel="0" collapsed="false">
      <c r="A960" s="0" t="n">
        <v>959</v>
      </c>
      <c r="B960" s="0" t="s">
        <v>1010</v>
      </c>
      <c r="C960" s="0" t="s">
        <v>1017</v>
      </c>
      <c r="D960" s="4" t="n">
        <v>11.9398539</v>
      </c>
      <c r="E960" s="2" t="n">
        <v>11.73020528</v>
      </c>
      <c r="F960" s="0" t="n">
        <v>0.012</v>
      </c>
      <c r="G960" s="0" t="n">
        <v>6.2E-005</v>
      </c>
      <c r="H960" s="1" t="n">
        <v>2.7</v>
      </c>
      <c r="I960" s="1" t="n">
        <v>0.1</v>
      </c>
      <c r="J960" s="1" t="n">
        <v>1.7</v>
      </c>
    </row>
    <row r="961" customFormat="false" ht="15" hidden="false" customHeight="false" outlineLevel="0" collapsed="false">
      <c r="A961" s="0" t="n">
        <v>960</v>
      </c>
      <c r="B961" s="0" t="s">
        <v>1010</v>
      </c>
      <c r="C961" s="0" t="s">
        <v>1018</v>
      </c>
      <c r="D961" s="4" t="n">
        <v>893.54655</v>
      </c>
      <c r="E961" s="2" t="n">
        <v>0.025454545</v>
      </c>
      <c r="F961" s="0" t="n">
        <v>0.003</v>
      </c>
      <c r="G961" s="0" t="n">
        <v>0.05</v>
      </c>
      <c r="H961" s="1" t="n">
        <v>36.6</v>
      </c>
      <c r="I961" s="1" t="n">
        <v>0.7</v>
      </c>
      <c r="J961" s="1" t="n">
        <v>39.6</v>
      </c>
    </row>
    <row r="962" customFormat="false" ht="15" hidden="false" customHeight="false" outlineLevel="0" collapsed="false">
      <c r="A962" s="0" t="n">
        <v>961</v>
      </c>
      <c r="B962" s="0" t="s">
        <v>1010</v>
      </c>
      <c r="C962" s="0" t="s">
        <v>1019</v>
      </c>
      <c r="D962" s="4" t="n">
        <v>48.950811</v>
      </c>
      <c r="E962" s="2" t="n">
        <v>0.119047619</v>
      </c>
      <c r="F962" s="0" t="n">
        <v>0.011</v>
      </c>
      <c r="G962" s="0" t="n">
        <v>0.028</v>
      </c>
      <c r="H962" s="1" t="n">
        <v>4.3</v>
      </c>
      <c r="I962" s="1" t="n">
        <v>0.5</v>
      </c>
      <c r="J962" s="1" t="n">
        <v>2.1</v>
      </c>
    </row>
    <row r="963" customFormat="false" ht="15" hidden="false" customHeight="false" outlineLevel="0" collapsed="false">
      <c r="A963" s="0" t="n">
        <v>962</v>
      </c>
      <c r="B963" s="0" t="s">
        <v>1010</v>
      </c>
      <c r="C963" s="0" t="s">
        <v>1020</v>
      </c>
      <c r="D963" s="4" t="n">
        <v>51.281802</v>
      </c>
      <c r="E963" s="2" t="n">
        <v>0.044755245</v>
      </c>
      <c r="F963" s="0" t="n">
        <v>0.008</v>
      </c>
      <c r="G963" s="0" t="n">
        <v>0.0325</v>
      </c>
      <c r="H963" s="1" t="n">
        <v>6.4</v>
      </c>
      <c r="I963" s="1" t="n">
        <v>0.3</v>
      </c>
      <c r="J963" s="1" t="n">
        <v>3.5</v>
      </c>
    </row>
    <row r="964" customFormat="false" ht="15" hidden="false" customHeight="false" outlineLevel="0" collapsed="false">
      <c r="A964" s="0" t="n">
        <v>963</v>
      </c>
      <c r="B964" s="0" t="s">
        <v>1010</v>
      </c>
      <c r="C964" s="0" t="s">
        <v>1021</v>
      </c>
      <c r="D964" s="4" t="n">
        <v>119.916537</v>
      </c>
      <c r="E964" s="2" t="n">
        <v>0.060606061</v>
      </c>
      <c r="F964" s="0" t="n">
        <v>0.013</v>
      </c>
      <c r="G964" s="0" t="n">
        <v>0.052</v>
      </c>
      <c r="H964" s="1" t="n">
        <v>7.3</v>
      </c>
      <c r="I964" s="1" t="n">
        <v>0.4</v>
      </c>
      <c r="J964" s="1" t="n">
        <v>4</v>
      </c>
    </row>
    <row r="965" customFormat="false" ht="15" hidden="false" customHeight="false" outlineLevel="0" collapsed="false">
      <c r="A965" s="0" t="n">
        <v>964</v>
      </c>
      <c r="B965" s="0" t="s">
        <v>1010</v>
      </c>
      <c r="C965" s="0" t="s">
        <v>1022</v>
      </c>
      <c r="D965" s="4" t="n">
        <v>7.0447728</v>
      </c>
      <c r="E965" s="2" t="n">
        <v>0.339393939</v>
      </c>
      <c r="F965" s="0" t="n">
        <v>0.014</v>
      </c>
      <c r="G965" s="0" t="n">
        <v>0.005</v>
      </c>
      <c r="H965" s="1" t="n">
        <v>3</v>
      </c>
      <c r="I965" s="1" t="n">
        <v>0.2</v>
      </c>
      <c r="J965" s="1" t="n">
        <v>0.2</v>
      </c>
    </row>
    <row r="966" customFormat="false" ht="15" hidden="false" customHeight="false" outlineLevel="0" collapsed="false">
      <c r="A966" s="0" t="n">
        <v>965</v>
      </c>
      <c r="B966" s="0" t="s">
        <v>1010</v>
      </c>
      <c r="C966" s="0" t="s">
        <v>1023</v>
      </c>
      <c r="D966" s="4" t="n">
        <v>12.1470531</v>
      </c>
      <c r="E966" s="2" t="n">
        <v>60.60606061</v>
      </c>
      <c r="F966" s="0" t="n">
        <v>0.031</v>
      </c>
      <c r="G966" s="0" t="n">
        <v>6.2E-005</v>
      </c>
      <c r="H966" s="1" t="n">
        <v>1.9</v>
      </c>
      <c r="I966" s="1" t="n">
        <v>0.2</v>
      </c>
      <c r="J966" s="1" t="n">
        <v>0.4</v>
      </c>
      <c r="K966" s="1"/>
    </row>
    <row r="967" customFormat="false" ht="15" hidden="false" customHeight="false" outlineLevel="0" collapsed="false">
      <c r="A967" s="0" t="n">
        <v>966</v>
      </c>
      <c r="B967" s="0" t="s">
        <v>1010</v>
      </c>
      <c r="C967" s="0" t="s">
        <v>1024</v>
      </c>
      <c r="D967" s="4" t="n">
        <v>50.504805</v>
      </c>
      <c r="E967" s="2" t="n">
        <v>0.637958533</v>
      </c>
      <c r="F967" s="0" t="n">
        <v>0.01</v>
      </c>
      <c r="G967" s="0" t="n">
        <v>0.0057</v>
      </c>
      <c r="H967" s="1" t="n">
        <v>4.3</v>
      </c>
      <c r="I967" s="1" t="n">
        <v>0.6</v>
      </c>
      <c r="J967" s="1" t="n">
        <v>1.6</v>
      </c>
    </row>
    <row r="968" customFormat="false" ht="15" hidden="false" customHeight="false" outlineLevel="0" collapsed="false">
      <c r="A968" s="0" t="n">
        <v>967</v>
      </c>
      <c r="B968" s="0" t="s">
        <v>1010</v>
      </c>
      <c r="C968" s="0" t="s">
        <v>1025</v>
      </c>
      <c r="D968" s="4" t="n">
        <v>538.71792</v>
      </c>
      <c r="E968" s="2" t="n">
        <v>0.051948052</v>
      </c>
      <c r="F968" s="0" t="n">
        <v>0.003</v>
      </c>
      <c r="G968" s="0" t="n">
        <v>0.028</v>
      </c>
      <c r="H968" s="1" t="n">
        <v>13.7</v>
      </c>
      <c r="I968" s="1" t="n">
        <v>0.8</v>
      </c>
      <c r="J968" s="1" t="n">
        <v>9.8</v>
      </c>
    </row>
    <row r="969" customFormat="false" ht="15" hidden="false" customHeight="false" outlineLevel="0" collapsed="false">
      <c r="A969" s="0" t="n">
        <v>968</v>
      </c>
      <c r="B969" s="0" t="s">
        <v>1010</v>
      </c>
      <c r="C969" s="0" t="s">
        <v>1026</v>
      </c>
      <c r="D969" s="4" t="n">
        <v>28.748889</v>
      </c>
      <c r="E969" s="2" t="n">
        <v>0.127272727</v>
      </c>
      <c r="F969" s="0" t="n">
        <v>0.042</v>
      </c>
      <c r="G969" s="0" t="n">
        <v>0.1</v>
      </c>
      <c r="H969" s="1" t="n">
        <v>7.6</v>
      </c>
      <c r="I969" s="1" t="n">
        <v>0.5</v>
      </c>
      <c r="J969" s="1" t="n">
        <v>3.7</v>
      </c>
    </row>
    <row r="970" customFormat="false" ht="15" hidden="false" customHeight="false" outlineLevel="0" collapsed="false">
      <c r="A970" s="0" t="n">
        <v>969</v>
      </c>
      <c r="B970" s="0" t="s">
        <v>1010</v>
      </c>
      <c r="C970" s="0" t="s">
        <v>1027</v>
      </c>
      <c r="D970" s="4" t="n">
        <v>61.123764</v>
      </c>
      <c r="E970" s="2" t="n">
        <v>0.079338843</v>
      </c>
      <c r="F970" s="0" t="n">
        <v>0.024</v>
      </c>
      <c r="G970" s="0" t="n">
        <v>0.11</v>
      </c>
      <c r="H970" s="1" t="n">
        <v>10.4</v>
      </c>
      <c r="I970" s="1" t="n">
        <v>0.6</v>
      </c>
      <c r="J970" s="1" t="n">
        <v>7.4</v>
      </c>
    </row>
    <row r="971" customFormat="false" ht="15" hidden="false" customHeight="false" outlineLevel="0" collapsed="false">
      <c r="A971" s="0" t="n">
        <v>970</v>
      </c>
      <c r="B971" s="0" t="s">
        <v>1010</v>
      </c>
      <c r="C971" s="0" t="s">
        <v>1028</v>
      </c>
      <c r="D971" s="4" t="n">
        <v>10.7743584</v>
      </c>
      <c r="E971" s="2" t="n">
        <v>0.618181818</v>
      </c>
      <c r="F971" s="0" t="n">
        <v>0.051</v>
      </c>
      <c r="G971" s="0" t="n">
        <v>0.015</v>
      </c>
      <c r="H971" s="1" t="n">
        <v>2.5</v>
      </c>
      <c r="I971" s="1" t="n">
        <v>0.3</v>
      </c>
      <c r="J971" s="1" t="n">
        <v>0.4</v>
      </c>
    </row>
    <row r="972" customFormat="false" ht="15" hidden="false" customHeight="false" outlineLevel="0" collapsed="false">
      <c r="A972" s="0" t="n">
        <v>971</v>
      </c>
      <c r="B972" s="0" t="s">
        <v>1010</v>
      </c>
      <c r="C972" s="0" t="s">
        <v>1029</v>
      </c>
      <c r="D972" s="4" t="n">
        <v>74.850711</v>
      </c>
      <c r="E972" s="2" t="n">
        <v>0.069054178</v>
      </c>
      <c r="F972" s="0" t="n">
        <v>0.047</v>
      </c>
      <c r="G972" s="0" t="n">
        <v>0.165</v>
      </c>
      <c r="H972" s="1" t="n">
        <v>9.1</v>
      </c>
      <c r="I972" s="1" t="n">
        <v>0.4</v>
      </c>
      <c r="J972" s="1" t="n">
        <v>19</v>
      </c>
    </row>
    <row r="973" customFormat="false" ht="15" hidden="false" customHeight="false" outlineLevel="0" collapsed="false">
      <c r="A973" s="0" t="n">
        <v>972</v>
      </c>
      <c r="B973" s="0" t="s">
        <v>1010</v>
      </c>
      <c r="C973" s="0" t="s">
        <v>1030</v>
      </c>
      <c r="D973" s="4" t="n">
        <v>1054.12593</v>
      </c>
      <c r="E973" s="2" t="n">
        <v>0.0552188552188552</v>
      </c>
      <c r="F973" s="0" t="n">
        <v>0.003</v>
      </c>
      <c r="G973" s="0" t="n">
        <v>0.027</v>
      </c>
      <c r="H973" s="1" t="n">
        <v>17.37</v>
      </c>
      <c r="I973" s="1" t="n">
        <v>0.82</v>
      </c>
      <c r="J973" s="1" t="n">
        <v>25.97</v>
      </c>
    </row>
    <row r="974" customFormat="false" ht="15" hidden="false" customHeight="false" outlineLevel="0" collapsed="false">
      <c r="A974" s="0" t="n">
        <v>973</v>
      </c>
      <c r="B974" s="0" t="s">
        <v>1010</v>
      </c>
      <c r="C974" s="0" t="s">
        <v>1031</v>
      </c>
      <c r="D974" s="4" t="n">
        <v>647.4975</v>
      </c>
      <c r="E974" s="2" t="n">
        <v>0.015151515</v>
      </c>
      <c r="F974" s="0" t="n">
        <v>0.004</v>
      </c>
      <c r="G974" s="0" t="n">
        <v>0.08</v>
      </c>
      <c r="H974" s="1" t="n">
        <v>17.4</v>
      </c>
      <c r="I974" s="1" t="n">
        <v>0.5</v>
      </c>
      <c r="J974" s="1" t="n">
        <v>32.3</v>
      </c>
    </row>
    <row r="975" customFormat="false" ht="15" hidden="false" customHeight="false" outlineLevel="0" collapsed="false">
      <c r="A975" s="0" t="n">
        <v>974</v>
      </c>
      <c r="B975" s="0" t="s">
        <v>1010</v>
      </c>
      <c r="C975" s="0" t="s">
        <v>1032</v>
      </c>
      <c r="D975" s="4" t="n">
        <v>14.5816437</v>
      </c>
      <c r="E975" s="2" t="n">
        <v>0.161616162</v>
      </c>
      <c r="F975" s="0" t="n">
        <v>0.06</v>
      </c>
      <c r="G975" s="0" t="n">
        <v>0.045</v>
      </c>
      <c r="H975" s="1" t="n">
        <v>1.3</v>
      </c>
      <c r="I975" s="1" t="n">
        <v>0.2</v>
      </c>
      <c r="J975" s="1" t="n">
        <v>0.3</v>
      </c>
    </row>
    <row r="976" customFormat="false" ht="15" hidden="false" customHeight="false" outlineLevel="0" collapsed="false">
      <c r="A976" s="0" t="n">
        <v>975</v>
      </c>
      <c r="B976" s="0" t="s">
        <v>1010</v>
      </c>
      <c r="C976" s="0" t="s">
        <v>1033</v>
      </c>
      <c r="D976" s="4" t="n">
        <v>318.56877</v>
      </c>
      <c r="E976" s="2" t="n">
        <v>0.055944056</v>
      </c>
      <c r="F976" s="0" t="n">
        <v>0.01</v>
      </c>
      <c r="G976" s="0" t="n">
        <v>0.065</v>
      </c>
      <c r="H976" s="1" t="n">
        <v>22.9</v>
      </c>
      <c r="I976" s="1" t="n">
        <v>0.6</v>
      </c>
      <c r="J976" s="1" t="n">
        <v>15.7</v>
      </c>
    </row>
    <row r="977" customFormat="false" ht="15" hidden="false" customHeight="false" outlineLevel="0" collapsed="false">
      <c r="A977" s="0" t="n">
        <v>976</v>
      </c>
      <c r="B977" s="0" t="s">
        <v>1010</v>
      </c>
      <c r="C977" s="0" t="s">
        <v>1034</v>
      </c>
      <c r="D977" s="4" t="n">
        <v>50.763804</v>
      </c>
      <c r="E977" s="2" t="n">
        <v>0.087774295</v>
      </c>
      <c r="F977" s="0" t="n">
        <v>0.028</v>
      </c>
      <c r="G977" s="0" t="n">
        <v>0.058</v>
      </c>
      <c r="H977" s="1" t="n">
        <v>5.8</v>
      </c>
      <c r="I977" s="1" t="n">
        <v>0.3</v>
      </c>
      <c r="J977" s="1" t="n">
        <v>1.9</v>
      </c>
    </row>
    <row r="978" customFormat="false" ht="15" hidden="false" customHeight="false" outlineLevel="0" collapsed="false">
      <c r="A978" s="0" t="n">
        <v>977</v>
      </c>
      <c r="B978" s="0" t="s">
        <v>1010</v>
      </c>
      <c r="C978" s="0" t="s">
        <v>1035</v>
      </c>
      <c r="D978" s="4" t="n">
        <v>32.115876</v>
      </c>
      <c r="E978" s="2" t="n">
        <v>0.193939394</v>
      </c>
      <c r="F978" s="0" t="n">
        <v>0.016</v>
      </c>
      <c r="G978" s="0" t="n">
        <v>0.035</v>
      </c>
      <c r="H978" s="1" t="n">
        <v>11.9</v>
      </c>
      <c r="I978" s="1" t="n">
        <v>0.7</v>
      </c>
      <c r="J978" s="1" t="n">
        <v>13.6</v>
      </c>
    </row>
    <row r="979" customFormat="false" ht="15" hidden="false" customHeight="false" outlineLevel="0" collapsed="false">
      <c r="A979" s="0" t="n">
        <v>978</v>
      </c>
      <c r="B979" s="0" t="s">
        <v>1010</v>
      </c>
      <c r="C979" s="0" t="s">
        <v>1036</v>
      </c>
      <c r="D979" s="4" t="n">
        <v>271.94895</v>
      </c>
      <c r="E979" s="2" t="n">
        <v>0.036363636</v>
      </c>
      <c r="F979" s="0" t="n">
        <v>0.004</v>
      </c>
      <c r="G979" s="0" t="n">
        <v>0.04</v>
      </c>
      <c r="H979" s="1" t="n">
        <v>22.3</v>
      </c>
      <c r="I979" s="1" t="n">
        <v>0.6</v>
      </c>
      <c r="J979" s="1" t="n">
        <v>32</v>
      </c>
    </row>
    <row r="980" customFormat="false" ht="15" hidden="false" customHeight="false" outlineLevel="0" collapsed="false">
      <c r="A980" s="0" t="n">
        <v>979</v>
      </c>
      <c r="B980" s="0" t="s">
        <v>1010</v>
      </c>
      <c r="C980" s="0" t="s">
        <v>1037</v>
      </c>
      <c r="D980" s="4" t="n">
        <v>300.43884</v>
      </c>
      <c r="E980" s="2" t="n">
        <v>0.123905723905724</v>
      </c>
      <c r="F980" s="0" t="n">
        <v>0.004</v>
      </c>
      <c r="G980" s="0" t="n">
        <v>0.009</v>
      </c>
      <c r="H980" s="1" t="n">
        <v>11.58</v>
      </c>
      <c r="I980" s="1" t="n">
        <v>0.46</v>
      </c>
      <c r="J980" s="1" t="n">
        <v>5.52</v>
      </c>
    </row>
    <row r="981" customFormat="false" ht="15" hidden="false" customHeight="false" outlineLevel="0" collapsed="false">
      <c r="A981" s="0" t="n">
        <v>980</v>
      </c>
      <c r="B981" s="0" t="s">
        <v>1010</v>
      </c>
      <c r="C981" s="0" t="s">
        <v>1038</v>
      </c>
      <c r="D981" s="4" t="n">
        <v>33.66987</v>
      </c>
      <c r="E981" s="2" t="n">
        <v>0.022551092</v>
      </c>
      <c r="F981" s="0" t="n">
        <v>0.01</v>
      </c>
      <c r="G981" s="0" t="n">
        <v>0.215</v>
      </c>
      <c r="H981" s="1" t="n">
        <v>7.9</v>
      </c>
      <c r="I981" s="1" t="n">
        <v>0.8</v>
      </c>
      <c r="J981" s="1" t="n">
        <v>6.8</v>
      </c>
    </row>
    <row r="982" customFormat="false" ht="15" hidden="false" customHeight="false" outlineLevel="0" collapsed="false">
      <c r="A982" s="0" t="n">
        <v>981</v>
      </c>
      <c r="B982" s="0" t="s">
        <v>1010</v>
      </c>
      <c r="C982" s="0" t="s">
        <v>1039</v>
      </c>
      <c r="D982" s="4" t="n">
        <v>102.304605</v>
      </c>
      <c r="E982" s="2" t="n">
        <v>0.571095571</v>
      </c>
      <c r="F982" s="0" t="n">
        <v>0.007</v>
      </c>
      <c r="G982" s="0" t="n">
        <v>0.0052</v>
      </c>
      <c r="H982" s="1" t="n">
        <v>7.6</v>
      </c>
      <c r="I982" s="1" t="n">
        <v>0.7</v>
      </c>
      <c r="J982" s="1" t="n">
        <v>7.8</v>
      </c>
    </row>
    <row r="983" customFormat="false" ht="15" hidden="false" customHeight="false" outlineLevel="0" collapsed="false">
      <c r="A983" s="0" t="n">
        <v>982</v>
      </c>
      <c r="B983" s="0" t="s">
        <v>1010</v>
      </c>
      <c r="C983" s="0" t="s">
        <v>1040</v>
      </c>
      <c r="D983" s="4" t="n">
        <v>60.605766</v>
      </c>
      <c r="E983" s="2" t="n">
        <v>0.106060606</v>
      </c>
      <c r="F983" s="0" t="n">
        <v>0.035</v>
      </c>
      <c r="G983" s="0" t="n">
        <v>0.1</v>
      </c>
      <c r="H983" s="1" t="n">
        <v>6.7</v>
      </c>
      <c r="I983" s="1" t="n">
        <v>0.5</v>
      </c>
      <c r="J983" s="1" t="n">
        <v>5.9</v>
      </c>
    </row>
    <row r="984" customFormat="false" ht="15" hidden="false" customHeight="false" outlineLevel="0" collapsed="false">
      <c r="A984" s="0" t="n">
        <v>983</v>
      </c>
      <c r="B984" s="0" t="s">
        <v>1010</v>
      </c>
      <c r="C984" s="0" t="s">
        <v>1041</v>
      </c>
      <c r="D984" s="4" t="n">
        <v>24.604905</v>
      </c>
      <c r="E984" s="2" t="n">
        <v>0.066666667</v>
      </c>
      <c r="F984" s="0" t="n">
        <v>0.033</v>
      </c>
      <c r="G984" s="0" t="n">
        <v>0.06</v>
      </c>
      <c r="H984" s="1" t="n">
        <v>2.7</v>
      </c>
      <c r="I984" s="1" t="n">
        <v>0.2</v>
      </c>
      <c r="J984" s="1" t="n">
        <v>0.4</v>
      </c>
    </row>
    <row r="985" customFormat="false" ht="15" hidden="false" customHeight="false" outlineLevel="0" collapsed="false">
      <c r="A985" s="0" t="n">
        <v>984</v>
      </c>
      <c r="B985" s="0" t="s">
        <v>1010</v>
      </c>
      <c r="C985" s="0" t="s">
        <v>1042</v>
      </c>
      <c r="D985" s="4" t="n">
        <v>124.31952</v>
      </c>
      <c r="E985" s="2" t="n">
        <v>0.636363636</v>
      </c>
      <c r="F985" s="0" t="n">
        <v>0.049</v>
      </c>
      <c r="G985" s="0" t="n">
        <v>0.014</v>
      </c>
      <c r="H985" s="1" t="n">
        <v>3</v>
      </c>
      <c r="I985" s="1" t="n">
        <v>0.3</v>
      </c>
      <c r="J985" s="1" t="n">
        <v>0.8</v>
      </c>
    </row>
    <row r="986" customFormat="false" ht="15" hidden="false" customHeight="false" outlineLevel="0" collapsed="false">
      <c r="A986" s="0" t="n">
        <v>985</v>
      </c>
      <c r="B986" s="0" t="s">
        <v>1010</v>
      </c>
      <c r="C986" s="0" t="s">
        <v>1043</v>
      </c>
      <c r="D986" s="4" t="n">
        <v>227.401122</v>
      </c>
      <c r="E986" s="2" t="n">
        <v>0.045454545</v>
      </c>
      <c r="F986" s="0" t="n">
        <v>0.02</v>
      </c>
      <c r="G986" s="0" t="n">
        <v>0.16</v>
      </c>
      <c r="H986" s="1" t="n">
        <v>10.1</v>
      </c>
      <c r="I986" s="1" t="n">
        <v>0.6</v>
      </c>
      <c r="J986" s="1" t="n">
        <v>10.6</v>
      </c>
    </row>
    <row r="987" customFormat="false" ht="15" hidden="false" customHeight="false" outlineLevel="0" collapsed="false">
      <c r="A987" s="0" t="n">
        <v>986</v>
      </c>
      <c r="B987" s="0" t="s">
        <v>1010</v>
      </c>
      <c r="C987" s="0" t="s">
        <v>1044</v>
      </c>
      <c r="D987" s="4" t="n">
        <v>19.6062243</v>
      </c>
      <c r="E987" s="2" t="n">
        <v>0.14600551</v>
      </c>
      <c r="F987" s="0" t="n">
        <v>0.053</v>
      </c>
      <c r="G987" s="0" t="n">
        <v>0.11</v>
      </c>
      <c r="H987" s="1" t="n">
        <v>5.5</v>
      </c>
      <c r="I987" s="1" t="n">
        <v>0.5</v>
      </c>
      <c r="J987" s="1" t="n">
        <v>5.6</v>
      </c>
    </row>
    <row r="988" customFormat="false" ht="15" hidden="false" customHeight="false" outlineLevel="0" collapsed="false">
      <c r="A988" s="0" t="n">
        <v>987</v>
      </c>
      <c r="B988" s="0" t="s">
        <v>1010</v>
      </c>
      <c r="C988" s="0" t="s">
        <v>1045</v>
      </c>
      <c r="D988" s="4" t="n">
        <v>73.814715</v>
      </c>
      <c r="E988" s="2" t="n">
        <v>0.090909091</v>
      </c>
      <c r="F988" s="0" t="n">
        <v>0.015</v>
      </c>
      <c r="G988" s="0" t="n">
        <v>0.06</v>
      </c>
      <c r="H988" s="1" t="n">
        <v>14.9</v>
      </c>
      <c r="I988" s="1" t="n">
        <v>0.6</v>
      </c>
      <c r="J988" s="1" t="n">
        <v>12.5</v>
      </c>
    </row>
    <row r="989" customFormat="false" ht="15" hidden="false" customHeight="false" outlineLevel="0" collapsed="false">
      <c r="A989" s="0" t="n">
        <v>988</v>
      </c>
      <c r="B989" s="0" t="s">
        <v>1010</v>
      </c>
      <c r="C989" s="0" t="s">
        <v>1046</v>
      </c>
      <c r="D989" s="4" t="n">
        <v>39.626847</v>
      </c>
      <c r="E989" s="2" t="n">
        <v>0.151515152</v>
      </c>
      <c r="F989" s="0" t="n">
        <v>0.03</v>
      </c>
      <c r="G989" s="0" t="n">
        <v>0.06</v>
      </c>
      <c r="H989" s="1" t="n">
        <v>4.6</v>
      </c>
      <c r="I989" s="1" t="n">
        <v>0.5</v>
      </c>
      <c r="J989" s="1" t="n">
        <v>1.7</v>
      </c>
    </row>
    <row r="990" customFormat="false" ht="15" hidden="false" customHeight="false" outlineLevel="0" collapsed="false">
      <c r="A990" s="0" t="n">
        <v>989</v>
      </c>
      <c r="B990" s="0" t="s">
        <v>1010</v>
      </c>
      <c r="C990" s="0" t="s">
        <v>1047</v>
      </c>
      <c r="D990" s="4" t="n">
        <v>18.9846267</v>
      </c>
      <c r="E990" s="2" t="n">
        <v>0.265151515</v>
      </c>
      <c r="F990" s="0" t="n">
        <v>0.05</v>
      </c>
      <c r="G990" s="0" t="n">
        <v>0.08</v>
      </c>
      <c r="H990" s="1" t="n">
        <v>5.8</v>
      </c>
      <c r="I990" s="1" t="n">
        <v>0.7</v>
      </c>
      <c r="J990" s="1" t="n">
        <v>2.7</v>
      </c>
    </row>
    <row r="991" customFormat="false" ht="15" hidden="false" customHeight="false" outlineLevel="0" collapsed="false">
      <c r="A991" s="0" t="n">
        <v>990</v>
      </c>
      <c r="B991" s="0" t="s">
        <v>1010</v>
      </c>
      <c r="C991" s="0" t="s">
        <v>1048</v>
      </c>
      <c r="D991" s="4" t="n">
        <v>22.6624125</v>
      </c>
      <c r="E991" s="2" t="n">
        <v>0.117032393</v>
      </c>
      <c r="F991" s="0" t="n">
        <v>0.028</v>
      </c>
      <c r="G991" s="0" t="n">
        <v>0.058</v>
      </c>
      <c r="H991" s="1" t="n">
        <v>7.9</v>
      </c>
      <c r="I991" s="1" t="n">
        <v>0.4</v>
      </c>
      <c r="J991" s="1" t="n">
        <v>3.7</v>
      </c>
    </row>
    <row r="992" customFormat="false" ht="15" hidden="false" customHeight="false" outlineLevel="0" collapsed="false">
      <c r="A992" s="0" t="n">
        <v>991</v>
      </c>
      <c r="B992" s="0" t="s">
        <v>1010</v>
      </c>
      <c r="C992" s="0" t="s">
        <v>1049</v>
      </c>
      <c r="D992" s="4" t="n">
        <v>559.43784</v>
      </c>
      <c r="E992" s="2" t="n">
        <v>0.028860029</v>
      </c>
      <c r="F992" s="0" t="n">
        <v>0.01</v>
      </c>
      <c r="G992" s="0" t="n">
        <v>0.105</v>
      </c>
      <c r="H992" s="1" t="n">
        <v>10.4</v>
      </c>
      <c r="I992" s="1" t="n">
        <v>0.5</v>
      </c>
      <c r="J992" s="1" t="n">
        <v>17.5</v>
      </c>
    </row>
    <row r="993" customFormat="false" ht="15" hidden="false" customHeight="false" outlineLevel="0" collapsed="false">
      <c r="A993" s="0" t="n">
        <v>992</v>
      </c>
      <c r="B993" s="0" t="s">
        <v>1010</v>
      </c>
      <c r="C993" s="0" t="s">
        <v>1050</v>
      </c>
      <c r="D993" s="4" t="n">
        <v>13.6492473</v>
      </c>
      <c r="E993" s="2" t="n">
        <v>0.102564103</v>
      </c>
      <c r="F993" s="0" t="n">
        <v>0.022</v>
      </c>
      <c r="G993" s="0" t="n">
        <v>0.039</v>
      </c>
      <c r="H993" s="1" t="n">
        <v>4.3</v>
      </c>
      <c r="I993" s="1" t="n">
        <v>0.3</v>
      </c>
      <c r="J993" s="1" t="n">
        <v>1.2</v>
      </c>
    </row>
    <row r="994" customFormat="false" ht="15" hidden="false" customHeight="false" outlineLevel="0" collapsed="false">
      <c r="A994" s="0" t="n">
        <v>993</v>
      </c>
      <c r="B994" s="0" t="s">
        <v>1051</v>
      </c>
      <c r="C994" s="0" t="s">
        <v>1052</v>
      </c>
      <c r="D994" s="4" t="n">
        <v>70.965726</v>
      </c>
      <c r="E994" s="2" t="n">
        <v>0.270933333</v>
      </c>
      <c r="F994" s="0" t="n">
        <v>0.014</v>
      </c>
      <c r="G994" s="0" t="n">
        <v>0.021</v>
      </c>
      <c r="H994" s="1" t="n">
        <v>9.144</v>
      </c>
      <c r="I994" s="1" t="n">
        <v>0.67056</v>
      </c>
      <c r="J994" s="1" t="n">
        <v>5.408517699</v>
      </c>
    </row>
    <row r="995" customFormat="false" ht="15" hidden="false" customHeight="false" outlineLevel="0" collapsed="false">
      <c r="A995" s="0" t="n">
        <v>994</v>
      </c>
      <c r="B995" s="0" t="s">
        <v>1051</v>
      </c>
      <c r="C995" s="0" t="s">
        <v>1053</v>
      </c>
      <c r="D995" s="4" t="n">
        <v>17.8191312</v>
      </c>
      <c r="E995" s="2" t="n">
        <v>0.323681416</v>
      </c>
      <c r="F995" s="0" t="n">
        <v>0.033</v>
      </c>
      <c r="G995" s="0" t="n">
        <v>0.0226</v>
      </c>
      <c r="H995" s="1" t="n">
        <v>4.572</v>
      </c>
      <c r="I995" s="1" t="n">
        <v>0.36576</v>
      </c>
      <c r="J995" s="1" t="n">
        <v>1.444159176</v>
      </c>
    </row>
    <row r="996" customFormat="false" ht="15" hidden="false" customHeight="false" outlineLevel="0" collapsed="false">
      <c r="A996" s="0" t="n">
        <v>995</v>
      </c>
      <c r="B996" s="0" t="s">
        <v>1054</v>
      </c>
      <c r="C996" s="0" t="s">
        <v>1055</v>
      </c>
      <c r="D996" s="4"/>
      <c r="E996" s="2" t="n">
        <v>0.945454545454546</v>
      </c>
      <c r="F996" s="0" t="n">
        <v>0.0002</v>
      </c>
      <c r="G996" s="0" t="n">
        <v>0.0006</v>
      </c>
      <c r="H996" s="1" t="n">
        <v>105</v>
      </c>
      <c r="I996" s="1" t="n">
        <v>4.68</v>
      </c>
      <c r="J996" s="1" t="n">
        <v>570</v>
      </c>
    </row>
    <row r="997" customFormat="false" ht="15" hidden="false" customHeight="false" outlineLevel="0" collapsed="false">
      <c r="A997" s="0" t="n">
        <v>996</v>
      </c>
      <c r="B997" s="0" t="s">
        <v>1056</v>
      </c>
      <c r="C997" s="0" t="s">
        <v>1057</v>
      </c>
      <c r="D997" s="4" t="n">
        <v>43.770831</v>
      </c>
      <c r="E997" s="2" t="n">
        <v>0.105910165484634</v>
      </c>
      <c r="F997" s="0" t="n">
        <v>0.022</v>
      </c>
      <c r="G997" s="0" t="n">
        <v>0.141</v>
      </c>
      <c r="H997" s="1" t="n">
        <v>11</v>
      </c>
      <c r="I997" s="1" t="n">
        <v>1.12</v>
      </c>
      <c r="J997" s="1" t="n">
        <v>16.835</v>
      </c>
    </row>
    <row r="998" customFormat="false" ht="15" hidden="false" customHeight="false" outlineLevel="0" collapsed="false">
      <c r="A998" s="0" t="n">
        <v>997</v>
      </c>
      <c r="B998" s="0" t="s">
        <v>1058</v>
      </c>
      <c r="C998" s="0" t="s">
        <v>1059</v>
      </c>
      <c r="D998" s="4"/>
      <c r="E998" s="2" t="n">
        <v>0.0195804195804196</v>
      </c>
      <c r="F998" s="0" t="n">
        <v>0.0007</v>
      </c>
      <c r="G998" s="0" t="n">
        <v>0.026</v>
      </c>
      <c r="H998" s="1" t="n">
        <v>18</v>
      </c>
      <c r="I998" s="1" t="n">
        <v>1.2</v>
      </c>
      <c r="J998" s="1" t="n">
        <v>23</v>
      </c>
    </row>
    <row r="999" customFormat="false" ht="15" hidden="false" customHeight="false" outlineLevel="0" collapsed="false">
      <c r="A999" s="0" t="n">
        <v>998</v>
      </c>
      <c r="B999" s="0" t="s">
        <v>1060</v>
      </c>
      <c r="C999" s="0" t="s">
        <v>1061</v>
      </c>
      <c r="D999" s="4" t="n">
        <v>90.64965</v>
      </c>
      <c r="E999" s="2" t="n">
        <v>0.054331551</v>
      </c>
      <c r="F999" s="0" t="n">
        <v>0.005</v>
      </c>
      <c r="G999" s="0" t="n">
        <v>0.0578</v>
      </c>
      <c r="H999" s="1" t="n">
        <v>18.22704</v>
      </c>
      <c r="I999" s="1" t="n">
        <v>1.04</v>
      </c>
      <c r="J999" s="1" t="n">
        <v>37.09506903552</v>
      </c>
    </row>
    <row r="1000" customFormat="false" ht="15" hidden="false" customHeight="false" outlineLevel="0" collapsed="false">
      <c r="A1000" s="0" t="n">
        <v>999</v>
      </c>
      <c r="B1000" s="0" t="s">
        <v>1060</v>
      </c>
      <c r="C1000" s="0" t="s">
        <v>1062</v>
      </c>
      <c r="D1000" s="4" t="n">
        <v>1.3985946</v>
      </c>
      <c r="E1000" s="2" t="n">
        <v>0.923636364</v>
      </c>
      <c r="F1000" s="0" t="n">
        <v>0.004</v>
      </c>
      <c r="G1000" s="0" t="n">
        <v>0.0004</v>
      </c>
      <c r="H1000" s="1" t="n">
        <v>1.96596</v>
      </c>
      <c r="I1000" s="1" t="n">
        <v>0.15</v>
      </c>
      <c r="J1000" s="1" t="n">
        <v>0.339802159104</v>
      </c>
    </row>
    <row r="1001" customFormat="false" ht="15" hidden="false" customHeight="false" outlineLevel="0" collapsed="false">
      <c r="A1001" s="0" t="n">
        <v>1000</v>
      </c>
      <c r="B1001" s="0" t="s">
        <v>1060</v>
      </c>
      <c r="C1001" s="0" t="s">
        <v>1063</v>
      </c>
      <c r="D1001" s="4" t="n">
        <v>180.263304</v>
      </c>
      <c r="E1001" s="2" t="n">
        <v>12.192</v>
      </c>
      <c r="F1001" s="0" t="n">
        <v>0.002</v>
      </c>
      <c r="G1001" s="0" t="n">
        <v>0.0001</v>
      </c>
      <c r="H1001" s="1" t="n">
        <v>13.80744</v>
      </c>
      <c r="I1001" s="1" t="n">
        <v>1.01</v>
      </c>
      <c r="J1001" s="1" t="n">
        <v>32.84754204672</v>
      </c>
    </row>
    <row r="1002" customFormat="false" ht="15" hidden="false" customHeight="false" outlineLevel="0" collapsed="false">
      <c r="A1002" s="0" t="n">
        <v>1001</v>
      </c>
      <c r="B1002" s="0" t="s">
        <v>1060</v>
      </c>
      <c r="C1002" s="0" t="s">
        <v>1064</v>
      </c>
      <c r="D1002" s="4" t="n">
        <v>1.1654955</v>
      </c>
      <c r="E1002" s="2" t="n">
        <v>0.11626192</v>
      </c>
      <c r="F1002" s="0" t="n">
        <v>0.015</v>
      </c>
      <c r="G1002" s="0" t="n">
        <v>0.0143</v>
      </c>
      <c r="H1002" s="1" t="n">
        <v>3.44424</v>
      </c>
      <c r="I1002" s="1" t="n">
        <v>0.18</v>
      </c>
      <c r="J1002" s="1" t="n">
        <v>0.764554857984</v>
      </c>
    </row>
    <row r="1003" customFormat="false" ht="15" hidden="false" customHeight="false" outlineLevel="0" collapsed="false">
      <c r="A1003" s="0" t="n">
        <v>1002</v>
      </c>
      <c r="B1003" s="0" t="s">
        <v>1060</v>
      </c>
      <c r="C1003" s="0" t="s">
        <v>1065</v>
      </c>
      <c r="D1003" s="4" t="n">
        <v>14.4521442</v>
      </c>
      <c r="E1003" s="2" t="n">
        <v>0.03762963</v>
      </c>
      <c r="F1003" s="0" t="n">
        <v>0.004</v>
      </c>
      <c r="G1003" s="0" t="n">
        <v>0.0216</v>
      </c>
      <c r="H1003" s="1" t="n">
        <v>15.33144</v>
      </c>
      <c r="I1003" s="1" t="n">
        <v>0.34</v>
      </c>
      <c r="J1003" s="1" t="n">
        <v>4.842180767232</v>
      </c>
    </row>
    <row r="1004" customFormat="false" ht="15" hidden="false" customHeight="false" outlineLevel="0" collapsed="false">
      <c r="A1004" s="0" t="n">
        <v>1003</v>
      </c>
      <c r="B1004" s="0" t="s">
        <v>1060</v>
      </c>
      <c r="C1004" s="0" t="s">
        <v>1066</v>
      </c>
      <c r="D1004" s="4" t="n">
        <v>0.9582963</v>
      </c>
      <c r="E1004" s="2" t="n">
        <v>0.060356436</v>
      </c>
      <c r="F1004" s="0" t="n">
        <v>0.006</v>
      </c>
      <c r="G1004" s="0" t="n">
        <v>0.0202</v>
      </c>
      <c r="H1004" s="1" t="n">
        <v>2.92608</v>
      </c>
      <c r="I1004" s="1" t="n">
        <v>0.34</v>
      </c>
      <c r="J1004" s="1" t="n">
        <v>0.962772784128</v>
      </c>
    </row>
    <row r="1005" customFormat="false" ht="15" hidden="false" customHeight="false" outlineLevel="0" collapsed="false">
      <c r="A1005" s="0" t="n">
        <v>1004</v>
      </c>
      <c r="B1005" s="0" t="s">
        <v>1060</v>
      </c>
      <c r="C1005" s="0" t="s">
        <v>1067</v>
      </c>
      <c r="D1005" s="4" t="n">
        <v>58.015776</v>
      </c>
      <c r="E1005" s="2" t="n">
        <v>2.309090909</v>
      </c>
      <c r="F1005" s="0" t="n">
        <v>0.001</v>
      </c>
      <c r="G1005" s="0" t="n">
        <v>0.0002</v>
      </c>
      <c r="H1005" s="1" t="n">
        <v>13.8684</v>
      </c>
      <c r="I1005" s="1" t="n">
        <v>0.76</v>
      </c>
      <c r="J1005" s="1" t="n">
        <v>24.154270142976</v>
      </c>
    </row>
    <row r="1006" customFormat="false" ht="15" hidden="false" customHeight="false" outlineLevel="0" collapsed="false">
      <c r="A1006" s="0" t="n">
        <v>1005</v>
      </c>
      <c r="B1006" s="0" t="s">
        <v>1060</v>
      </c>
      <c r="C1006" s="0" t="s">
        <v>1068</v>
      </c>
      <c r="D1006" s="4" t="n">
        <v>246.826047</v>
      </c>
      <c r="E1006" s="2" t="n">
        <v>0.68759596</v>
      </c>
      <c r="F1006" s="0" t="n">
        <v>0.001</v>
      </c>
      <c r="G1006" s="0" t="n">
        <v>0.0018</v>
      </c>
      <c r="H1006" s="1" t="n">
        <v>27.95016</v>
      </c>
      <c r="I1006" s="1" t="n">
        <v>2.04</v>
      </c>
      <c r="J1006" s="1" t="n">
        <v>117.5149133568</v>
      </c>
    </row>
    <row r="1007" customFormat="false" ht="15" hidden="false" customHeight="false" outlineLevel="0" collapsed="false">
      <c r="A1007" s="0" t="n">
        <v>1006</v>
      </c>
      <c r="B1007" s="0" t="s">
        <v>1060</v>
      </c>
      <c r="C1007" s="0" t="s">
        <v>1069</v>
      </c>
      <c r="D1007" s="4" t="n">
        <v>279.71892</v>
      </c>
      <c r="E1007" s="2" t="n">
        <v>0.199440064</v>
      </c>
      <c r="F1007" s="0" t="n">
        <v>0.002</v>
      </c>
      <c r="G1007" s="0" t="n">
        <v>0.0113</v>
      </c>
      <c r="H1007" s="1" t="n">
        <v>29.38272</v>
      </c>
      <c r="I1007" s="1" t="n">
        <v>1.86</v>
      </c>
      <c r="J1007" s="1" t="n">
        <v>100.5248054016</v>
      </c>
    </row>
    <row r="1008" customFormat="false" ht="15" hidden="false" customHeight="false" outlineLevel="0" collapsed="false">
      <c r="A1008" s="0" t="n">
        <v>1007</v>
      </c>
      <c r="B1008" s="0" t="s">
        <v>1060</v>
      </c>
      <c r="C1008" s="0" t="s">
        <v>1070</v>
      </c>
      <c r="D1008" s="4" t="n">
        <v>3.4964865</v>
      </c>
      <c r="E1008" s="2" t="n">
        <v>0.068781431</v>
      </c>
      <c r="F1008" s="0" t="n">
        <v>0.007</v>
      </c>
      <c r="G1008" s="0" t="n">
        <v>0.0188</v>
      </c>
      <c r="H1008" s="1" t="n">
        <v>2.859024</v>
      </c>
      <c r="I1008" s="1" t="n">
        <v>0.3</v>
      </c>
      <c r="J1008" s="1" t="n">
        <v>0.877822244352</v>
      </c>
    </row>
    <row r="1009" customFormat="false" ht="15" hidden="false" customHeight="false" outlineLevel="0" collapsed="false">
      <c r="A1009" s="0" t="n">
        <v>1008</v>
      </c>
      <c r="B1009" s="0" t="s">
        <v>1060</v>
      </c>
      <c r="C1009" s="0" t="s">
        <v>1071</v>
      </c>
      <c r="D1009" s="4" t="n">
        <v>23.4653094</v>
      </c>
      <c r="E1009" s="2" t="n">
        <v>0.069272727</v>
      </c>
      <c r="F1009" s="0" t="n">
        <v>0.004</v>
      </c>
      <c r="G1009" s="0" t="n">
        <v>0.0224</v>
      </c>
      <c r="H1009" s="1" t="n">
        <v>8.90016</v>
      </c>
      <c r="I1009" s="1" t="n">
        <v>0.64</v>
      </c>
      <c r="J1009" s="1" t="n">
        <v>8.580004517376</v>
      </c>
    </row>
    <row r="1010" customFormat="false" ht="15" hidden="false" customHeight="false" outlineLevel="0" collapsed="false">
      <c r="A1010" s="0" t="n">
        <v>1009</v>
      </c>
      <c r="B1010" s="0" t="s">
        <v>1060</v>
      </c>
      <c r="C1010" s="0" t="s">
        <v>1072</v>
      </c>
      <c r="D1010" s="4" t="n">
        <v>0.7510971</v>
      </c>
      <c r="E1010" s="2" t="n">
        <v>0.639440559</v>
      </c>
      <c r="F1010" s="0" t="n">
        <v>0.009</v>
      </c>
      <c r="G1010" s="0" t="n">
        <v>0.0013</v>
      </c>
      <c r="H1010" s="1" t="n">
        <v>2.39268</v>
      </c>
      <c r="I1010" s="1" t="n">
        <v>0.15</v>
      </c>
      <c r="J1010" s="1" t="n">
        <v>0.28316846592</v>
      </c>
    </row>
    <row r="1011" customFormat="false" ht="15" hidden="false" customHeight="false" outlineLevel="0" collapsed="false">
      <c r="A1011" s="0" t="n">
        <v>1010</v>
      </c>
      <c r="B1011" s="0" t="s">
        <v>1060</v>
      </c>
      <c r="C1011" s="0" t="s">
        <v>1073</v>
      </c>
      <c r="D1011" s="4" t="n">
        <v>0.8546967</v>
      </c>
      <c r="E1011" s="2" t="n">
        <v>0.123151515</v>
      </c>
      <c r="F1011" s="0" t="n">
        <v>0.015</v>
      </c>
      <c r="G1011" s="0" t="n">
        <v>0.0135</v>
      </c>
      <c r="H1011" s="1" t="n">
        <v>2.75844</v>
      </c>
      <c r="I1011" s="1" t="n">
        <v>0.18</v>
      </c>
      <c r="J1011" s="1" t="n">
        <v>0.56633693184</v>
      </c>
    </row>
    <row r="1012" customFormat="false" ht="15" hidden="false" customHeight="false" outlineLevel="0" collapsed="false">
      <c r="A1012" s="0" t="n">
        <v>1011</v>
      </c>
      <c r="B1012" s="0" t="s">
        <v>1060</v>
      </c>
      <c r="C1012" s="0" t="s">
        <v>1074</v>
      </c>
      <c r="D1012" s="4" t="n">
        <v>6.3713754</v>
      </c>
      <c r="E1012" s="2" t="n">
        <v>2.493818182</v>
      </c>
      <c r="F1012" s="0" t="n">
        <v>0.003</v>
      </c>
      <c r="G1012" s="0" t="n">
        <v>0.0004</v>
      </c>
      <c r="H1012" s="1" t="n">
        <v>6.37032</v>
      </c>
      <c r="I1012" s="1" t="n">
        <v>0.55</v>
      </c>
      <c r="J1012" s="1" t="n">
        <v>7.702182273024</v>
      </c>
    </row>
    <row r="1013" customFormat="false" ht="15" hidden="false" customHeight="false" outlineLevel="0" collapsed="false">
      <c r="A1013" s="0" t="n">
        <v>1012</v>
      </c>
      <c r="B1013" s="0" t="s">
        <v>1060</v>
      </c>
      <c r="C1013" s="0" t="s">
        <v>1075</v>
      </c>
      <c r="D1013" s="4" t="n">
        <v>19.7357238</v>
      </c>
      <c r="E1013" s="2" t="n">
        <v>0.0306802464478813</v>
      </c>
      <c r="F1013" s="0" t="n">
        <v>0.002</v>
      </c>
      <c r="G1013" s="0" t="n">
        <v>0.0241</v>
      </c>
      <c r="H1013" s="1" t="n">
        <v>8.66</v>
      </c>
      <c r="I1013" s="1" t="n">
        <v>0.61</v>
      </c>
      <c r="J1013" s="1" t="n">
        <v>5.8</v>
      </c>
    </row>
    <row r="1014" customFormat="false" ht="15" hidden="false" customHeight="false" outlineLevel="0" collapsed="false">
      <c r="A1014" s="0" t="n">
        <v>1013</v>
      </c>
      <c r="B1014" s="0" t="s">
        <v>1060</v>
      </c>
      <c r="C1014" s="0" t="s">
        <v>1076</v>
      </c>
      <c r="D1014" s="4" t="n">
        <v>287.48889</v>
      </c>
      <c r="E1014" s="2" t="n">
        <v>0.0441383748994369</v>
      </c>
      <c r="F1014" s="0" t="n">
        <v>0.004</v>
      </c>
      <c r="G1014" s="0" t="n">
        <v>0.0904</v>
      </c>
      <c r="H1014" s="1" t="n">
        <v>41.148</v>
      </c>
      <c r="I1014" s="1" t="n">
        <v>1.64592</v>
      </c>
      <c r="J1014" s="1" t="n">
        <v>197.65158921216</v>
      </c>
    </row>
    <row r="1015" customFormat="false" ht="15" hidden="false" customHeight="false" outlineLevel="0" collapsed="false">
      <c r="A1015" s="0" t="n">
        <v>1014</v>
      </c>
      <c r="B1015" s="0" t="s">
        <v>1060</v>
      </c>
      <c r="C1015" s="0" t="s">
        <v>1077</v>
      </c>
      <c r="D1015" s="4" t="n">
        <v>68.116737</v>
      </c>
      <c r="E1015" s="2" t="n">
        <v>0.0550876558828845</v>
      </c>
      <c r="F1015" s="0" t="n">
        <v>0.006</v>
      </c>
      <c r="G1015" s="0" t="n">
        <v>0.0503</v>
      </c>
      <c r="H1015" s="1" t="n">
        <v>20.90928</v>
      </c>
      <c r="I1015" s="1" t="n">
        <v>0.762</v>
      </c>
      <c r="J1015" s="1" t="n">
        <v>32.28120511488</v>
      </c>
    </row>
    <row r="1016" customFormat="false" ht="15" hidden="false" customHeight="false" outlineLevel="0" collapsed="false">
      <c r="A1016" s="0" t="n">
        <v>1015</v>
      </c>
      <c r="B1016" s="0" t="s">
        <v>1078</v>
      </c>
      <c r="C1016" s="0" t="s">
        <v>1079</v>
      </c>
      <c r="D1016" s="3" t="n">
        <v>6293.6757</v>
      </c>
      <c r="F1016" s="0" t="n">
        <v>0.0004</v>
      </c>
      <c r="H1016" s="1" t="n">
        <v>45.72</v>
      </c>
      <c r="I1016" s="1" t="n">
        <v>1.8288</v>
      </c>
      <c r="J1016" s="1" t="n">
        <v>169.901079552</v>
      </c>
    </row>
    <row r="1017" customFormat="false" ht="15" hidden="false" customHeight="false" outlineLevel="0" collapsed="false">
      <c r="A1017" s="0" t="n">
        <v>1016</v>
      </c>
      <c r="B1017" s="0" t="s">
        <v>1078</v>
      </c>
      <c r="C1017" s="0" t="s">
        <v>1080</v>
      </c>
      <c r="D1017" s="3" t="n">
        <v>4869.1812</v>
      </c>
      <c r="F1017" s="0" t="n">
        <v>0.0006</v>
      </c>
      <c r="H1017" s="1" t="n">
        <v>31.6992</v>
      </c>
      <c r="I1017" s="1" t="n">
        <v>1.8288</v>
      </c>
      <c r="J1017" s="1" t="n">
        <v>37.94457443328</v>
      </c>
    </row>
    <row r="1018" customFormat="false" ht="15" hidden="false" customHeight="false" outlineLevel="0" collapsed="false">
      <c r="A1018" s="0" t="n">
        <v>1017</v>
      </c>
      <c r="B1018" s="0" t="s">
        <v>1078</v>
      </c>
      <c r="C1018" s="0" t="s">
        <v>1081</v>
      </c>
      <c r="D1018" s="3" t="n">
        <v>21.237918</v>
      </c>
      <c r="F1018" s="0" t="n">
        <v>0.0015</v>
      </c>
      <c r="H1018" s="1" t="n">
        <v>4.572</v>
      </c>
      <c r="I1018" s="1" t="n">
        <v>0.9144</v>
      </c>
      <c r="J1018" s="1" t="n">
        <v>2.775050966016</v>
      </c>
    </row>
    <row r="1019" customFormat="false" ht="15" hidden="false" customHeight="false" outlineLevel="0" collapsed="false">
      <c r="A1019" s="0" t="n">
        <v>1018</v>
      </c>
      <c r="B1019" s="0" t="s">
        <v>1078</v>
      </c>
      <c r="C1019" s="0" t="s">
        <v>1082</v>
      </c>
      <c r="D1019" s="3" t="n">
        <v>3366.987</v>
      </c>
      <c r="F1019" s="0" t="n">
        <v>0.0009</v>
      </c>
      <c r="H1019" s="1" t="n">
        <v>31.0896</v>
      </c>
      <c r="I1019" s="1" t="n">
        <v>1.6764</v>
      </c>
      <c r="J1019" s="1" t="n">
        <v>96.2772784128</v>
      </c>
    </row>
    <row r="1020" customFormat="false" ht="15" hidden="false" customHeight="false" outlineLevel="0" collapsed="false">
      <c r="A1020" s="0" t="n">
        <v>1019</v>
      </c>
      <c r="B1020" s="0" t="s">
        <v>1078</v>
      </c>
      <c r="C1020" s="0" t="s">
        <v>1083</v>
      </c>
      <c r="D1020" s="3" t="n">
        <v>2012.42223</v>
      </c>
      <c r="F1020" s="0" t="n">
        <v>0.0011</v>
      </c>
      <c r="H1020" s="1" t="n">
        <v>24.384</v>
      </c>
      <c r="I1020" s="1" t="n">
        <v>1.2192</v>
      </c>
      <c r="J1020" s="1" t="n">
        <v>31.1485312512</v>
      </c>
    </row>
    <row r="1021" customFormat="false" ht="15" hidden="false" customHeight="false" outlineLevel="0" collapsed="false">
      <c r="A1021" s="0" t="n">
        <v>1020</v>
      </c>
      <c r="B1021" s="0" t="s">
        <v>1078</v>
      </c>
      <c r="C1021" s="0" t="s">
        <v>1084</v>
      </c>
      <c r="D1021" s="3" t="n">
        <v>2.330991</v>
      </c>
      <c r="F1021" s="0" t="n">
        <v>0.0066</v>
      </c>
      <c r="H1021" s="1" t="n">
        <v>0.9144</v>
      </c>
      <c r="I1021" s="1" t="n">
        <v>0.3048</v>
      </c>
      <c r="J1021" s="1" t="n">
        <v>0.56633693184</v>
      </c>
    </row>
    <row r="1022" customFormat="false" ht="15" hidden="false" customHeight="false" outlineLevel="0" collapsed="false">
      <c r="A1022" s="0" t="n">
        <v>1021</v>
      </c>
      <c r="B1022" s="0" t="s">
        <v>1078</v>
      </c>
      <c r="C1022" s="0" t="s">
        <v>1085</v>
      </c>
      <c r="D1022" s="3" t="n">
        <v>18.647928</v>
      </c>
      <c r="F1022" s="0" t="n">
        <v>0.0072</v>
      </c>
      <c r="H1022" s="1" t="n">
        <v>3.048</v>
      </c>
      <c r="I1022" s="1" t="n">
        <v>0.42672</v>
      </c>
      <c r="J1022" s="1" t="n">
        <v>1.104357017088</v>
      </c>
    </row>
    <row r="1023" customFormat="false" ht="15" hidden="false" customHeight="false" outlineLevel="0" collapsed="false">
      <c r="A1023" s="0" t="n">
        <v>1022</v>
      </c>
      <c r="B1023" s="0" t="s">
        <v>1078</v>
      </c>
      <c r="C1023" s="0" t="s">
        <v>1086</v>
      </c>
      <c r="D1023" s="3" t="n">
        <v>2874.8889</v>
      </c>
      <c r="F1023" s="0" t="n">
        <v>0.0008</v>
      </c>
      <c r="G1023" s="6"/>
      <c r="H1023" s="1" t="n">
        <v>44.196</v>
      </c>
      <c r="I1023" s="1" t="n">
        <v>1.73736</v>
      </c>
      <c r="J1023" s="1" t="n">
        <v>93.4455937536</v>
      </c>
    </row>
    <row r="1024" customFormat="false" ht="15" hidden="false" customHeight="false" outlineLevel="0" collapsed="false">
      <c r="A1024" s="0" t="n">
        <v>1023</v>
      </c>
      <c r="B1024" s="0" t="s">
        <v>1078</v>
      </c>
      <c r="C1024" s="0" t="s">
        <v>1087</v>
      </c>
      <c r="D1024" s="3" t="n">
        <v>0.258999</v>
      </c>
      <c r="F1024" s="0" t="n">
        <v>0.0195</v>
      </c>
      <c r="H1024" s="1" t="n">
        <v>0.82296</v>
      </c>
      <c r="I1024" s="1" t="n">
        <v>0.18288</v>
      </c>
      <c r="J1024" s="1" t="n">
        <v>0.28316846592</v>
      </c>
    </row>
    <row r="1025" customFormat="false" ht="15" hidden="false" customHeight="false" outlineLevel="0" collapsed="false">
      <c r="A1025" s="0" t="n">
        <v>1024</v>
      </c>
      <c r="B1025" s="0" t="s">
        <v>1078</v>
      </c>
      <c r="C1025" s="0" t="s">
        <v>1088</v>
      </c>
      <c r="D1025" s="3" t="n">
        <v>248.63904</v>
      </c>
      <c r="F1025" s="0" t="n">
        <v>0.0012</v>
      </c>
      <c r="H1025" s="1" t="n">
        <v>7.62</v>
      </c>
      <c r="I1025" s="1" t="n">
        <v>0.73152</v>
      </c>
      <c r="J1025" s="1" t="n">
        <v>2.152080340992</v>
      </c>
    </row>
    <row r="1026" customFormat="false" ht="15" hidden="false" customHeight="false" outlineLevel="0" collapsed="false">
      <c r="A1026" s="0" t="n">
        <v>1025</v>
      </c>
      <c r="B1026" s="0" t="s">
        <v>1078</v>
      </c>
      <c r="C1026" s="0" t="s">
        <v>1089</v>
      </c>
      <c r="D1026" s="3" t="n">
        <v>440.2983</v>
      </c>
      <c r="F1026" s="0" t="n">
        <v>0.0013</v>
      </c>
      <c r="H1026" s="1" t="n">
        <v>12.192</v>
      </c>
      <c r="I1026" s="1" t="n">
        <v>0.82296</v>
      </c>
      <c r="J1026" s="1" t="n">
        <v>11.3267386368</v>
      </c>
    </row>
    <row r="1027" customFormat="false" ht="15" hidden="false" customHeight="false" outlineLevel="0" collapsed="false">
      <c r="A1027" s="0" t="n">
        <v>1026</v>
      </c>
      <c r="B1027" s="0" t="s">
        <v>1078</v>
      </c>
      <c r="C1027" s="0" t="s">
        <v>1090</v>
      </c>
      <c r="D1027" s="3" t="n">
        <v>25.8999</v>
      </c>
      <c r="F1027" s="0" t="n">
        <v>0.003</v>
      </c>
      <c r="H1027" s="1" t="n">
        <v>3.048</v>
      </c>
      <c r="I1027" s="1" t="n">
        <v>0.51816</v>
      </c>
      <c r="J1027" s="1" t="n">
        <v>2.8316846592</v>
      </c>
    </row>
    <row r="1028" customFormat="false" ht="15" hidden="false" customHeight="false" outlineLevel="0" collapsed="false">
      <c r="A1028" s="0" t="n">
        <v>1027</v>
      </c>
      <c r="B1028" s="0" t="s">
        <v>1078</v>
      </c>
      <c r="C1028" s="0" t="s">
        <v>1091</v>
      </c>
      <c r="D1028" s="3" t="n">
        <v>875.41662</v>
      </c>
      <c r="F1028" s="0" t="n">
        <v>0.0005</v>
      </c>
      <c r="H1028" s="1" t="n">
        <v>27.432</v>
      </c>
      <c r="I1028" s="1" t="n">
        <v>1.15824</v>
      </c>
      <c r="J1028" s="1" t="n">
        <v>53.8020085248</v>
      </c>
    </row>
    <row r="1029" customFormat="false" ht="15" hidden="false" customHeight="false" outlineLevel="0" collapsed="false">
      <c r="A1029" s="0" t="n">
        <v>1028</v>
      </c>
      <c r="B1029" s="0" t="s">
        <v>1078</v>
      </c>
      <c r="C1029" s="0" t="s">
        <v>1092</v>
      </c>
      <c r="D1029" s="3" t="n">
        <v>173.52933</v>
      </c>
      <c r="F1029" s="0" t="n">
        <v>0.0006</v>
      </c>
      <c r="H1029" s="1" t="n">
        <v>15.8496</v>
      </c>
      <c r="I1029" s="1" t="n">
        <v>1.2192</v>
      </c>
      <c r="J1029" s="1" t="n">
        <v>11.60990710272</v>
      </c>
    </row>
    <row r="1030" customFormat="false" ht="15" hidden="false" customHeight="false" outlineLevel="0" collapsed="false">
      <c r="A1030" s="0" t="n">
        <v>1029</v>
      </c>
      <c r="B1030" s="0" t="s">
        <v>1078</v>
      </c>
      <c r="C1030" s="0" t="s">
        <v>1093</v>
      </c>
      <c r="D1030" s="3" t="n">
        <v>38.072853</v>
      </c>
      <c r="F1030" s="0" t="n">
        <v>0.0016</v>
      </c>
      <c r="H1030" s="1" t="n">
        <v>3.6576</v>
      </c>
      <c r="I1030" s="1" t="n">
        <v>0.48768</v>
      </c>
      <c r="J1030" s="1" t="n">
        <v>0.99108963072</v>
      </c>
    </row>
    <row r="1031" customFormat="false" ht="15" hidden="false" customHeight="false" outlineLevel="0" collapsed="false">
      <c r="A1031" s="0" t="n">
        <v>1030</v>
      </c>
      <c r="B1031" s="0" t="s">
        <v>1078</v>
      </c>
      <c r="C1031" s="0" t="s">
        <v>1094</v>
      </c>
      <c r="D1031" s="3" t="n">
        <v>1.553994</v>
      </c>
      <c r="F1031" s="0" t="n">
        <v>0.01</v>
      </c>
      <c r="H1031" s="1" t="n">
        <v>0.6096</v>
      </c>
      <c r="I1031" s="1" t="n">
        <v>0.36576</v>
      </c>
      <c r="J1031" s="1" t="n">
        <v>0.2378615113728</v>
      </c>
    </row>
    <row r="1032" customFormat="false" ht="15" hidden="false" customHeight="false" outlineLevel="0" collapsed="false">
      <c r="A1032" s="0" t="n">
        <v>1031</v>
      </c>
      <c r="B1032" s="0" t="s">
        <v>1078</v>
      </c>
      <c r="C1032" s="0" t="s">
        <v>1095</v>
      </c>
      <c r="D1032" s="3" t="n">
        <v>1035.996</v>
      </c>
      <c r="F1032" s="0" t="n">
        <v>0.0012</v>
      </c>
      <c r="H1032" s="1" t="n">
        <v>22.86</v>
      </c>
      <c r="I1032" s="1" t="n">
        <v>1.12776</v>
      </c>
      <c r="J1032" s="1" t="n">
        <v>29.7326889216</v>
      </c>
    </row>
    <row r="1033" customFormat="false" ht="15" hidden="false" customHeight="false" outlineLevel="0" collapsed="false">
      <c r="A1033" s="0" t="n">
        <v>1032</v>
      </c>
      <c r="B1033" s="0" t="s">
        <v>1078</v>
      </c>
      <c r="C1033" s="0" t="s">
        <v>1096</v>
      </c>
      <c r="D1033" s="3" t="n">
        <v>797.71692</v>
      </c>
      <c r="F1033" s="0" t="n">
        <v>0.0007</v>
      </c>
      <c r="H1033" s="1" t="n">
        <v>15.24</v>
      </c>
      <c r="I1033" s="1" t="n">
        <v>1.2192</v>
      </c>
      <c r="J1033" s="1" t="n">
        <v>12.7425809664</v>
      </c>
    </row>
    <row r="1034" customFormat="false" ht="15" hidden="false" customHeight="false" outlineLevel="0" collapsed="false">
      <c r="A1034" s="0" t="n">
        <v>1033</v>
      </c>
      <c r="B1034" s="0" t="s">
        <v>1078</v>
      </c>
      <c r="C1034" s="0" t="s">
        <v>1097</v>
      </c>
      <c r="D1034" s="3" t="n">
        <v>40.921842</v>
      </c>
      <c r="F1034" s="0" t="n">
        <v>0.0011</v>
      </c>
      <c r="H1034" s="1" t="n">
        <v>4.572</v>
      </c>
      <c r="I1034" s="1" t="n">
        <v>0.4572</v>
      </c>
      <c r="J1034" s="1" t="n">
        <v>2.26534772736</v>
      </c>
    </row>
    <row r="1035" customFormat="false" ht="15" hidden="false" customHeight="false" outlineLevel="0" collapsed="false">
      <c r="A1035" s="0" t="n">
        <v>1034</v>
      </c>
      <c r="B1035" s="0" t="s">
        <v>1078</v>
      </c>
      <c r="C1035" s="0" t="s">
        <v>1098</v>
      </c>
      <c r="D1035" s="3" t="n">
        <v>85.46967</v>
      </c>
      <c r="F1035" s="0" t="n">
        <v>0.0005</v>
      </c>
      <c r="H1035" s="1" t="n">
        <v>8.5344</v>
      </c>
      <c r="I1035" s="1" t="n">
        <v>0.70104</v>
      </c>
      <c r="J1035" s="1" t="n">
        <v>4.2475269888</v>
      </c>
    </row>
    <row r="1036" customFormat="false" ht="15" hidden="false" customHeight="false" outlineLevel="0" collapsed="false">
      <c r="A1036" s="0" t="n">
        <v>1035</v>
      </c>
      <c r="B1036" s="0" t="s">
        <v>1078</v>
      </c>
      <c r="C1036" s="0" t="s">
        <v>1099</v>
      </c>
      <c r="D1036" s="3" t="n">
        <v>10.877958</v>
      </c>
      <c r="F1036" s="0" t="n">
        <v>0.0014</v>
      </c>
      <c r="H1036" s="1" t="n">
        <v>3.048</v>
      </c>
      <c r="I1036" s="1" t="n">
        <v>0.4572</v>
      </c>
      <c r="J1036" s="1" t="n">
        <v>0.679604318208</v>
      </c>
    </row>
    <row r="1037" customFormat="false" ht="15" hidden="false" customHeight="false" outlineLevel="0" collapsed="false">
      <c r="A1037" s="0" t="n">
        <v>1036</v>
      </c>
      <c r="B1037" s="0" t="s">
        <v>1078</v>
      </c>
      <c r="C1037" s="0" t="s">
        <v>1100</v>
      </c>
      <c r="D1037" s="3" t="n">
        <v>9.582963</v>
      </c>
      <c r="F1037" s="0" t="n">
        <v>0.0057</v>
      </c>
      <c r="H1037" s="1" t="n">
        <v>1.2192</v>
      </c>
      <c r="I1037" s="1" t="n">
        <v>0.39624</v>
      </c>
      <c r="J1037" s="1" t="n">
        <v>2.095446647808</v>
      </c>
    </row>
    <row r="1038" customFormat="false" ht="15" hidden="false" customHeight="false" outlineLevel="0" collapsed="false">
      <c r="A1038" s="0" t="n">
        <v>1037</v>
      </c>
      <c r="B1038" s="0" t="s">
        <v>1078</v>
      </c>
      <c r="C1038" s="0" t="s">
        <v>1101</v>
      </c>
      <c r="D1038" s="3" t="n">
        <v>0.8546967</v>
      </c>
      <c r="F1038" s="0" t="n">
        <v>0.016</v>
      </c>
      <c r="H1038" s="1" t="n">
        <v>0.9144</v>
      </c>
      <c r="I1038" s="1" t="n">
        <v>0.21336</v>
      </c>
      <c r="J1038" s="1" t="n">
        <v>0.368119005696</v>
      </c>
    </row>
    <row r="1039" customFormat="false" ht="15" hidden="false" customHeight="false" outlineLevel="0" collapsed="false">
      <c r="A1039" s="0" t="n">
        <v>1038</v>
      </c>
      <c r="B1039" s="0" t="s">
        <v>1078</v>
      </c>
      <c r="C1039" s="0" t="s">
        <v>1102</v>
      </c>
      <c r="D1039" s="3" t="n">
        <v>1719.75336</v>
      </c>
      <c r="F1039" s="0" t="n">
        <v>0.0016</v>
      </c>
      <c r="H1039" s="1" t="n">
        <v>20.7264</v>
      </c>
      <c r="I1039" s="1" t="n">
        <v>1.12776</v>
      </c>
      <c r="J1039" s="1" t="n">
        <v>25.230310313472</v>
      </c>
    </row>
    <row r="1040" customFormat="false" ht="15" hidden="false" customHeight="false" outlineLevel="0" collapsed="false">
      <c r="A1040" s="0" t="n">
        <v>1039</v>
      </c>
      <c r="B1040" s="0" t="s">
        <v>1078</v>
      </c>
      <c r="C1040" s="0" t="s">
        <v>1103</v>
      </c>
      <c r="D1040" s="3" t="n">
        <v>297.84885</v>
      </c>
      <c r="F1040" s="0" t="n">
        <v>0.0023</v>
      </c>
      <c r="H1040" s="1" t="n">
        <v>14.3256</v>
      </c>
      <c r="I1040" s="1" t="n">
        <v>0.54864</v>
      </c>
      <c r="J1040" s="1" t="n">
        <v>8.4950539776</v>
      </c>
    </row>
    <row r="1041" customFormat="false" ht="15" hidden="false" customHeight="false" outlineLevel="0" collapsed="false">
      <c r="A1041" s="0" t="n">
        <v>1040</v>
      </c>
      <c r="B1041" s="0" t="s">
        <v>1104</v>
      </c>
      <c r="C1041" s="0" t="s">
        <v>1105</v>
      </c>
      <c r="D1041" s="4"/>
      <c r="E1041" s="2" t="n">
        <f aca="false">(F1041*I1041)/(1.65*G1041)</f>
        <v>0.855515713984391</v>
      </c>
      <c r="F1041" s="0" t="n">
        <v>0.000104</v>
      </c>
      <c r="G1041" s="10" t="n">
        <v>0.000431</v>
      </c>
      <c r="H1041" s="1" t="n">
        <v>56</v>
      </c>
      <c r="I1041" s="1" t="n">
        <v>5.85</v>
      </c>
      <c r="J1041" s="1" t="n">
        <v>193.5</v>
      </c>
    </row>
    <row r="1042" customFormat="false" ht="15" hidden="false" customHeight="false" outlineLevel="0" collapsed="false">
      <c r="A1042" s="0" t="n">
        <v>1041</v>
      </c>
      <c r="B1042" s="0" t="s">
        <v>1104</v>
      </c>
      <c r="C1042" s="0" t="s">
        <v>1106</v>
      </c>
      <c r="D1042" s="4"/>
      <c r="E1042" s="2" t="n">
        <f aca="false">(F1042*I1042)/(1.65*G1042)</f>
        <v>0.721252391019833</v>
      </c>
      <c r="F1042" s="0" t="n">
        <v>0.000113</v>
      </c>
      <c r="G1042" s="10" t="n">
        <v>0.000301</v>
      </c>
      <c r="H1042" s="1" t="n">
        <v>18.6</v>
      </c>
      <c r="I1042" s="1" t="n">
        <v>3.17</v>
      </c>
      <c r="J1042" s="1" t="n">
        <v>14.8</v>
      </c>
    </row>
    <row r="1043" customFormat="false" ht="15" hidden="false" customHeight="false" outlineLevel="0" collapsed="false">
      <c r="A1043" s="0" t="n">
        <v>1042</v>
      </c>
      <c r="B1043" s="0" t="s">
        <v>1107</v>
      </c>
      <c r="C1043" s="0" t="s">
        <v>1108</v>
      </c>
      <c r="D1043" s="4" t="n">
        <v>26.935896</v>
      </c>
      <c r="E1043" s="2" t="n">
        <v>0.08953168</v>
      </c>
      <c r="F1043" s="0" t="n">
        <v>0.013</v>
      </c>
      <c r="G1043" s="0" t="n">
        <v>0.044</v>
      </c>
      <c r="H1043" s="1" t="n">
        <v>5.3</v>
      </c>
      <c r="I1043" s="1" t="n">
        <v>0.5</v>
      </c>
      <c r="J1043" s="1" t="n">
        <v>7.2</v>
      </c>
    </row>
    <row r="1044" customFormat="false" ht="15" hidden="false" customHeight="false" outlineLevel="0" collapsed="false">
      <c r="A1044" s="0" t="n">
        <v>1043</v>
      </c>
      <c r="B1044" s="0" t="s">
        <v>1107</v>
      </c>
      <c r="C1044" s="0" t="s">
        <v>1109</v>
      </c>
      <c r="D1044" s="4" t="n">
        <v>126.650511</v>
      </c>
      <c r="E1044" s="2" t="n">
        <v>0.075358852</v>
      </c>
      <c r="F1044" s="0" t="n">
        <v>0.021</v>
      </c>
      <c r="G1044" s="0" t="n">
        <v>0.152</v>
      </c>
      <c r="H1044" s="1" t="n">
        <v>14.2</v>
      </c>
      <c r="I1044" s="1" t="n">
        <v>0.9</v>
      </c>
      <c r="J1044" s="1" t="n">
        <v>32.1</v>
      </c>
    </row>
    <row r="1045" customFormat="false" ht="15" hidden="false" customHeight="false" outlineLevel="0" collapsed="false">
      <c r="A1045" s="0" t="n">
        <v>1044</v>
      </c>
      <c r="B1045" s="0" t="s">
        <v>1107</v>
      </c>
      <c r="C1045" s="0" t="s">
        <v>1110</v>
      </c>
      <c r="D1045" s="4" t="n">
        <v>63.454755</v>
      </c>
      <c r="E1045" s="2" t="n">
        <v>0.018334607</v>
      </c>
      <c r="F1045" s="0" t="n">
        <v>0.004</v>
      </c>
      <c r="G1045" s="0" t="n">
        <v>0.119</v>
      </c>
      <c r="H1045" s="1" t="n">
        <v>13</v>
      </c>
      <c r="I1045" s="1" t="n">
        <v>0.9</v>
      </c>
      <c r="J1045" s="1" t="n">
        <v>21.7</v>
      </c>
    </row>
    <row r="1046" customFormat="false" ht="15" hidden="false" customHeight="false" outlineLevel="0" collapsed="false">
      <c r="A1046" s="0" t="n">
        <v>1045</v>
      </c>
      <c r="B1046" s="0" t="s">
        <v>1107</v>
      </c>
      <c r="C1046" s="0" t="s">
        <v>1111</v>
      </c>
      <c r="D1046" s="4" t="n">
        <v>161.874375</v>
      </c>
      <c r="E1046" s="2" t="n">
        <v>0.028188865</v>
      </c>
      <c r="F1046" s="0" t="n">
        <v>0.004</v>
      </c>
      <c r="G1046" s="0" t="n">
        <v>0.086</v>
      </c>
      <c r="H1046" s="1" t="n">
        <v>25.8</v>
      </c>
      <c r="I1046" s="1" t="n">
        <v>1</v>
      </c>
      <c r="J1046" s="1" t="n">
        <v>47.8</v>
      </c>
    </row>
    <row r="1047" customFormat="false" ht="15" hidden="false" customHeight="false" outlineLevel="0" collapsed="false">
      <c r="A1047" s="0" t="n">
        <v>1046</v>
      </c>
      <c r="B1047" s="0" t="s">
        <v>1107</v>
      </c>
      <c r="C1047" s="0" t="s">
        <v>1112</v>
      </c>
      <c r="D1047" s="4" t="n">
        <v>43.252833</v>
      </c>
      <c r="E1047" s="2" t="n">
        <v>0.090104586</v>
      </c>
      <c r="F1047" s="0" t="n">
        <v>0.028</v>
      </c>
      <c r="G1047" s="0" t="n">
        <v>0.113</v>
      </c>
      <c r="H1047" s="1" t="n">
        <v>7.4</v>
      </c>
      <c r="I1047" s="1" t="n">
        <v>0.6</v>
      </c>
      <c r="J1047" s="1" t="n">
        <v>12.5</v>
      </c>
    </row>
    <row r="1048" customFormat="false" ht="15" hidden="false" customHeight="false" outlineLevel="0" collapsed="false">
      <c r="A1048" s="0" t="n">
        <v>1047</v>
      </c>
      <c r="B1048" s="0" t="s">
        <v>1107</v>
      </c>
      <c r="C1048" s="0" t="s">
        <v>1113</v>
      </c>
      <c r="D1048" s="4" t="n">
        <v>78.217698</v>
      </c>
      <c r="E1048" s="2" t="n">
        <v>0.022328549</v>
      </c>
      <c r="F1048" s="0" t="n">
        <v>0.006</v>
      </c>
      <c r="G1048" s="0" t="n">
        <v>0.114</v>
      </c>
      <c r="H1048" s="1" t="n">
        <v>8.3</v>
      </c>
      <c r="I1048" s="1" t="n">
        <v>0.7</v>
      </c>
      <c r="J1048" s="1" t="n">
        <v>16.9</v>
      </c>
    </row>
    <row r="1049" customFormat="false" ht="15" hidden="false" customHeight="false" outlineLevel="0" collapsed="false">
      <c r="A1049" s="0" t="n">
        <v>1048</v>
      </c>
      <c r="B1049" s="0" t="s">
        <v>1107</v>
      </c>
      <c r="C1049" s="0" t="s">
        <v>1114</v>
      </c>
      <c r="D1049" s="4" t="n">
        <v>189.328269</v>
      </c>
      <c r="E1049" s="2" t="n">
        <v>0.034632035</v>
      </c>
      <c r="F1049" s="0" t="n">
        <v>0.003</v>
      </c>
      <c r="G1049" s="0" t="n">
        <v>0.084</v>
      </c>
      <c r="H1049" s="1" t="n">
        <v>23.7</v>
      </c>
      <c r="I1049" s="1" t="n">
        <v>1.6</v>
      </c>
      <c r="J1049" s="1" t="n">
        <v>76.9</v>
      </c>
    </row>
    <row r="1050" customFormat="false" ht="15" hidden="false" customHeight="false" outlineLevel="0" collapsed="false">
      <c r="A1050" s="0" t="n">
        <v>1049</v>
      </c>
      <c r="B1050" s="0" t="s">
        <v>1107</v>
      </c>
      <c r="C1050" s="0" t="s">
        <v>1115</v>
      </c>
      <c r="D1050" s="4" t="n">
        <v>127.168509</v>
      </c>
      <c r="E1050" s="2" t="n">
        <v>0.008190008</v>
      </c>
      <c r="F1050" s="0" t="n">
        <v>0.003</v>
      </c>
      <c r="G1050" s="0" t="n">
        <v>0.222</v>
      </c>
      <c r="H1050" s="1" t="n">
        <v>15.4</v>
      </c>
      <c r="I1050" s="1" t="n">
        <v>1</v>
      </c>
      <c r="J1050" s="1" t="n">
        <v>36.1</v>
      </c>
    </row>
    <row r="1051" customFormat="false" ht="15" hidden="false" customHeight="false" outlineLevel="0" collapsed="false">
      <c r="A1051" s="0" t="n">
        <v>1050</v>
      </c>
      <c r="B1051" s="0" t="s">
        <v>1107</v>
      </c>
      <c r="C1051" s="0" t="s">
        <v>1116</v>
      </c>
      <c r="D1051" s="4" t="n">
        <v>3.884985</v>
      </c>
      <c r="E1051" s="2" t="n">
        <v>0.021294021</v>
      </c>
      <c r="F1051" s="0" t="n">
        <v>0.013</v>
      </c>
      <c r="G1051" s="0" t="n">
        <v>0.111</v>
      </c>
      <c r="H1051" s="1" t="n">
        <v>2.9</v>
      </c>
      <c r="I1051" s="1" t="n">
        <v>0.3</v>
      </c>
      <c r="J1051" s="1" t="n">
        <v>1.1</v>
      </c>
    </row>
    <row r="1052" customFormat="false" ht="15" hidden="false" customHeight="false" outlineLevel="0" collapsed="false">
      <c r="A1052" s="0" t="n">
        <v>1051</v>
      </c>
      <c r="B1052" s="0" t="s">
        <v>1107</v>
      </c>
      <c r="C1052" s="0" t="s">
        <v>1117</v>
      </c>
      <c r="D1052" s="4" t="n">
        <v>264.17898</v>
      </c>
      <c r="E1052" s="2" t="n">
        <v>0.071301248</v>
      </c>
      <c r="F1052" s="0" t="n">
        <v>0.004</v>
      </c>
      <c r="G1052" s="0" t="n">
        <v>0.051</v>
      </c>
      <c r="H1052" s="1" t="n">
        <v>24</v>
      </c>
      <c r="I1052" s="1" t="n">
        <v>1.5</v>
      </c>
      <c r="J1052" s="1" t="n">
        <v>77.2</v>
      </c>
    </row>
    <row r="1053" customFormat="false" ht="15" hidden="false" customHeight="false" outlineLevel="0" collapsed="false">
      <c r="A1053" s="0" t="n">
        <v>1052</v>
      </c>
      <c r="B1053" s="0" t="s">
        <v>1107</v>
      </c>
      <c r="C1053" s="0" t="s">
        <v>1118</v>
      </c>
      <c r="D1053" s="4" t="n">
        <v>1.294995</v>
      </c>
      <c r="E1053" s="2" t="n">
        <v>1.393939394</v>
      </c>
      <c r="F1053" s="0" t="n">
        <v>0.023</v>
      </c>
      <c r="G1053" s="0" t="n">
        <v>0.002</v>
      </c>
      <c r="H1053" s="1" t="n">
        <v>2</v>
      </c>
      <c r="I1053" s="1" t="n">
        <v>0.2</v>
      </c>
      <c r="J1053" s="1" t="n">
        <v>0.7</v>
      </c>
    </row>
    <row r="1054" customFormat="false" ht="15" hidden="false" customHeight="false" outlineLevel="0" collapsed="false">
      <c r="A1054" s="0" t="n">
        <v>1053</v>
      </c>
      <c r="B1054" s="0" t="s">
        <v>1107</v>
      </c>
      <c r="C1054" s="0" t="s">
        <v>1119</v>
      </c>
      <c r="D1054" s="4" t="n">
        <v>0.517998</v>
      </c>
      <c r="E1054" s="2" t="n">
        <v>0.196447231</v>
      </c>
      <c r="F1054" s="0" t="n">
        <v>0.047</v>
      </c>
      <c r="G1054" s="0" t="n">
        <v>0.029</v>
      </c>
      <c r="H1054" s="1" t="n">
        <v>2</v>
      </c>
      <c r="I1054" s="1" t="n">
        <v>0.2</v>
      </c>
      <c r="J1054" s="1" t="n">
        <v>0.2</v>
      </c>
      <c r="O1054" s="6"/>
    </row>
    <row r="1055" customFormat="false" ht="15" hidden="false" customHeight="false" outlineLevel="0" collapsed="false">
      <c r="A1055" s="0" t="n">
        <v>1054</v>
      </c>
      <c r="B1055" s="0" t="s">
        <v>1107</v>
      </c>
      <c r="C1055" s="0" t="s">
        <v>1120</v>
      </c>
      <c r="D1055" s="4"/>
      <c r="E1055" s="2" t="n">
        <v>0.628507295</v>
      </c>
      <c r="F1055" s="0" t="n">
        <v>0.0007</v>
      </c>
      <c r="G1055" s="0" t="n">
        <v>0.00027</v>
      </c>
      <c r="H1055" s="1" t="n">
        <v>4.5</v>
      </c>
      <c r="I1055" s="1" t="n">
        <v>0.4</v>
      </c>
      <c r="J1055" s="1" t="n">
        <v>1</v>
      </c>
    </row>
    <row r="1056" customFormat="false" ht="15" hidden="false" customHeight="false" outlineLevel="0" collapsed="false">
      <c r="A1056" s="0" t="n">
        <v>1055</v>
      </c>
      <c r="B1056" s="0" t="s">
        <v>1107</v>
      </c>
      <c r="C1056" s="0" t="s">
        <v>1121</v>
      </c>
      <c r="D1056" s="4"/>
      <c r="E1056" s="2" t="n">
        <v>3.636363636</v>
      </c>
      <c r="F1056" s="0" t="n">
        <v>0.0014</v>
      </c>
      <c r="G1056" s="0" t="n">
        <v>0.00014</v>
      </c>
      <c r="H1056" s="1" t="n">
        <v>5.5</v>
      </c>
      <c r="I1056" s="1" t="n">
        <v>0.6</v>
      </c>
      <c r="J1056" s="1" t="n">
        <v>1.8</v>
      </c>
    </row>
    <row r="1057" customFormat="false" ht="15" hidden="false" customHeight="false" outlineLevel="0" collapsed="false">
      <c r="A1057" s="0" t="n">
        <v>1056</v>
      </c>
      <c r="B1057" s="0" t="s">
        <v>1107</v>
      </c>
      <c r="C1057" s="0" t="s">
        <v>1122</v>
      </c>
      <c r="D1057" s="4"/>
      <c r="E1057" s="2" t="n">
        <v>0.716253444</v>
      </c>
      <c r="F1057" s="0" t="n">
        <v>0.0013</v>
      </c>
      <c r="G1057" s="0" t="n">
        <v>0.00033</v>
      </c>
      <c r="H1057" s="1" t="n">
        <v>8.2</v>
      </c>
      <c r="I1057" s="1" t="n">
        <v>0.3</v>
      </c>
      <c r="J1057" s="1" t="n">
        <v>1.1</v>
      </c>
    </row>
    <row r="1058" customFormat="false" ht="15" hidden="false" customHeight="false" outlineLevel="0" collapsed="false">
      <c r="A1058" s="0" t="n">
        <v>1057</v>
      </c>
      <c r="B1058" s="0" t="s">
        <v>1107</v>
      </c>
      <c r="C1058" s="0" t="s">
        <v>1123</v>
      </c>
      <c r="D1058" s="4"/>
      <c r="E1058" s="2" t="n">
        <v>0.574162679</v>
      </c>
      <c r="F1058" s="0" t="n">
        <v>0.0002</v>
      </c>
      <c r="G1058" s="0" t="n">
        <v>0.00019</v>
      </c>
      <c r="H1058" s="1" t="n">
        <v>5.3</v>
      </c>
      <c r="I1058" s="1" t="n">
        <v>0.9</v>
      </c>
      <c r="J1058" s="1" t="n">
        <v>2.2</v>
      </c>
    </row>
    <row r="1059" customFormat="false" ht="15" hidden="false" customHeight="false" outlineLevel="0" collapsed="false">
      <c r="A1059" s="0" t="n">
        <v>1058</v>
      </c>
      <c r="B1059" s="0" t="s">
        <v>1124</v>
      </c>
      <c r="C1059" s="0" t="s">
        <v>1125</v>
      </c>
      <c r="D1059" s="4" t="n">
        <v>3.8072853</v>
      </c>
      <c r="E1059" s="2" t="n">
        <v>0.518094653</v>
      </c>
      <c r="F1059" s="0" t="n">
        <v>0.016</v>
      </c>
      <c r="G1059" s="0" t="n">
        <v>0.00947</v>
      </c>
      <c r="H1059" s="1" t="n">
        <v>5.76072</v>
      </c>
      <c r="I1059" s="1" t="n">
        <v>0.505968</v>
      </c>
      <c r="J1059" s="1" t="n">
        <v>3.242278935</v>
      </c>
    </row>
    <row r="1060" customFormat="false" ht="15" hidden="false" customHeight="false" outlineLevel="0" collapsed="false">
      <c r="A1060" s="0" t="n">
        <v>1059</v>
      </c>
      <c r="B1060" s="0" t="s">
        <v>1124</v>
      </c>
      <c r="C1060" s="0" t="s">
        <v>1126</v>
      </c>
      <c r="D1060" s="4" t="n">
        <v>13.7528469</v>
      </c>
      <c r="E1060" s="2" t="n">
        <v>0.19979571466361</v>
      </c>
      <c r="F1060" s="0" t="n">
        <v>0.0059</v>
      </c>
      <c r="G1060" s="0" t="n">
        <v>0.01031</v>
      </c>
      <c r="H1060" s="1" t="n">
        <v>15.578328</v>
      </c>
      <c r="I1060" s="1" t="n">
        <v>0.576072</v>
      </c>
      <c r="J1060" s="1" t="n">
        <v>17.3842784597606</v>
      </c>
    </row>
    <row r="1061" customFormat="false" ht="15" hidden="false" customHeight="false" outlineLevel="0" collapsed="false">
      <c r="A1061" s="0" t="n">
        <v>1060</v>
      </c>
      <c r="B1061" s="0" t="s">
        <v>1124</v>
      </c>
      <c r="C1061" s="0" t="s">
        <v>1127</v>
      </c>
      <c r="D1061" s="4" t="n">
        <v>36.25986</v>
      </c>
      <c r="E1061" s="2" t="n">
        <v>0.066181884</v>
      </c>
      <c r="F1061" s="0" t="n">
        <v>0.005</v>
      </c>
      <c r="G1061" s="0" t="n">
        <v>0.03663</v>
      </c>
      <c r="H1061" s="1" t="n">
        <v>12.3</v>
      </c>
      <c r="I1061" s="1" t="n">
        <v>0.8</v>
      </c>
      <c r="J1061" s="1" t="n">
        <v>17.8</v>
      </c>
    </row>
    <row r="1062" customFormat="false" ht="15" hidden="false" customHeight="false" outlineLevel="0" collapsed="false">
      <c r="A1062" s="0" t="n">
        <v>1061</v>
      </c>
      <c r="B1062" s="0" t="s">
        <v>1124</v>
      </c>
      <c r="C1062" s="6" t="s">
        <v>1128</v>
      </c>
      <c r="D1062" s="4" t="n">
        <v>54.130791</v>
      </c>
      <c r="E1062" s="8" t="n">
        <v>0.923520924</v>
      </c>
      <c r="F1062" s="6" t="n">
        <v>0.0008</v>
      </c>
      <c r="G1062" s="6" t="n">
        <v>0.00063</v>
      </c>
      <c r="H1062" s="9" t="n">
        <v>13.2</v>
      </c>
      <c r="I1062" s="9" t="n">
        <v>1.2</v>
      </c>
      <c r="J1062" s="9" t="n">
        <v>18.8</v>
      </c>
    </row>
    <row r="1063" customFormat="false" ht="15" hidden="false" customHeight="false" outlineLevel="0" collapsed="false">
      <c r="A1063" s="0" t="n">
        <v>1062</v>
      </c>
      <c r="B1063" s="0" t="s">
        <v>1124</v>
      </c>
      <c r="C1063" s="0" t="s">
        <v>1129</v>
      </c>
      <c r="D1063" s="4" t="n">
        <v>264.17898</v>
      </c>
      <c r="E1063" s="2" t="n">
        <v>0.070207021</v>
      </c>
      <c r="F1063" s="0" t="n">
        <v>0.0013</v>
      </c>
      <c r="G1063" s="0" t="n">
        <v>0.0202</v>
      </c>
      <c r="H1063" s="1" t="n">
        <v>26.3</v>
      </c>
      <c r="I1063" s="1" t="n">
        <v>1.8</v>
      </c>
      <c r="J1063" s="1" t="n">
        <v>75.3</v>
      </c>
    </row>
    <row r="1064" customFormat="false" ht="15" hidden="false" customHeight="false" outlineLevel="0" collapsed="false">
      <c r="A1064" s="0" t="n">
        <v>1063</v>
      </c>
      <c r="B1064" s="0" t="s">
        <v>1124</v>
      </c>
      <c r="C1064" s="0" t="s">
        <v>1130</v>
      </c>
      <c r="D1064" s="4" t="n">
        <v>244.495056</v>
      </c>
      <c r="E1064" s="2" t="n">
        <v>0.0955556149732621</v>
      </c>
      <c r="F1064" s="0" t="n">
        <v>0.0021</v>
      </c>
      <c r="G1064" s="0" t="n">
        <v>0.01904</v>
      </c>
      <c r="H1064" s="1" t="n">
        <v>30.7848</v>
      </c>
      <c r="I1064" s="1" t="n">
        <v>1.429512</v>
      </c>
      <c r="J1064" s="1" t="n">
        <v>74.020236991488</v>
      </c>
    </row>
    <row r="1065" customFormat="false" ht="15" hidden="false" customHeight="false" outlineLevel="0" collapsed="false">
      <c r="A1065" s="0" t="n">
        <v>1064</v>
      </c>
      <c r="B1065" s="0" t="s">
        <v>1124</v>
      </c>
      <c r="C1065" s="0" t="s">
        <v>1131</v>
      </c>
      <c r="D1065" s="4" t="n">
        <v>69.92973</v>
      </c>
      <c r="E1065" s="2" t="n">
        <v>4.444444444</v>
      </c>
      <c r="F1065" s="0" t="n">
        <v>0.0022</v>
      </c>
      <c r="G1065" s="0" t="n">
        <v>0.00036</v>
      </c>
      <c r="H1065" s="1" t="n">
        <v>13.7</v>
      </c>
      <c r="I1065" s="1" t="n">
        <v>1.2</v>
      </c>
      <c r="J1065" s="1" t="n">
        <v>29.2</v>
      </c>
    </row>
    <row r="1066" customFormat="false" ht="15" hidden="false" customHeight="false" outlineLevel="0" collapsed="false">
      <c r="A1066" s="0" t="n">
        <v>1065</v>
      </c>
      <c r="B1066" s="0" t="s">
        <v>1124</v>
      </c>
      <c r="C1066" s="0" t="s">
        <v>1132</v>
      </c>
      <c r="D1066" s="4" t="n">
        <v>65.267748</v>
      </c>
      <c r="E1066" s="2" t="n">
        <v>0.125934671</v>
      </c>
      <c r="F1066" s="0" t="n">
        <v>0.0016</v>
      </c>
      <c r="G1066" s="0" t="n">
        <v>0.0077</v>
      </c>
      <c r="H1066" s="1" t="n">
        <v>16.5</v>
      </c>
      <c r="I1066" s="1" t="n">
        <v>1</v>
      </c>
      <c r="J1066" s="1" t="n">
        <v>25.9</v>
      </c>
    </row>
    <row r="1067" customFormat="false" ht="15" hidden="false" customHeight="false" outlineLevel="0" collapsed="false">
      <c r="A1067" s="0" t="n">
        <v>1066</v>
      </c>
      <c r="B1067" s="0" t="s">
        <v>1124</v>
      </c>
      <c r="C1067" s="0" t="s">
        <v>1133</v>
      </c>
      <c r="D1067" s="4" t="n">
        <v>24.345906</v>
      </c>
      <c r="E1067" s="2" t="n">
        <v>0.045177321</v>
      </c>
      <c r="F1067" s="0" t="n">
        <v>0.0165</v>
      </c>
      <c r="G1067" s="0" t="n">
        <v>0.13281</v>
      </c>
      <c r="H1067" s="1" t="n">
        <v>13.3</v>
      </c>
      <c r="I1067" s="1" t="n">
        <v>0.6</v>
      </c>
      <c r="J1067" s="1" t="n">
        <v>10.3</v>
      </c>
    </row>
    <row r="1068" customFormat="false" ht="15" hidden="false" customHeight="false" outlineLevel="0" collapsed="false">
      <c r="A1068" s="0" t="n">
        <v>1067</v>
      </c>
      <c r="B1068" s="0" t="s">
        <v>1124</v>
      </c>
      <c r="C1068" s="0" t="s">
        <v>1134</v>
      </c>
      <c r="D1068" s="4" t="n">
        <v>72.51972</v>
      </c>
      <c r="E1068" s="2" t="n">
        <v>0.098484848</v>
      </c>
      <c r="F1068" s="0" t="n">
        <v>0.0052</v>
      </c>
      <c r="G1068" s="0" t="n">
        <v>0.032</v>
      </c>
      <c r="H1068" s="1" t="n">
        <v>15.8</v>
      </c>
      <c r="I1068" s="1" t="n">
        <v>1</v>
      </c>
      <c r="J1068" s="1" t="n">
        <v>29</v>
      </c>
    </row>
    <row r="1069" customFormat="false" ht="15" hidden="false" customHeight="false" outlineLevel="0" collapsed="false">
      <c r="A1069" s="0" t="n">
        <v>1068</v>
      </c>
      <c r="B1069" s="0" t="s">
        <v>1124</v>
      </c>
      <c r="C1069" s="0" t="s">
        <v>1135</v>
      </c>
      <c r="D1069" s="4" t="n">
        <v>62.936757</v>
      </c>
      <c r="E1069" s="2" t="n">
        <v>0.068007549</v>
      </c>
      <c r="F1069" s="0" t="n">
        <v>0.012</v>
      </c>
      <c r="G1069" s="0" t="n">
        <v>0.10694</v>
      </c>
      <c r="H1069" s="1" t="n">
        <v>17.7</v>
      </c>
      <c r="I1069" s="1" t="n">
        <v>1</v>
      </c>
      <c r="J1069" s="1" t="n">
        <v>37.8</v>
      </c>
    </row>
    <row r="1070" customFormat="false" ht="15" hidden="false" customHeight="false" outlineLevel="0" collapsed="false">
      <c r="A1070" s="0" t="n">
        <v>1069</v>
      </c>
      <c r="B1070" s="0" t="s">
        <v>1124</v>
      </c>
      <c r="C1070" s="0" t="s">
        <v>1136</v>
      </c>
      <c r="D1070" s="4" t="n">
        <v>90.131652</v>
      </c>
      <c r="E1070" s="2" t="n">
        <v>0.108181818181818</v>
      </c>
      <c r="F1070" s="0" t="n">
        <v>0.0021</v>
      </c>
      <c r="G1070" s="0" t="n">
        <v>0.014</v>
      </c>
      <c r="H1070" s="1" t="n">
        <v>15.85</v>
      </c>
      <c r="I1070" s="1" t="n">
        <v>1.19</v>
      </c>
      <c r="J1070" s="1" t="n">
        <v>29.59</v>
      </c>
    </row>
    <row r="1071" customFormat="false" ht="15" hidden="false" customHeight="false" outlineLevel="0" collapsed="false">
      <c r="A1071" s="0" t="n">
        <v>1070</v>
      </c>
      <c r="B1071" s="0" t="s">
        <v>1124</v>
      </c>
      <c r="C1071" s="0" t="s">
        <v>1137</v>
      </c>
      <c r="D1071" s="4" t="n">
        <v>81.066687</v>
      </c>
      <c r="E1071" s="2" t="n">
        <v>0.125046893</v>
      </c>
      <c r="F1071" s="0" t="n">
        <v>0.0025</v>
      </c>
      <c r="G1071" s="0" t="n">
        <v>0.01454</v>
      </c>
      <c r="H1071" s="1" t="n">
        <v>20.1</v>
      </c>
      <c r="I1071" s="1" t="n">
        <v>1.2</v>
      </c>
      <c r="J1071" s="1" t="n">
        <v>39.3</v>
      </c>
    </row>
    <row r="1072" customFormat="false" ht="15" hidden="false" customHeight="false" outlineLevel="0" collapsed="false">
      <c r="A1072" s="0" t="n">
        <v>1071</v>
      </c>
      <c r="B1072" s="0" t="s">
        <v>1124</v>
      </c>
      <c r="C1072" s="0" t="s">
        <v>1138</v>
      </c>
      <c r="D1072" s="4" t="n">
        <v>261.58899</v>
      </c>
      <c r="E1072" s="2" t="n">
        <v>0.539672342</v>
      </c>
      <c r="F1072" s="0" t="n">
        <v>0.0014</v>
      </c>
      <c r="G1072" s="0" t="n">
        <v>0.00283</v>
      </c>
      <c r="H1072" s="1" t="n">
        <v>20.4</v>
      </c>
      <c r="I1072" s="1" t="n">
        <v>1.8</v>
      </c>
      <c r="J1072" s="1" t="n">
        <v>72.5</v>
      </c>
    </row>
    <row r="1073" customFormat="false" ht="15" hidden="false" customHeight="false" outlineLevel="0" collapsed="false">
      <c r="A1073" s="0" t="n">
        <v>1072</v>
      </c>
      <c r="B1073" s="0" t="s">
        <v>1124</v>
      </c>
      <c r="C1073" s="0" t="s">
        <v>1139</v>
      </c>
      <c r="D1073" s="4" t="n">
        <v>90.131652</v>
      </c>
      <c r="E1073" s="2" t="n">
        <v>0.155070768</v>
      </c>
      <c r="F1073" s="0" t="n">
        <v>0.0052</v>
      </c>
      <c r="G1073" s="0" t="n">
        <v>0.02642</v>
      </c>
      <c r="H1073" s="1" t="n">
        <v>20.4</v>
      </c>
      <c r="I1073" s="1" t="n">
        <v>1.3</v>
      </c>
      <c r="J1073" s="1" t="n">
        <v>55.5</v>
      </c>
    </row>
    <row r="1074" customFormat="false" ht="15" hidden="false" customHeight="false" outlineLevel="0" collapsed="false">
      <c r="A1074" s="0" t="n">
        <v>1073</v>
      </c>
      <c r="B1074" s="0" t="s">
        <v>1140</v>
      </c>
      <c r="C1074" s="0" t="s">
        <v>1141</v>
      </c>
      <c r="D1074" s="4" t="n">
        <v>162.651372</v>
      </c>
      <c r="E1074" s="2" t="n">
        <v>0.098978943</v>
      </c>
      <c r="F1074" s="0" t="n">
        <v>0.0019</v>
      </c>
      <c r="G1074" s="0" t="n">
        <v>0.01695</v>
      </c>
      <c r="H1074" s="1" t="n">
        <v>25.35936</v>
      </c>
      <c r="I1074" s="1" t="n">
        <v>1.456944</v>
      </c>
      <c r="J1074" s="1" t="n">
        <v>52.86755259</v>
      </c>
    </row>
    <row r="1075" customFormat="false" ht="15" hidden="false" customHeight="false" outlineLevel="0" collapsed="false">
      <c r="A1075" s="0" t="n">
        <v>1074</v>
      </c>
      <c r="B1075" s="0" t="s">
        <v>1140</v>
      </c>
      <c r="C1075" s="0" t="s">
        <v>1142</v>
      </c>
      <c r="D1075" s="4" t="n">
        <v>136.233474</v>
      </c>
      <c r="E1075" s="2" t="n">
        <v>0.063467233</v>
      </c>
      <c r="F1075" s="0" t="n">
        <v>0.0014</v>
      </c>
      <c r="G1075" s="0" t="n">
        <v>0.01797</v>
      </c>
      <c r="H1075" s="1" t="n">
        <v>23.622</v>
      </c>
      <c r="I1075" s="1" t="n">
        <v>1.344168</v>
      </c>
      <c r="J1075" s="1" t="n">
        <v>59.437061</v>
      </c>
    </row>
    <row r="1076" customFormat="false" ht="15" hidden="false" customHeight="false" outlineLevel="0" collapsed="false">
      <c r="A1076" s="0" t="n">
        <v>1075</v>
      </c>
      <c r="B1076" s="0" t="s">
        <v>1140</v>
      </c>
      <c r="C1076" s="0" t="s">
        <v>1143</v>
      </c>
      <c r="D1076" s="4" t="n">
        <v>8.805966</v>
      </c>
      <c r="E1076" s="2" t="n">
        <v>0.459185818</v>
      </c>
      <c r="F1076" s="0" t="n">
        <v>0.0061</v>
      </c>
      <c r="G1076" s="0" t="n">
        <v>0.004</v>
      </c>
      <c r="H1076" s="1" t="n">
        <v>5.824728</v>
      </c>
      <c r="I1076" s="1" t="n">
        <v>0.496824</v>
      </c>
      <c r="J1076" s="1" t="n">
        <v>4.598655887</v>
      </c>
    </row>
    <row r="1077" customFormat="false" ht="15" hidden="false" customHeight="false" outlineLevel="0" collapsed="false">
      <c r="A1077" s="0" t="n">
        <v>1076</v>
      </c>
      <c r="B1077" s="0" t="s">
        <v>1140</v>
      </c>
      <c r="C1077" s="0" t="s">
        <v>1144</v>
      </c>
      <c r="D1077" s="4" t="n">
        <v>137.010471</v>
      </c>
      <c r="E1077" s="2" t="n">
        <v>0.994448485</v>
      </c>
      <c r="F1077" s="0" t="n">
        <v>0.0019</v>
      </c>
      <c r="G1077" s="0" t="n">
        <v>0.00174</v>
      </c>
      <c r="H1077" s="1" t="n">
        <v>20.7264</v>
      </c>
      <c r="I1077" s="1" t="n">
        <v>1.502664</v>
      </c>
      <c r="J1077" s="1" t="n">
        <v>47.4024012</v>
      </c>
    </row>
    <row r="1078" customFormat="false" ht="15" hidden="false" customHeight="false" outlineLevel="0" collapsed="false">
      <c r="A1078" s="0" t="n">
        <v>1077</v>
      </c>
      <c r="B1078" s="0" t="s">
        <v>1140</v>
      </c>
      <c r="C1078" s="0" t="s">
        <v>1145</v>
      </c>
      <c r="D1078" s="4" t="n">
        <v>98.41962</v>
      </c>
      <c r="E1078" s="2" t="n">
        <v>0.655651729</v>
      </c>
      <c r="F1078" s="0" t="n">
        <v>0.0005</v>
      </c>
      <c r="G1078" s="0" t="n">
        <v>0.00071</v>
      </c>
      <c r="H1078" s="1" t="n">
        <v>15.17904</v>
      </c>
      <c r="I1078" s="1" t="n">
        <v>1.536192</v>
      </c>
      <c r="J1078" s="1" t="n">
        <v>28.99645091</v>
      </c>
    </row>
    <row r="1079" customFormat="false" ht="15" hidden="false" customHeight="false" outlineLevel="0" collapsed="false">
      <c r="A1079" s="0" t="n">
        <v>1078</v>
      </c>
      <c r="B1079" s="0" t="s">
        <v>1140</v>
      </c>
      <c r="C1079" s="0" t="s">
        <v>1146</v>
      </c>
      <c r="D1079" s="4" t="n">
        <v>5.4130791</v>
      </c>
      <c r="E1079" s="2" t="n">
        <v>0.300678629</v>
      </c>
      <c r="F1079" s="0" t="n">
        <v>0.012</v>
      </c>
      <c r="G1079" s="0" t="n">
        <v>0.01069</v>
      </c>
      <c r="H1079" s="1" t="n">
        <v>4.026408</v>
      </c>
      <c r="I1079" s="1" t="n">
        <v>0.44196</v>
      </c>
      <c r="J1079" s="1" t="n">
        <v>3.250773989</v>
      </c>
    </row>
    <row r="1080" customFormat="false" ht="15" hidden="false" customHeight="false" outlineLevel="0" collapsed="false">
      <c r="A1080" s="0" t="n">
        <v>1079</v>
      </c>
      <c r="B1080" s="0" t="s">
        <v>1140</v>
      </c>
      <c r="C1080" s="0" t="s">
        <v>1147</v>
      </c>
      <c r="D1080" s="4" t="n">
        <v>154.881402</v>
      </c>
      <c r="E1080" s="2" t="n">
        <v>0.430915208</v>
      </c>
      <c r="F1080" s="0" t="n">
        <v>0.0024</v>
      </c>
      <c r="G1080" s="0" t="n">
        <v>0.00428</v>
      </c>
      <c r="H1080" s="1" t="n">
        <v>22.98192</v>
      </c>
      <c r="I1080" s="1" t="n">
        <v>1.267968</v>
      </c>
      <c r="J1080" s="1" t="n">
        <v>43.35309213</v>
      </c>
    </row>
    <row r="1081" customFormat="false" ht="15" hidden="false" customHeight="false" outlineLevel="0" collapsed="false">
      <c r="A1081" s="0" t="n">
        <v>1080</v>
      </c>
      <c r="B1081" s="0" t="s">
        <v>1148</v>
      </c>
      <c r="C1081" s="0" t="s">
        <v>1149</v>
      </c>
      <c r="D1081" s="4" t="n">
        <v>13.208949</v>
      </c>
      <c r="E1081" s="2" t="n">
        <v>0.191924439</v>
      </c>
      <c r="F1081" s="0" t="n">
        <v>0.012</v>
      </c>
      <c r="G1081" s="0" t="n">
        <v>0.01386</v>
      </c>
      <c r="H1081" s="1" t="n">
        <v>10.54608</v>
      </c>
      <c r="I1081" s="1" t="n">
        <v>0.36576</v>
      </c>
      <c r="J1081" s="1" t="n">
        <v>6.221211196</v>
      </c>
    </row>
    <row r="1082" customFormat="false" ht="15" hidden="false" customHeight="false" outlineLevel="0" collapsed="false">
      <c r="A1082" s="0" t="n">
        <v>1081</v>
      </c>
      <c r="B1082" s="0" t="s">
        <v>1148</v>
      </c>
      <c r="C1082" s="0" t="s">
        <v>1150</v>
      </c>
      <c r="D1082" s="4"/>
      <c r="E1082" s="2" t="n">
        <v>1.194954545</v>
      </c>
      <c r="F1082" s="0" t="n">
        <v>0.0023</v>
      </c>
      <c r="G1082" s="6" t="n">
        <v>0.00064</v>
      </c>
      <c r="H1082" s="1" t="n">
        <v>5.358384</v>
      </c>
      <c r="I1082" s="1" t="n">
        <v>0.54864</v>
      </c>
      <c r="J1082" s="1" t="n">
        <v>2.433549796</v>
      </c>
    </row>
    <row r="1083" customFormat="false" ht="15" hidden="false" customHeight="false" outlineLevel="0" collapsed="false">
      <c r="A1083" s="0" t="n">
        <v>1082</v>
      </c>
      <c r="B1083" s="0" t="s">
        <v>1107</v>
      </c>
      <c r="C1083" s="0" t="s">
        <v>1151</v>
      </c>
      <c r="D1083" s="4"/>
      <c r="E1083" s="2" t="n">
        <v>0.909090909090909</v>
      </c>
      <c r="F1083" s="0" t="n">
        <v>0.0004</v>
      </c>
      <c r="G1083" s="6" t="n">
        <v>0.00032</v>
      </c>
      <c r="H1083" s="1" t="n">
        <v>16.4</v>
      </c>
      <c r="I1083" s="1" t="n">
        <v>1.2</v>
      </c>
      <c r="J1083" s="1" t="n">
        <v>9.6</v>
      </c>
    </row>
    <row r="1084" customFormat="false" ht="15" hidden="false" customHeight="false" outlineLevel="0" collapsed="false">
      <c r="A1084" s="0" t="n">
        <v>1083</v>
      </c>
      <c r="B1084" s="0" t="s">
        <v>1107</v>
      </c>
      <c r="C1084" s="0" t="s">
        <v>1152</v>
      </c>
      <c r="D1084" s="4"/>
      <c r="E1084" s="2" t="n">
        <v>0.244233378561737</v>
      </c>
      <c r="F1084" s="0" t="n">
        <v>0.0003</v>
      </c>
      <c r="G1084" s="0" t="n">
        <v>0.00067</v>
      </c>
      <c r="H1084" s="1" t="n">
        <v>11.1</v>
      </c>
      <c r="I1084" s="1" t="n">
        <v>0.9</v>
      </c>
      <c r="J1084" s="1" t="n">
        <v>6.3</v>
      </c>
    </row>
    <row r="1085" customFormat="false" ht="15" hidden="false" customHeight="false" outlineLevel="0" collapsed="false">
      <c r="A1085" s="0" t="n">
        <v>1084</v>
      </c>
      <c r="B1085" s="0" t="s">
        <v>1107</v>
      </c>
      <c r="C1085" s="0" t="s">
        <v>1153</v>
      </c>
      <c r="D1085" s="4" t="n">
        <v>264.17898</v>
      </c>
      <c r="E1085" s="2" t="n">
        <v>0.0708259061200238</v>
      </c>
      <c r="F1085" s="0" t="n">
        <v>0.004</v>
      </c>
      <c r="G1085" s="0" t="n">
        <v>0.051</v>
      </c>
      <c r="H1085" s="1" t="n">
        <v>35.75</v>
      </c>
      <c r="I1085" s="1" t="n">
        <v>1.49</v>
      </c>
      <c r="J1085" s="1" t="n">
        <v>77.19</v>
      </c>
    </row>
    <row r="1086" customFormat="false" ht="15" hidden="false" customHeight="false" outlineLevel="0" collapsed="false">
      <c r="A1086" s="0" t="n">
        <v>1085</v>
      </c>
      <c r="B1086" s="0" t="s">
        <v>1107</v>
      </c>
      <c r="C1086" s="0" t="s">
        <v>1154</v>
      </c>
      <c r="D1086" s="4" t="n">
        <v>12.431952</v>
      </c>
      <c r="E1086" s="2" t="n">
        <v>0.159262332872291</v>
      </c>
      <c r="F1086" s="0" t="n">
        <v>0.011</v>
      </c>
      <c r="G1086" s="0" t="n">
        <v>0.02169</v>
      </c>
      <c r="H1086" s="1" t="n">
        <v>9.05256</v>
      </c>
      <c r="I1086" s="1" t="n">
        <v>0.51816</v>
      </c>
      <c r="J1086" s="1" t="n">
        <v>5.1791512416768</v>
      </c>
    </row>
    <row r="1087" customFormat="false" ht="15" hidden="false" customHeight="false" outlineLevel="0" collapsed="false">
      <c r="A1087" s="0" t="n">
        <v>1086</v>
      </c>
      <c r="B1087" s="0" t="s">
        <v>1107</v>
      </c>
      <c r="C1087" s="0" t="s">
        <v>1155</v>
      </c>
      <c r="D1087" s="4"/>
      <c r="E1087" s="2" t="n">
        <v>0.191924439197167</v>
      </c>
      <c r="F1087" s="0" t="n">
        <v>0.01</v>
      </c>
      <c r="G1087" s="0" t="n">
        <v>0.00693</v>
      </c>
      <c r="H1087" s="1" t="n">
        <v>2.25552</v>
      </c>
      <c r="I1087" s="1" t="n">
        <v>0.219456</v>
      </c>
      <c r="J1087" s="9" t="n">
        <v>0.33725364291072</v>
      </c>
    </row>
    <row r="1088" customFormat="false" ht="15" hidden="false" customHeight="false" outlineLevel="0" collapsed="false">
      <c r="A1088" s="0" t="n">
        <v>1087</v>
      </c>
      <c r="B1088" s="0" t="s">
        <v>1107</v>
      </c>
      <c r="C1088" s="0" t="s">
        <v>1156</v>
      </c>
      <c r="D1088" s="4"/>
      <c r="E1088" s="2" t="n">
        <v>0.0642304957217902</v>
      </c>
      <c r="F1088" s="0" t="n">
        <v>0.0014</v>
      </c>
      <c r="G1088" s="0" t="n">
        <v>0.01321</v>
      </c>
      <c r="H1088" s="1" t="n">
        <v>11.3</v>
      </c>
      <c r="I1088" s="1" t="n">
        <v>1</v>
      </c>
      <c r="J1088" s="1" t="n">
        <v>15.3</v>
      </c>
    </row>
    <row r="1089" customFormat="false" ht="15" hidden="false" customHeight="false" outlineLevel="0" collapsed="false">
      <c r="A1089" s="0" t="n">
        <v>1088</v>
      </c>
      <c r="B1089" s="0" t="s">
        <v>1107</v>
      </c>
      <c r="C1089" s="0" t="s">
        <v>1157</v>
      </c>
      <c r="D1089" s="4"/>
      <c r="E1089" s="2" t="n">
        <v>0.16969696969697</v>
      </c>
      <c r="F1089" s="0" t="n">
        <v>0.0004</v>
      </c>
      <c r="G1089" s="0" t="n">
        <v>0.001</v>
      </c>
      <c r="H1089" s="1" t="n">
        <v>10.2</v>
      </c>
      <c r="I1089" s="1" t="n">
        <v>0.7</v>
      </c>
      <c r="J1089" s="1" t="n">
        <v>2.8</v>
      </c>
    </row>
    <row r="1090" customFormat="false" ht="15" hidden="false" customHeight="false" outlineLevel="0" collapsed="false">
      <c r="A1090" s="0" t="n">
        <v>1089</v>
      </c>
      <c r="B1090" s="0" t="s">
        <v>1107</v>
      </c>
      <c r="C1090" s="0" t="s">
        <v>1158</v>
      </c>
      <c r="D1090" s="4"/>
      <c r="E1090" s="2" t="n">
        <v>2.0979020979021</v>
      </c>
      <c r="F1090" s="0" t="n">
        <v>0.001</v>
      </c>
      <c r="G1090" s="0" t="n">
        <v>0.00026</v>
      </c>
      <c r="H1090" s="1" t="n">
        <v>9.2</v>
      </c>
      <c r="I1090" s="1" t="n">
        <v>0.9</v>
      </c>
      <c r="J1090" s="1" t="n">
        <v>7.7</v>
      </c>
    </row>
    <row r="1091" customFormat="false" ht="15" hidden="false" customHeight="false" outlineLevel="0" collapsed="false">
      <c r="A1091" s="0" t="n">
        <v>1090</v>
      </c>
      <c r="B1091" s="0" t="s">
        <v>1107</v>
      </c>
      <c r="C1091" s="0" t="s">
        <v>1159</v>
      </c>
      <c r="D1091" s="4"/>
      <c r="E1091" s="2" t="n">
        <v>0.0617448443242494</v>
      </c>
      <c r="F1091" s="0" t="n">
        <v>0.0014</v>
      </c>
      <c r="G1091" s="0" t="n">
        <v>0.01311</v>
      </c>
      <c r="H1091" s="1" t="n">
        <v>11.82624</v>
      </c>
      <c r="I1091" s="1" t="n">
        <v>0.954024</v>
      </c>
      <c r="J1091" s="1" t="n">
        <v>13.1645019806208</v>
      </c>
    </row>
    <row r="1092" customFormat="false" ht="15" hidden="false" customHeight="false" outlineLevel="0" collapsed="false">
      <c r="A1092" s="0" t="n">
        <v>1091</v>
      </c>
      <c r="B1092" s="0" t="s">
        <v>1107</v>
      </c>
      <c r="C1092" s="0" t="s">
        <v>1160</v>
      </c>
      <c r="D1092" s="4"/>
      <c r="E1092" s="2" t="n">
        <v>0.727272727272727</v>
      </c>
      <c r="F1092" s="0" t="n">
        <v>0.0002</v>
      </c>
      <c r="G1092" s="0" t="n">
        <v>0.00025</v>
      </c>
      <c r="H1092" s="1" t="n">
        <v>17.3</v>
      </c>
      <c r="I1092" s="1" t="n">
        <v>1.5</v>
      </c>
      <c r="J1092" s="1" t="n">
        <v>19.1</v>
      </c>
    </row>
    <row r="1093" customFormat="false" ht="15" hidden="false" customHeight="false" outlineLevel="0" collapsed="false">
      <c r="A1093" s="0" t="n">
        <v>1092</v>
      </c>
      <c r="B1093" s="0" t="s">
        <v>1161</v>
      </c>
      <c r="C1093" s="0" t="s">
        <v>1162</v>
      </c>
      <c r="D1093" s="4"/>
      <c r="E1093" s="2" t="n">
        <f aca="false">(F1093*I1093)/(1.65*G1093)</f>
        <v>0.109163636363636</v>
      </c>
      <c r="F1093" s="0" t="n">
        <v>0.000632</v>
      </c>
      <c r="G1093" s="10" t="n">
        <v>0.006</v>
      </c>
      <c r="H1093" s="1" t="n">
        <v>54.9</v>
      </c>
      <c r="I1093" s="1" t="n">
        <v>1.71</v>
      </c>
      <c r="J1093" s="1" t="n">
        <v>154.9</v>
      </c>
    </row>
    <row r="1094" customFormat="false" ht="15" hidden="false" customHeight="false" outlineLevel="0" collapsed="false">
      <c r="A1094" s="0" t="n">
        <v>1093</v>
      </c>
      <c r="B1094" s="0" t="s">
        <v>1161</v>
      </c>
      <c r="C1094" s="0" t="s">
        <v>1163</v>
      </c>
      <c r="D1094" s="4"/>
      <c r="E1094" s="2" t="n">
        <f aca="false">(F1094*I1094)/(1.65*G1094)</f>
        <v>0.687272727272727</v>
      </c>
      <c r="F1094" s="0" t="n">
        <v>0.0006</v>
      </c>
      <c r="G1094" s="10" t="n">
        <v>0.001</v>
      </c>
      <c r="H1094" s="1" t="n">
        <v>24.4</v>
      </c>
      <c r="I1094" s="1" t="n">
        <v>1.89</v>
      </c>
      <c r="J1094" s="1" t="n">
        <v>65</v>
      </c>
    </row>
    <row r="1095" customFormat="false" ht="15" hidden="false" customHeight="false" outlineLevel="0" collapsed="false">
      <c r="A1095" s="0" t="n">
        <v>1094</v>
      </c>
      <c r="B1095" s="0" t="s">
        <v>1161</v>
      </c>
      <c r="C1095" s="0" t="s">
        <v>1164</v>
      </c>
      <c r="D1095" s="4"/>
      <c r="E1095" s="2" t="n">
        <f aca="false">(F1095*I1095)/(1.65*G1095)</f>
        <v>1.33872053872054</v>
      </c>
      <c r="F1095" s="0" t="n">
        <v>0.00071</v>
      </c>
      <c r="G1095" s="10" t="n">
        <v>0.00045</v>
      </c>
      <c r="H1095" s="1" t="n">
        <v>7.6</v>
      </c>
      <c r="I1095" s="1" t="n">
        <v>1.4</v>
      </c>
      <c r="J1095" s="1" t="n">
        <v>23.4</v>
      </c>
    </row>
    <row r="1096" customFormat="false" ht="15" hidden="false" customHeight="false" outlineLevel="0" collapsed="false">
      <c r="A1096" s="0" t="n">
        <v>1095</v>
      </c>
      <c r="B1096" s="0" t="s">
        <v>1161</v>
      </c>
      <c r="C1096" s="0" t="s">
        <v>1165</v>
      </c>
      <c r="D1096" s="4"/>
      <c r="E1096" s="2" t="n">
        <f aca="false">(F1096*I1096)/(1.65*G1096)</f>
        <v>0.545454545454546</v>
      </c>
      <c r="F1096" s="0" t="n">
        <v>0.0001</v>
      </c>
      <c r="G1096" s="10" t="n">
        <v>0.0005</v>
      </c>
      <c r="H1096" s="1" t="n">
        <v>88.4</v>
      </c>
      <c r="I1096" s="1" t="n">
        <v>4.5</v>
      </c>
      <c r="J1096" s="1" t="n">
        <v>427</v>
      </c>
    </row>
    <row r="1097" customFormat="false" ht="15" hidden="false" customHeight="false" outlineLevel="0" collapsed="false">
      <c r="A1097" s="0" t="n">
        <v>1096</v>
      </c>
      <c r="B1097" s="0" t="s">
        <v>1161</v>
      </c>
      <c r="C1097" s="0" t="s">
        <v>1166</v>
      </c>
      <c r="D1097" s="4"/>
      <c r="E1097" s="2" t="n">
        <f aca="false">(F1097*I1097)/(1.65*G1097)</f>
        <v>1.36436363636364</v>
      </c>
      <c r="F1097" s="0" t="n">
        <v>0.00024</v>
      </c>
      <c r="G1097" s="10" t="n">
        <v>0.0005</v>
      </c>
      <c r="H1097" s="1" t="n">
        <v>42.7</v>
      </c>
      <c r="I1097" s="1" t="n">
        <v>4.69</v>
      </c>
      <c r="J1097" s="1" t="n">
        <v>313.9</v>
      </c>
    </row>
    <row r="1098" customFormat="false" ht="15" hidden="false" customHeight="false" outlineLevel="0" collapsed="false">
      <c r="A1098" s="0" t="n">
        <v>1097</v>
      </c>
      <c r="B1098" s="0" t="s">
        <v>1161</v>
      </c>
      <c r="C1098" s="0" t="s">
        <v>1167</v>
      </c>
      <c r="D1098" s="4"/>
      <c r="E1098" s="2" t="n">
        <f aca="false">(F1098*I1098)/(1.65*G1098)</f>
        <v>0.229090909090909</v>
      </c>
      <c r="F1098" s="0" t="n">
        <v>0.0001</v>
      </c>
      <c r="G1098" s="10" t="n">
        <v>0.0005</v>
      </c>
      <c r="H1098" s="1" t="n">
        <v>56.4</v>
      </c>
      <c r="I1098" s="1" t="n">
        <v>1.89</v>
      </c>
      <c r="J1098" s="1" t="n">
        <v>73.1</v>
      </c>
    </row>
    <row r="1099" customFormat="false" ht="15" hidden="false" customHeight="false" outlineLevel="0" collapsed="false">
      <c r="A1099" s="0" t="n">
        <v>1098</v>
      </c>
      <c r="B1099" s="0" t="s">
        <v>1161</v>
      </c>
      <c r="C1099" s="0" t="s">
        <v>1168</v>
      </c>
      <c r="D1099" s="4"/>
      <c r="E1099" s="2" t="n">
        <f aca="false">(F1099*I1099)/(1.65*G1099)</f>
        <v>0.207272727272727</v>
      </c>
      <c r="F1099" s="0" t="n">
        <v>0.0001</v>
      </c>
      <c r="G1099" s="10" t="n">
        <v>0.0005</v>
      </c>
      <c r="H1099" s="1" t="n">
        <v>67.1</v>
      </c>
      <c r="I1099" s="1" t="n">
        <v>1.71</v>
      </c>
      <c r="J1099" s="1" t="n">
        <v>73.1</v>
      </c>
    </row>
    <row r="1100" customFormat="false" ht="15" hidden="false" customHeight="false" outlineLevel="0" collapsed="false">
      <c r="A1100" s="0" t="n">
        <v>1099</v>
      </c>
      <c r="B1100" s="0" t="s">
        <v>1161</v>
      </c>
      <c r="C1100" s="0" t="s">
        <v>1169</v>
      </c>
      <c r="D1100" s="4"/>
      <c r="E1100" s="2" t="n">
        <f aca="false">(F1100*I1100)/(1.65*G1100)</f>
        <v>2.34343434343434</v>
      </c>
      <c r="F1100" s="0" t="n">
        <v>0.0006</v>
      </c>
      <c r="G1100" s="10" t="n">
        <v>0.00045</v>
      </c>
      <c r="H1100" s="1" t="n">
        <v>33.5</v>
      </c>
      <c r="I1100" s="1" t="n">
        <v>2.9</v>
      </c>
      <c r="J1100" s="1" t="n">
        <v>303</v>
      </c>
    </row>
    <row r="1101" customFormat="false" ht="15" hidden="false" customHeight="false" outlineLevel="0" collapsed="false">
      <c r="A1101" s="0" t="n">
        <v>1100</v>
      </c>
      <c r="B1101" s="0" t="s">
        <v>1161</v>
      </c>
      <c r="C1101" s="0" t="s">
        <v>1170</v>
      </c>
      <c r="D1101" s="4"/>
      <c r="E1101" s="2" t="n">
        <f aca="false">(F1101*I1101)/(1.65*G1101)</f>
        <v>1.33700642791552</v>
      </c>
      <c r="F1101" s="0" t="n">
        <v>0.00026</v>
      </c>
      <c r="G1101" s="10" t="n">
        <v>0.00033</v>
      </c>
      <c r="H1101" s="1" t="n">
        <v>25.9</v>
      </c>
      <c r="I1101" s="1" t="n">
        <v>2.8</v>
      </c>
      <c r="J1101" s="1" t="n">
        <v>90.7</v>
      </c>
    </row>
    <row r="1102" customFormat="false" ht="15" hidden="false" customHeight="false" outlineLevel="0" collapsed="false">
      <c r="A1102" s="0" t="n">
        <v>1101</v>
      </c>
      <c r="B1102" s="0" t="s">
        <v>1161</v>
      </c>
      <c r="C1102" s="0" t="s">
        <v>1171</v>
      </c>
      <c r="D1102" s="4"/>
      <c r="E1102" s="2" t="n">
        <f aca="false">(F1102*I1102)/(1.65*G1102)</f>
        <v>1.24871212121212</v>
      </c>
      <c r="F1102" s="0" t="n">
        <v>0.00053</v>
      </c>
      <c r="G1102" s="10" t="n">
        <v>0.0008</v>
      </c>
      <c r="H1102" s="1" t="n">
        <v>48.8</v>
      </c>
      <c r="I1102" s="1" t="n">
        <v>3.11</v>
      </c>
      <c r="J1102" s="1" t="n">
        <v>252</v>
      </c>
    </row>
    <row r="1103" customFormat="false" ht="15" hidden="false" customHeight="false" outlineLevel="0" collapsed="false">
      <c r="A1103" s="0" t="n">
        <v>1102</v>
      </c>
      <c r="B1103" s="0" t="s">
        <v>1172</v>
      </c>
      <c r="C1103" s="0" t="s">
        <v>1173</v>
      </c>
      <c r="D1103" s="4" t="n">
        <v>60.864765</v>
      </c>
      <c r="E1103" s="2" t="n">
        <v>0.078614719</v>
      </c>
      <c r="F1103" s="0" t="n">
        <v>0.001</v>
      </c>
      <c r="G1103" s="0" t="n">
        <v>0.010668</v>
      </c>
      <c r="H1103" s="1" t="n">
        <v>17.89176</v>
      </c>
      <c r="I1103" s="1" t="n">
        <v>1.38</v>
      </c>
      <c r="J1103" s="1" t="n">
        <v>23.531299517952</v>
      </c>
    </row>
    <row r="1104" customFormat="false" ht="15" hidden="false" customHeight="false" outlineLevel="0" collapsed="false">
      <c r="A1104" s="0" t="n">
        <v>1103</v>
      </c>
      <c r="B1104" s="0" t="s">
        <v>1172</v>
      </c>
      <c r="C1104" s="0" t="s">
        <v>1174</v>
      </c>
      <c r="D1104" s="4" t="n">
        <v>372.95856</v>
      </c>
      <c r="E1104" s="2" t="n">
        <v>0.009324009</v>
      </c>
      <c r="F1104" s="0" t="n">
        <v>0.002</v>
      </c>
      <c r="G1104" s="0" t="n">
        <v>0.178308</v>
      </c>
      <c r="H1104" s="1" t="n">
        <v>41.4528</v>
      </c>
      <c r="I1104" s="1" t="n">
        <v>1.37</v>
      </c>
      <c r="J1104" s="1" t="n">
        <v>176.13078580224</v>
      </c>
    </row>
    <row r="1105" customFormat="false" ht="15" hidden="false" customHeight="false" outlineLevel="0" collapsed="false">
      <c r="A1105" s="0" t="n">
        <v>1104</v>
      </c>
      <c r="B1105" s="0" t="s">
        <v>1172</v>
      </c>
      <c r="C1105" s="0" t="s">
        <v>1175</v>
      </c>
      <c r="D1105" s="4" t="n">
        <v>517.998</v>
      </c>
      <c r="E1105" s="2" t="n">
        <v>0.012561368</v>
      </c>
      <c r="F1105" s="0" t="n">
        <v>0.007</v>
      </c>
      <c r="G1105" s="0" t="n">
        <v>0.545592</v>
      </c>
      <c r="H1105" s="1" t="n">
        <v>49.9872</v>
      </c>
      <c r="I1105" s="1" t="n">
        <v>1.62</v>
      </c>
      <c r="J1105" s="1" t="n">
        <v>210.39417017856</v>
      </c>
    </row>
    <row r="1106" customFormat="false" ht="15" hidden="false" customHeight="false" outlineLevel="0" collapsed="false">
      <c r="A1106" s="0" t="n">
        <v>1105</v>
      </c>
      <c r="B1106" s="0" t="s">
        <v>1172</v>
      </c>
      <c r="C1106" s="0" t="s">
        <v>1176</v>
      </c>
      <c r="D1106" s="4" t="n">
        <v>222.480141</v>
      </c>
      <c r="E1106" s="2" t="n">
        <v>0.002798354</v>
      </c>
      <c r="F1106" s="0" t="n">
        <v>0.001</v>
      </c>
      <c r="G1106" s="0" t="n">
        <v>0.370332</v>
      </c>
      <c r="H1106" s="1" t="n">
        <v>33.2232</v>
      </c>
      <c r="I1106" s="1" t="n">
        <v>1.71</v>
      </c>
      <c r="J1106" s="1" t="n">
        <v>46.15645994496</v>
      </c>
    </row>
    <row r="1107" customFormat="false" ht="15" hidden="false" customHeight="false" outlineLevel="0" collapsed="false">
      <c r="A1107" s="0" t="n">
        <v>1106</v>
      </c>
      <c r="B1107" s="0" t="s">
        <v>1172</v>
      </c>
      <c r="C1107" s="0" t="s">
        <v>1177</v>
      </c>
      <c r="D1107" s="4" t="n">
        <v>7.5368709</v>
      </c>
      <c r="E1107" s="2" t="n">
        <v>0.033080808</v>
      </c>
      <c r="F1107" s="0" t="n">
        <v>0.005</v>
      </c>
      <c r="G1107" s="0" t="n">
        <v>0.036576</v>
      </c>
      <c r="H1107" s="1" t="n">
        <v>10.91184</v>
      </c>
      <c r="I1107" s="1" t="n">
        <v>0.4</v>
      </c>
      <c r="J1107" s="1" t="n">
        <v>2.860001505792</v>
      </c>
    </row>
    <row r="1108" customFormat="false" ht="15" hidden="false" customHeight="false" outlineLevel="0" collapsed="false">
      <c r="A1108" s="0" t="n">
        <v>1107</v>
      </c>
      <c r="B1108" s="0" t="s">
        <v>1172</v>
      </c>
      <c r="C1108" s="0" t="s">
        <v>1178</v>
      </c>
      <c r="D1108" s="4" t="n">
        <v>82.87968</v>
      </c>
      <c r="E1108" s="2" t="n">
        <v>0.019927718</v>
      </c>
      <c r="F1108" s="0" t="n">
        <v>0.007</v>
      </c>
      <c r="G1108" s="0" t="n">
        <v>0.166116</v>
      </c>
      <c r="H1108" s="1" t="n">
        <v>27.70632</v>
      </c>
      <c r="I1108" s="1" t="n">
        <v>0.78</v>
      </c>
      <c r="J1108" s="1" t="n">
        <v>63.99607329792</v>
      </c>
    </row>
    <row r="1109" customFormat="false" ht="15" hidden="false" customHeight="false" outlineLevel="0" collapsed="false">
      <c r="A1109" s="0" t="n">
        <v>1108</v>
      </c>
      <c r="B1109" s="0" t="s">
        <v>1172</v>
      </c>
      <c r="C1109" s="0" t="s">
        <v>1179</v>
      </c>
      <c r="D1109" s="4" t="n">
        <v>208.235196</v>
      </c>
      <c r="E1109" s="2" t="n">
        <v>0.024935065</v>
      </c>
      <c r="F1109" s="0" t="n">
        <v>0.008</v>
      </c>
      <c r="G1109" s="0" t="n">
        <v>0.21336</v>
      </c>
      <c r="H1109" s="1" t="n">
        <v>32.9184</v>
      </c>
      <c r="I1109" s="1" t="n">
        <v>1.1</v>
      </c>
      <c r="J1109" s="1" t="n">
        <v>48.70497613824</v>
      </c>
    </row>
    <row r="1110" customFormat="false" ht="15" hidden="false" customHeight="false" outlineLevel="0" collapsed="false">
      <c r="A1110" s="0" t="n">
        <v>1109</v>
      </c>
      <c r="B1110" s="0" t="s">
        <v>1172</v>
      </c>
      <c r="C1110" s="0" t="s">
        <v>1180</v>
      </c>
      <c r="D1110" s="4" t="n">
        <v>97.124625</v>
      </c>
      <c r="E1110" s="2" t="n">
        <v>0.011466011</v>
      </c>
      <c r="F1110" s="0" t="n">
        <v>0.001</v>
      </c>
      <c r="G1110" s="6" t="n">
        <v>0.056388</v>
      </c>
      <c r="H1110" s="1" t="n">
        <v>20.7264</v>
      </c>
      <c r="I1110" s="1" t="n">
        <v>1.07</v>
      </c>
      <c r="J1110" s="1" t="n">
        <v>27.240806421504</v>
      </c>
    </row>
    <row r="1111" customFormat="false" ht="15" hidden="false" customHeight="false" outlineLevel="0" collapsed="false">
      <c r="A1111" s="0" t="n">
        <v>1110</v>
      </c>
      <c r="B1111" s="0" t="s">
        <v>1172</v>
      </c>
      <c r="C1111" s="0" t="s">
        <v>1181</v>
      </c>
      <c r="D1111" s="4" t="n">
        <v>383.31852</v>
      </c>
      <c r="E1111" s="2" t="n">
        <v>0.004636297</v>
      </c>
      <c r="F1111" s="0" t="n">
        <v>0.004</v>
      </c>
      <c r="G1111" s="6" t="n">
        <v>0.696468</v>
      </c>
      <c r="H1111" s="1" t="n">
        <v>44.8056</v>
      </c>
      <c r="I1111" s="1" t="n">
        <v>1.33</v>
      </c>
      <c r="J1111" s="1" t="n">
        <v>101.9406477312</v>
      </c>
    </row>
    <row r="1112" customFormat="false" ht="15" hidden="false" customHeight="false" outlineLevel="0" collapsed="false">
      <c r="A1112" s="0" t="n">
        <v>1111</v>
      </c>
      <c r="B1112" s="0" t="s">
        <v>1172</v>
      </c>
      <c r="C1112" s="0" t="s">
        <v>1182</v>
      </c>
      <c r="D1112" s="4" t="n">
        <v>80.28969</v>
      </c>
      <c r="E1112" s="2" t="n">
        <v>0.021264069</v>
      </c>
      <c r="F1112" s="0" t="n">
        <v>0.008</v>
      </c>
      <c r="G1112" s="0" t="n">
        <v>0.21336</v>
      </c>
      <c r="H1112" s="1" t="n">
        <v>17.16024</v>
      </c>
      <c r="I1112" s="1" t="n">
        <v>0.94</v>
      </c>
      <c r="J1112" s="1" t="n">
        <v>33.9802159104</v>
      </c>
    </row>
    <row r="1113" customFormat="false" ht="15" hidden="false" customHeight="false" outlineLevel="0" collapsed="false">
      <c r="A1113" s="0" t="n">
        <v>1112</v>
      </c>
      <c r="B1113" s="0" t="s">
        <v>1172</v>
      </c>
      <c r="C1113" s="0" t="s">
        <v>1183</v>
      </c>
      <c r="D1113" s="4" t="n">
        <v>22.3775136</v>
      </c>
      <c r="E1113" s="2" t="n">
        <v>0.04044858</v>
      </c>
      <c r="F1113" s="0" t="n">
        <v>0.026</v>
      </c>
      <c r="G1113" s="0" t="n">
        <v>0.193548</v>
      </c>
      <c r="H1113" s="1" t="n">
        <v>11.67384</v>
      </c>
      <c r="I1113" s="1" t="n">
        <v>0.5</v>
      </c>
      <c r="J1113" s="1" t="n">
        <v>9.231291988992</v>
      </c>
    </row>
    <row r="1114" customFormat="false" ht="15" hidden="false" customHeight="false" outlineLevel="0" collapsed="false">
      <c r="A1114" s="0" t="n">
        <v>1113</v>
      </c>
      <c r="B1114" s="0" t="s">
        <v>1172</v>
      </c>
      <c r="C1114" s="0" t="s">
        <v>1184</v>
      </c>
      <c r="D1114" s="4" t="n">
        <v>31.597878</v>
      </c>
      <c r="E1114" s="2" t="n">
        <v>0.040335268</v>
      </c>
      <c r="F1114" s="0" t="n">
        <v>0.004</v>
      </c>
      <c r="G1114" s="0" t="n">
        <v>0.071628</v>
      </c>
      <c r="H1114" s="1" t="n">
        <v>12.61872</v>
      </c>
      <c r="I1114" s="1" t="n">
        <v>1.19</v>
      </c>
      <c r="J1114" s="1" t="n">
        <v>20.331495853056</v>
      </c>
    </row>
    <row r="1115" customFormat="false" ht="15" hidden="false" customHeight="false" outlineLevel="0" collapsed="false">
      <c r="A1115" s="0" t="n">
        <v>1114</v>
      </c>
      <c r="B1115" s="0" t="s">
        <v>1172</v>
      </c>
      <c r="C1115" s="0" t="s">
        <v>1185</v>
      </c>
      <c r="D1115" s="4" t="n">
        <v>209.271192</v>
      </c>
      <c r="E1115" s="2" t="n">
        <v>0.021467689</v>
      </c>
      <c r="F1115" s="0" t="n">
        <v>0.005</v>
      </c>
      <c r="G1115" s="0" t="n">
        <v>0.126492</v>
      </c>
      <c r="H1115" s="1" t="n">
        <v>34.7472</v>
      </c>
      <c r="I1115" s="1" t="n">
        <v>0.9</v>
      </c>
      <c r="J1115" s="1" t="n">
        <v>74.19013807104</v>
      </c>
    </row>
    <row r="1116" customFormat="false" ht="15" hidden="false" customHeight="false" outlineLevel="0" collapsed="false">
      <c r="A1116" s="0" t="n">
        <v>1115</v>
      </c>
      <c r="B1116" s="0" t="s">
        <v>1172</v>
      </c>
      <c r="C1116" s="0" t="s">
        <v>1186</v>
      </c>
      <c r="D1116" s="4" t="n">
        <v>530.94795</v>
      </c>
      <c r="E1116" s="2" t="n">
        <v>0.042703963</v>
      </c>
      <c r="F1116" s="0" t="n">
        <v>0.001</v>
      </c>
      <c r="G1116" s="0" t="n">
        <v>0.039624</v>
      </c>
      <c r="H1116" s="1" t="n">
        <v>46.9392</v>
      </c>
      <c r="I1116" s="1" t="n">
        <v>2.79</v>
      </c>
      <c r="J1116" s="1" t="n">
        <v>127.99214659584</v>
      </c>
    </row>
    <row r="1117" customFormat="false" ht="15" hidden="false" customHeight="false" outlineLevel="0" collapsed="false">
      <c r="A1117" s="0" t="n">
        <v>1116</v>
      </c>
      <c r="B1117" s="0" t="s">
        <v>1172</v>
      </c>
      <c r="C1117" s="0" t="s">
        <v>1187</v>
      </c>
      <c r="D1117" s="4" t="n">
        <v>331.51872</v>
      </c>
      <c r="E1117" s="2" t="n">
        <v>0.004196447</v>
      </c>
      <c r="F1117" s="0" t="n">
        <v>0.002</v>
      </c>
      <c r="G1117" s="0" t="n">
        <v>0.44196</v>
      </c>
      <c r="H1117" s="1" t="n">
        <v>45.1104</v>
      </c>
      <c r="I1117" s="1" t="n">
        <v>1.53</v>
      </c>
      <c r="J1117" s="1" t="n">
        <v>112.13471250432</v>
      </c>
    </row>
    <row r="1118" customFormat="false" ht="15" hidden="false" customHeight="false" outlineLevel="0" collapsed="false">
      <c r="A1118" s="0" t="n">
        <v>1117</v>
      </c>
      <c r="B1118" s="0" t="s">
        <v>1172</v>
      </c>
      <c r="C1118" s="0" t="s">
        <v>1188</v>
      </c>
      <c r="D1118" s="4" t="n">
        <v>126.650511</v>
      </c>
      <c r="E1118" s="2" t="n">
        <v>0.0194214623806274</v>
      </c>
      <c r="F1118" s="0" t="n">
        <v>0.004</v>
      </c>
      <c r="G1118" s="0" t="n">
        <v>0.131064</v>
      </c>
      <c r="H1118" s="1" t="n">
        <v>28.8</v>
      </c>
      <c r="I1118" s="1" t="n">
        <v>1.05</v>
      </c>
      <c r="J1118" s="1" t="n">
        <v>55.5</v>
      </c>
    </row>
    <row r="1119" customFormat="false" ht="15" hidden="false" customHeight="false" outlineLevel="0" collapsed="false">
      <c r="A1119" s="0" t="n">
        <v>1118</v>
      </c>
      <c r="B1119" s="0" t="s">
        <v>1172</v>
      </c>
      <c r="C1119" s="0" t="s">
        <v>1189</v>
      </c>
      <c r="D1119" s="4" t="n">
        <v>290.07888</v>
      </c>
      <c r="E1119" s="2" t="n">
        <v>0.0172326943980487</v>
      </c>
      <c r="F1119" s="0" t="n">
        <v>0.002</v>
      </c>
      <c r="G1119" s="0" t="n">
        <v>0.09144</v>
      </c>
      <c r="H1119" s="1" t="n">
        <v>48.77</v>
      </c>
      <c r="I1119" s="1" t="n">
        <v>1.3</v>
      </c>
      <c r="J1119" s="1" t="n">
        <v>91.75</v>
      </c>
    </row>
    <row r="1120" customFormat="false" ht="15" hidden="false" customHeight="false" outlineLevel="0" collapsed="false">
      <c r="A1120" s="0" t="n">
        <v>1119</v>
      </c>
      <c r="B1120" s="0" t="s">
        <v>1172</v>
      </c>
      <c r="C1120" s="0" t="s">
        <v>1190</v>
      </c>
      <c r="D1120" s="4" t="n">
        <v>37.036857</v>
      </c>
      <c r="E1120" s="2" t="n">
        <v>0.0189723320158103</v>
      </c>
      <c r="F1120" s="0" t="n">
        <v>0.006</v>
      </c>
      <c r="G1120" s="0" t="n">
        <v>0.105156</v>
      </c>
      <c r="H1120" s="1" t="n">
        <v>15.63624</v>
      </c>
      <c r="I1120" s="1" t="n">
        <v>0.54864</v>
      </c>
      <c r="J1120" s="1" t="n">
        <v>11.3267386368</v>
      </c>
    </row>
    <row r="1121" customFormat="false" ht="15" hidden="false" customHeight="false" outlineLevel="0" collapsed="false">
      <c r="A1121" s="0" t="n">
        <v>1120</v>
      </c>
      <c r="B1121" s="0" t="s">
        <v>1191</v>
      </c>
      <c r="C1121" s="0" t="s">
        <v>1192</v>
      </c>
      <c r="D1121" s="4" t="n">
        <v>216.782163</v>
      </c>
      <c r="E1121" s="2" t="n">
        <v>12.32323232</v>
      </c>
      <c r="F1121" s="0" t="n">
        <v>0.004</v>
      </c>
      <c r="G1121" s="0" t="n">
        <v>0.00048</v>
      </c>
      <c r="H1121" s="1" t="n">
        <v>15.2</v>
      </c>
      <c r="I1121" s="1" t="n">
        <v>2.44</v>
      </c>
      <c r="J1121" s="1" t="n">
        <v>16.76</v>
      </c>
    </row>
    <row r="1122" customFormat="false" ht="15" hidden="false" customHeight="false" outlineLevel="0" collapsed="false">
      <c r="A1122" s="0" t="n">
        <v>1121</v>
      </c>
      <c r="B1122" s="0" t="s">
        <v>1191</v>
      </c>
      <c r="C1122" s="0" t="s">
        <v>1193</v>
      </c>
      <c r="D1122" s="4" t="n">
        <v>38.84985</v>
      </c>
      <c r="E1122" s="2" t="n">
        <v>0.501284027</v>
      </c>
      <c r="F1122" s="0" t="n">
        <v>0.0008</v>
      </c>
      <c r="G1122" s="0" t="n">
        <v>0.00059</v>
      </c>
      <c r="H1122" s="1" t="n">
        <v>4.5</v>
      </c>
      <c r="I1122" s="1" t="n">
        <v>0.61</v>
      </c>
      <c r="J1122" s="1" t="n">
        <v>1.27</v>
      </c>
    </row>
    <row r="1123" customFormat="false" ht="15" hidden="false" customHeight="false" outlineLevel="0" collapsed="false">
      <c r="A1123" s="0" t="n">
        <v>1122</v>
      </c>
      <c r="B1123" s="0" t="s">
        <v>1191</v>
      </c>
      <c r="C1123" s="0" t="s">
        <v>1194</v>
      </c>
      <c r="D1123" s="4" t="n">
        <v>174.047328</v>
      </c>
      <c r="E1123" s="2" t="n">
        <v>2.394678492</v>
      </c>
      <c r="F1123" s="0" t="n">
        <v>0.001</v>
      </c>
      <c r="G1123" s="0" t="n">
        <v>0.00041</v>
      </c>
      <c r="H1123" s="1" t="n">
        <v>14.4</v>
      </c>
      <c r="I1123" s="1" t="n">
        <v>1.62</v>
      </c>
      <c r="J1123" s="1" t="n">
        <v>12.43</v>
      </c>
    </row>
    <row r="1124" customFormat="false" ht="15" hidden="false" customHeight="false" outlineLevel="0" collapsed="false">
      <c r="A1124" s="0" t="n">
        <v>1123</v>
      </c>
      <c r="B1124" s="0" t="s">
        <v>1191</v>
      </c>
      <c r="C1124" s="0" t="s">
        <v>1195</v>
      </c>
      <c r="D1124" s="4" t="n">
        <v>613.82763</v>
      </c>
      <c r="E1124" s="2" t="n">
        <v>1.76969697</v>
      </c>
      <c r="F1124" s="0" t="n">
        <v>0.0006</v>
      </c>
      <c r="G1124" s="0" t="n">
        <v>0.0003</v>
      </c>
      <c r="H1124" s="1" t="n">
        <v>35.5</v>
      </c>
      <c r="I1124" s="1" t="n">
        <v>1.46</v>
      </c>
      <c r="J1124" s="1" t="n">
        <v>37.66</v>
      </c>
    </row>
    <row r="1125" customFormat="false" ht="15" hidden="false" customHeight="false" outlineLevel="0" collapsed="false">
      <c r="A1125" s="0" t="n">
        <v>1124</v>
      </c>
      <c r="B1125" s="0" t="s">
        <v>1191</v>
      </c>
      <c r="C1125" s="0" t="s">
        <v>1196</v>
      </c>
      <c r="D1125" s="4" t="n">
        <v>55.425786</v>
      </c>
      <c r="E1125" s="2" t="n">
        <v>2.437171717</v>
      </c>
      <c r="F1125" s="0" t="n">
        <v>0.00058</v>
      </c>
      <c r="G1125" s="0" t="n">
        <v>0.00015</v>
      </c>
      <c r="H1125" s="1" t="n">
        <v>10.4</v>
      </c>
      <c r="I1125" s="1" t="n">
        <v>1.04</v>
      </c>
      <c r="J1125" s="1" t="n">
        <v>6.14</v>
      </c>
    </row>
    <row r="1126" customFormat="false" ht="15" hidden="false" customHeight="false" outlineLevel="0" collapsed="false">
      <c r="A1126" s="0" t="n">
        <v>1125</v>
      </c>
      <c r="B1126" s="0" t="s">
        <v>1191</v>
      </c>
      <c r="C1126" s="0" t="s">
        <v>1197</v>
      </c>
      <c r="D1126" s="4" t="n">
        <v>22.014915</v>
      </c>
      <c r="E1126" s="2" t="n">
        <v>0.073522106</v>
      </c>
      <c r="F1126" s="0" t="n">
        <v>0.0002</v>
      </c>
      <c r="G1126" s="0" t="n">
        <v>0.00061</v>
      </c>
      <c r="H1126" s="1" t="n">
        <v>7.1</v>
      </c>
      <c r="I1126" s="1" t="n">
        <v>0.37</v>
      </c>
      <c r="J1126" s="1" t="n">
        <v>0.65</v>
      </c>
    </row>
    <row r="1127" customFormat="false" ht="15" hidden="false" customHeight="false" outlineLevel="0" collapsed="false">
      <c r="A1127" s="0" t="n">
        <v>1126</v>
      </c>
      <c r="B1127" s="0" t="s">
        <v>1191</v>
      </c>
      <c r="C1127" s="0" t="s">
        <v>1198</v>
      </c>
      <c r="D1127" s="4" t="n">
        <v>789.94695</v>
      </c>
      <c r="E1127" s="2" t="n">
        <v>1.936575053</v>
      </c>
      <c r="F1127" s="0" t="n">
        <v>0.0012</v>
      </c>
      <c r="G1127" s="0" t="n">
        <v>0.00086</v>
      </c>
      <c r="H1127" s="1" t="n">
        <v>29.1</v>
      </c>
      <c r="I1127" s="1" t="n">
        <v>2.29</v>
      </c>
      <c r="J1127" s="1" t="n">
        <v>35.68</v>
      </c>
    </row>
    <row r="1128" customFormat="false" ht="15" hidden="false" customHeight="false" outlineLevel="0" collapsed="false">
      <c r="A1128" s="0" t="n">
        <v>1127</v>
      </c>
      <c r="B1128" s="0" t="s">
        <v>1191</v>
      </c>
      <c r="C1128" s="0" t="s">
        <v>1199</v>
      </c>
      <c r="D1128" s="4" t="n">
        <v>16.834935</v>
      </c>
      <c r="E1128" s="2" t="n">
        <v>0.192272727</v>
      </c>
      <c r="F1128" s="0" t="n">
        <v>0.00047</v>
      </c>
      <c r="G1128" s="0" t="n">
        <v>0.0004</v>
      </c>
      <c r="H1128" s="1" t="n">
        <v>6.6</v>
      </c>
      <c r="I1128" s="1" t="n">
        <v>0.27</v>
      </c>
      <c r="J1128" s="1" t="n">
        <v>0.48</v>
      </c>
    </row>
    <row r="1129" customFormat="false" ht="15" hidden="false" customHeight="false" outlineLevel="0" collapsed="false">
      <c r="A1129" s="0" t="n">
        <v>1128</v>
      </c>
      <c r="B1129" s="0" t="s">
        <v>1191</v>
      </c>
      <c r="C1129" s="0" t="s">
        <v>1200</v>
      </c>
      <c r="D1129" s="4" t="n">
        <v>2.330991</v>
      </c>
      <c r="E1129" s="2" t="n">
        <v>0.016901408</v>
      </c>
      <c r="F1129" s="0" t="n">
        <v>0.00011</v>
      </c>
      <c r="G1129" s="0" t="n">
        <v>0.00071</v>
      </c>
      <c r="H1129" s="1" t="n">
        <v>3.7</v>
      </c>
      <c r="I1129" s="1" t="n">
        <v>0.18</v>
      </c>
      <c r="J1129" s="1" t="n">
        <v>0.2</v>
      </c>
    </row>
    <row r="1130" customFormat="false" ht="15" hidden="false" customHeight="false" outlineLevel="0" collapsed="false">
      <c r="A1130" s="0" t="n">
        <v>1129</v>
      </c>
      <c r="B1130" s="0" t="s">
        <v>1191</v>
      </c>
      <c r="C1130" s="0" t="s">
        <v>1201</v>
      </c>
      <c r="D1130" s="4" t="n">
        <v>1227.65526</v>
      </c>
      <c r="E1130" s="2" t="n">
        <v>3.248484848</v>
      </c>
      <c r="F1130" s="0" t="n">
        <v>0.0012</v>
      </c>
      <c r="G1130" s="0" t="n">
        <v>0.00045</v>
      </c>
      <c r="H1130" s="1" t="n">
        <v>40.6</v>
      </c>
      <c r="I1130" s="1" t="n">
        <v>2.01</v>
      </c>
      <c r="J1130" s="1" t="n">
        <v>75.04</v>
      </c>
    </row>
    <row r="1131" customFormat="false" ht="15" hidden="false" customHeight="false" outlineLevel="0" collapsed="false">
      <c r="A1131" s="0" t="n">
        <v>1130</v>
      </c>
      <c r="B1131" s="0" t="s">
        <v>1191</v>
      </c>
      <c r="C1131" s="0" t="s">
        <v>1202</v>
      </c>
      <c r="D1131" s="4" t="n">
        <v>155.3994</v>
      </c>
      <c r="E1131" s="2" t="n">
        <v>0.200440771</v>
      </c>
      <c r="F1131" s="0" t="n">
        <v>0.00017</v>
      </c>
      <c r="G1131" s="0" t="n">
        <v>0.00055</v>
      </c>
      <c r="H1131" s="1" t="n">
        <v>10.9</v>
      </c>
      <c r="I1131" s="1" t="n">
        <v>1.07</v>
      </c>
      <c r="J1131" s="1" t="n">
        <v>7.36</v>
      </c>
    </row>
    <row r="1132" customFormat="false" ht="15" hidden="false" customHeight="false" outlineLevel="0" collapsed="false">
      <c r="A1132" s="0" t="n">
        <v>1131</v>
      </c>
      <c r="B1132" s="0" t="s">
        <v>1191</v>
      </c>
      <c r="C1132" s="0" t="s">
        <v>1203</v>
      </c>
      <c r="D1132" s="4"/>
      <c r="E1132" s="2" t="n">
        <v>0.390683696</v>
      </c>
      <c r="F1132" s="0" t="n">
        <v>0.0026</v>
      </c>
      <c r="G1132" s="0" t="n">
        <v>0.00121</v>
      </c>
      <c r="H1132" s="1" t="n">
        <v>3.3</v>
      </c>
      <c r="I1132" s="1" t="n">
        <v>0.3</v>
      </c>
      <c r="J1132" s="1" t="n">
        <v>0.59</v>
      </c>
    </row>
    <row r="1133" customFormat="false" ht="15" hidden="false" customHeight="false" outlineLevel="0" collapsed="false">
      <c r="A1133" s="0" t="n">
        <v>1132</v>
      </c>
      <c r="B1133" s="0" t="s">
        <v>1191</v>
      </c>
      <c r="C1133" s="0" t="s">
        <v>1204</v>
      </c>
      <c r="D1133" s="4" t="n">
        <v>613.82763</v>
      </c>
      <c r="E1133" s="2" t="n">
        <v>1.76969696969697</v>
      </c>
      <c r="F1133" s="0" t="n">
        <v>0.0006</v>
      </c>
      <c r="G1133" s="0" t="n">
        <v>0.0003</v>
      </c>
      <c r="H1133" s="1" t="n">
        <v>35.5</v>
      </c>
      <c r="I1133" s="1" t="n">
        <v>1.46</v>
      </c>
      <c r="J1133" s="1" t="n">
        <v>37.66</v>
      </c>
    </row>
    <row r="1134" customFormat="false" ht="15" hidden="false" customHeight="false" outlineLevel="0" collapsed="false">
      <c r="A1134" s="0" t="n">
        <v>1133</v>
      </c>
      <c r="B1134" s="0" t="s">
        <v>1191</v>
      </c>
      <c r="C1134" s="0" t="s">
        <v>1205</v>
      </c>
      <c r="D1134" s="4" t="n">
        <v>143.226447</v>
      </c>
      <c r="E1134" s="2" t="n">
        <v>0.427751196172249</v>
      </c>
      <c r="F1134" s="0" t="n">
        <v>0.00018</v>
      </c>
      <c r="G1134" s="0" t="n">
        <v>0.00038</v>
      </c>
      <c r="H1134" s="1" t="n">
        <v>14.5</v>
      </c>
      <c r="I1134" s="1" t="n">
        <v>1.49</v>
      </c>
      <c r="J1134" s="1" t="n">
        <v>14.95</v>
      </c>
    </row>
    <row r="1135" customFormat="false" ht="15" hidden="false" customHeight="false" outlineLevel="0" collapsed="false">
      <c r="A1135" s="0" t="n">
        <v>1134</v>
      </c>
      <c r="B1135" s="0" t="s">
        <v>1206</v>
      </c>
      <c r="C1135" s="0" t="s">
        <v>1207</v>
      </c>
      <c r="D1135" s="4" t="n">
        <v>512.81802</v>
      </c>
      <c r="E1135" s="2" t="n">
        <v>0.443119721808247</v>
      </c>
      <c r="F1135" s="0" t="n">
        <v>0.0002</v>
      </c>
      <c r="G1135" s="0" t="n">
        <v>0.00061</v>
      </c>
      <c r="H1135" s="1" t="n">
        <v>11.7</v>
      </c>
      <c r="I1135" s="1" t="n">
        <v>2.23</v>
      </c>
      <c r="J1135" s="1" t="n">
        <v>10.62</v>
      </c>
    </row>
    <row r="1136" customFormat="false" ht="15" hidden="false" customHeight="false" outlineLevel="0" collapsed="false">
      <c r="A1136" s="0" t="n">
        <v>1135</v>
      </c>
      <c r="B1136" s="0" t="s">
        <v>1208</v>
      </c>
      <c r="C1136" s="0" t="s">
        <v>1209</v>
      </c>
      <c r="D1136" s="4" t="n">
        <v>174.047328</v>
      </c>
      <c r="E1136" s="2" t="n">
        <v>0.170592837</v>
      </c>
      <c r="F1136" s="0" t="n">
        <v>0.00023</v>
      </c>
      <c r="G1136" s="0" t="n">
        <v>0.00132</v>
      </c>
      <c r="H1136" s="1" t="n">
        <v>14.44752</v>
      </c>
      <c r="I1136" s="1" t="n">
        <v>1.61544</v>
      </c>
      <c r="J1136" s="1" t="n">
        <v>12.43109565</v>
      </c>
    </row>
    <row r="1137" customFormat="false" ht="15" hidden="false" customHeight="false" outlineLevel="0" collapsed="false">
      <c r="A1137" s="0" t="n">
        <v>1136</v>
      </c>
      <c r="B1137" s="0" t="s">
        <v>1208</v>
      </c>
      <c r="C1137" s="0" t="s">
        <v>1210</v>
      </c>
      <c r="D1137" s="4" t="n">
        <v>126.90951</v>
      </c>
      <c r="E1137" s="2" t="n">
        <v>0.340306624</v>
      </c>
      <c r="F1137" s="0" t="n">
        <v>0.00078</v>
      </c>
      <c r="G1137" s="0" t="n">
        <v>0.00199</v>
      </c>
      <c r="H1137" s="1" t="n">
        <v>11.70432</v>
      </c>
      <c r="I1137" s="1" t="n">
        <v>1.43256</v>
      </c>
      <c r="J1137" s="1" t="n">
        <v>9.96753</v>
      </c>
    </row>
    <row r="1138" customFormat="false" ht="15" hidden="false" customHeight="false" outlineLevel="0" collapsed="false">
      <c r="A1138" s="0" t="n">
        <v>1137</v>
      </c>
      <c r="B1138" s="0" t="s">
        <v>1208</v>
      </c>
      <c r="C1138" s="0" t="s">
        <v>1211</v>
      </c>
      <c r="D1138" s="4" t="n">
        <v>229.473114</v>
      </c>
      <c r="E1138" s="2" t="n">
        <v>0.328246154</v>
      </c>
      <c r="F1138" s="0" t="n">
        <v>0.00021</v>
      </c>
      <c r="G1138" s="0" t="n">
        <v>0.00065</v>
      </c>
      <c r="H1138" s="1" t="n">
        <v>10.08888</v>
      </c>
      <c r="I1138" s="1" t="n">
        <v>1.6764</v>
      </c>
      <c r="J1138" s="1" t="n">
        <v>11.27010494</v>
      </c>
    </row>
    <row r="1139" customFormat="false" ht="15" hidden="false" customHeight="false" outlineLevel="0" collapsed="false">
      <c r="A1139" s="0" t="n">
        <v>1138</v>
      </c>
      <c r="B1139" s="0" t="s">
        <v>1208</v>
      </c>
      <c r="C1139" s="0" t="s">
        <v>1212</v>
      </c>
      <c r="D1139" s="4" t="n">
        <v>155.3994</v>
      </c>
      <c r="E1139" s="2" t="n">
        <v>1.202292758</v>
      </c>
      <c r="F1139" s="0" t="n">
        <v>0.0008</v>
      </c>
      <c r="G1139" s="0" t="n">
        <v>0.00059</v>
      </c>
      <c r="H1139" s="1" t="n">
        <v>6.096</v>
      </c>
      <c r="I1139" s="1" t="n">
        <v>1.46304</v>
      </c>
      <c r="J1139" s="1" t="n">
        <v>7.022577955</v>
      </c>
    </row>
    <row r="1140" customFormat="false" ht="15" hidden="false" customHeight="false" outlineLevel="0" collapsed="false">
      <c r="A1140" s="0" t="n">
        <v>1139</v>
      </c>
      <c r="B1140" s="0" t="s">
        <v>1208</v>
      </c>
      <c r="C1140" s="0" t="s">
        <v>1213</v>
      </c>
      <c r="D1140" s="4" t="n">
        <v>71.483724</v>
      </c>
      <c r="E1140" s="2" t="n">
        <v>0.395909315</v>
      </c>
      <c r="F1140" s="0" t="n">
        <v>0.00056</v>
      </c>
      <c r="G1140" s="0" t="n">
        <v>0.00081</v>
      </c>
      <c r="H1140" s="1" t="n">
        <v>11.03376</v>
      </c>
      <c r="I1140" s="1" t="n">
        <v>0.94488</v>
      </c>
      <c r="J1140" s="1" t="n">
        <v>7.192479034</v>
      </c>
    </row>
    <row r="1141" customFormat="false" ht="15" hidden="false" customHeight="false" outlineLevel="0" collapsed="false">
      <c r="A1141" s="0" t="n">
        <v>1140</v>
      </c>
      <c r="B1141" s="0" t="s">
        <v>1208</v>
      </c>
      <c r="C1141" s="0" t="s">
        <v>1214</v>
      </c>
      <c r="D1141" s="4" t="n">
        <v>494.68809</v>
      </c>
      <c r="E1141" s="2" t="n">
        <v>0.256938843</v>
      </c>
      <c r="F1141" s="0" t="n">
        <v>0.00017</v>
      </c>
      <c r="G1141" s="0" t="n">
        <v>0.00055</v>
      </c>
      <c r="H1141" s="1" t="n">
        <v>14.1732</v>
      </c>
      <c r="I1141" s="1" t="n">
        <v>1.3716</v>
      </c>
      <c r="J1141" s="1" t="n">
        <v>8.80653929</v>
      </c>
    </row>
    <row r="1142" customFormat="false" ht="15" hidden="false" customHeight="false" outlineLevel="0" collapsed="false">
      <c r="A1142" s="0" t="n">
        <v>1141</v>
      </c>
      <c r="B1142" s="0" t="s">
        <v>1208</v>
      </c>
      <c r="C1142" s="0" t="s">
        <v>1215</v>
      </c>
      <c r="D1142" s="4" t="n">
        <v>318.56877</v>
      </c>
      <c r="E1142" s="2" t="n">
        <v>0.439650909</v>
      </c>
      <c r="F1142" s="0" t="n">
        <v>0.00051</v>
      </c>
      <c r="G1142" s="0" t="n">
        <v>0.00135</v>
      </c>
      <c r="H1142" s="1" t="n">
        <v>18.04416</v>
      </c>
      <c r="I1142" s="1" t="n">
        <v>1.92024</v>
      </c>
      <c r="J1142" s="1" t="n">
        <v>37.09506904</v>
      </c>
    </row>
    <row r="1143" customFormat="false" ht="15" hidden="false" customHeight="false" outlineLevel="0" collapsed="false">
      <c r="A1143" s="0" t="n">
        <v>1142</v>
      </c>
      <c r="B1143" s="0" t="s">
        <v>1216</v>
      </c>
      <c r="C1143" s="0" t="s">
        <v>1217</v>
      </c>
      <c r="D1143" s="4" t="n">
        <v>468.78819</v>
      </c>
      <c r="E1143" s="2" t="n">
        <v>0.25</v>
      </c>
      <c r="F1143" s="0" t="n">
        <v>0.011</v>
      </c>
      <c r="G1143" s="0" t="n">
        <v>0.064</v>
      </c>
      <c r="H1143" s="1" t="n">
        <v>34</v>
      </c>
      <c r="I1143" s="1" t="n">
        <v>2.4</v>
      </c>
      <c r="J1143" s="1" t="n">
        <v>120</v>
      </c>
    </row>
    <row r="1144" customFormat="false" ht="15" hidden="false" customHeight="false" outlineLevel="0" collapsed="false">
      <c r="A1144" s="0" t="n">
        <v>1143</v>
      </c>
      <c r="B1144" s="0" t="s">
        <v>1218</v>
      </c>
      <c r="C1144" s="0" t="s">
        <v>1219</v>
      </c>
      <c r="D1144" s="4" t="n">
        <v>899.8143258</v>
      </c>
      <c r="E1144" s="2" t="n">
        <v>0.016090105</v>
      </c>
      <c r="F1144" s="0" t="n">
        <v>0.0009</v>
      </c>
      <c r="G1144" s="0" t="n">
        <v>0.0339</v>
      </c>
      <c r="H1144" s="1" t="n">
        <v>33.9</v>
      </c>
      <c r="I1144" s="1" t="n">
        <v>1</v>
      </c>
      <c r="J1144" s="1" t="n">
        <v>38.2</v>
      </c>
    </row>
    <row r="1145" customFormat="false" ht="15" hidden="false" customHeight="false" outlineLevel="0" collapsed="false">
      <c r="A1145" s="0" t="n">
        <v>1144</v>
      </c>
      <c r="B1145" s="0" t="s">
        <v>1218</v>
      </c>
      <c r="C1145" s="0" t="s">
        <v>1220</v>
      </c>
      <c r="D1145" s="4" t="n">
        <v>238.538079</v>
      </c>
      <c r="E1145" s="2" t="n">
        <v>0.193325662</v>
      </c>
      <c r="F1145" s="0" t="n">
        <v>0.0028</v>
      </c>
      <c r="G1145" s="0" t="n">
        <v>0.0079</v>
      </c>
      <c r="H1145" s="1" t="n">
        <v>14.9</v>
      </c>
      <c r="I1145" s="1" t="n">
        <v>0.9</v>
      </c>
      <c r="J1145" s="9" t="n">
        <v>6.4</v>
      </c>
    </row>
    <row r="1146" customFormat="false" ht="15" hidden="false" customHeight="false" outlineLevel="0" collapsed="false">
      <c r="A1146" s="0" t="n">
        <v>1145</v>
      </c>
      <c r="B1146" s="0" t="s">
        <v>1218</v>
      </c>
      <c r="C1146" s="0" t="s">
        <v>1221</v>
      </c>
      <c r="D1146" s="4" t="n">
        <v>344.46867</v>
      </c>
      <c r="E1146" s="2" t="n">
        <v>0.049987748</v>
      </c>
      <c r="F1146" s="0" t="n">
        <v>0.0018</v>
      </c>
      <c r="G1146" s="0" t="n">
        <v>0.0371</v>
      </c>
      <c r="H1146" s="1" t="n">
        <v>40.9</v>
      </c>
      <c r="I1146" s="1" t="n">
        <v>1.7</v>
      </c>
      <c r="J1146" s="9" t="n">
        <v>45.3</v>
      </c>
    </row>
    <row r="1147" customFormat="false" ht="15" hidden="false" customHeight="false" outlineLevel="0" collapsed="false">
      <c r="A1147" s="0" t="n">
        <v>1146</v>
      </c>
      <c r="B1147" s="0" t="s">
        <v>1218</v>
      </c>
      <c r="C1147" s="0" t="s">
        <v>1222</v>
      </c>
      <c r="D1147" s="4" t="n">
        <v>43.511832</v>
      </c>
      <c r="E1147" s="2" t="n">
        <v>4.363636364</v>
      </c>
      <c r="F1147" s="0" t="n">
        <v>0.0012</v>
      </c>
      <c r="G1147" s="0" t="n">
        <v>0.0001</v>
      </c>
      <c r="H1147" s="1" t="n">
        <v>14.2</v>
      </c>
      <c r="I1147" s="1" t="n">
        <v>0.6</v>
      </c>
      <c r="J1147" s="1" t="n">
        <v>1.4</v>
      </c>
    </row>
    <row r="1148" customFormat="false" ht="15" hidden="false" customHeight="false" outlineLevel="0" collapsed="false">
      <c r="A1148" s="0" t="n">
        <v>1147</v>
      </c>
      <c r="B1148" s="0" t="s">
        <v>1218</v>
      </c>
      <c r="C1148" s="0" t="s">
        <v>1223</v>
      </c>
      <c r="D1148" s="4" t="n">
        <v>613.82763</v>
      </c>
      <c r="E1148" s="2" t="n">
        <v>0.181818182</v>
      </c>
      <c r="F1148" s="0" t="n">
        <v>0.0002</v>
      </c>
      <c r="G1148" s="0" t="n">
        <v>0.0008</v>
      </c>
      <c r="H1148" s="1" t="n">
        <v>32.6</v>
      </c>
      <c r="I1148" s="1" t="n">
        <v>1.2</v>
      </c>
      <c r="J1148" s="1" t="n">
        <v>25.2</v>
      </c>
    </row>
    <row r="1149" customFormat="false" ht="15" hidden="false" customHeight="false" outlineLevel="0" collapsed="false">
      <c r="A1149" s="0" t="n">
        <v>1148</v>
      </c>
      <c r="B1149" s="0" t="s">
        <v>1224</v>
      </c>
      <c r="C1149" s="0" t="s">
        <v>1225</v>
      </c>
      <c r="D1149" s="4"/>
      <c r="E1149" s="2" t="n">
        <f aca="false">(F1149*I1149)/(1.65*G1149)</f>
        <v>1.51515151515152</v>
      </c>
      <c r="F1149" s="0" t="n">
        <v>0.0002</v>
      </c>
      <c r="G1149" s="10" t="n">
        <v>0.0004</v>
      </c>
      <c r="H1149" s="1" t="n">
        <v>140</v>
      </c>
      <c r="I1149" s="1" t="n">
        <v>5</v>
      </c>
      <c r="J1149" s="1" t="n">
        <v>1200</v>
      </c>
    </row>
    <row r="1150" customFormat="false" ht="15" hidden="false" customHeight="false" outlineLevel="0" collapsed="false">
      <c r="A1150" s="0" t="n">
        <v>1149</v>
      </c>
      <c r="B1150" s="0" t="s">
        <v>1224</v>
      </c>
      <c r="C1150" s="0" t="s">
        <v>1226</v>
      </c>
      <c r="D1150" s="4"/>
      <c r="E1150" s="2" t="n">
        <f aca="false">(F1150*I1150)/(1.65*G1150)</f>
        <v>0.120675784392599</v>
      </c>
      <c r="F1150" s="0" t="n">
        <v>0.0003</v>
      </c>
      <c r="G1150" s="10" t="n">
        <v>0.00452</v>
      </c>
      <c r="H1150" s="1" t="n">
        <v>145</v>
      </c>
      <c r="I1150" s="1" t="n">
        <v>3</v>
      </c>
      <c r="J1150" s="1" t="n">
        <v>980</v>
      </c>
    </row>
    <row r="1151" customFormat="false" ht="15" hidden="false" customHeight="false" outlineLevel="0" collapsed="false">
      <c r="A1151" s="0" t="n">
        <v>1150</v>
      </c>
      <c r="B1151" s="0" t="s">
        <v>1224</v>
      </c>
      <c r="C1151" s="0" t="s">
        <v>1227</v>
      </c>
      <c r="D1151" s="4"/>
      <c r="E1151" s="2" t="n">
        <f aca="false">(F1151*I1151)/(1.65*G1151)</f>
        <v>0.175953079178886</v>
      </c>
      <c r="F1151" s="0" t="n">
        <v>0.0006</v>
      </c>
      <c r="G1151" s="10" t="n">
        <v>0.0062</v>
      </c>
      <c r="H1151" s="1" t="n">
        <v>160</v>
      </c>
      <c r="I1151" s="1" t="n">
        <v>3</v>
      </c>
      <c r="J1151" s="1" t="n">
        <v>830</v>
      </c>
    </row>
    <row r="1152" customFormat="false" ht="15" hidden="false" customHeight="false" outlineLevel="0" collapsed="false">
      <c r="A1152" s="0" t="n">
        <v>1151</v>
      </c>
      <c r="B1152" s="0" t="s">
        <v>1228</v>
      </c>
      <c r="C1152" s="0" t="s">
        <v>1229</v>
      </c>
      <c r="D1152" s="3" t="n">
        <v>25200.6027</v>
      </c>
      <c r="F1152" s="0" t="n">
        <v>0.001</v>
      </c>
      <c r="H1152" s="1" t="n">
        <v>35.57016</v>
      </c>
      <c r="I1152" s="1" t="n">
        <v>1.09728</v>
      </c>
      <c r="J1152" s="1" t="n">
        <v>82.1188551168</v>
      </c>
    </row>
    <row r="1153" customFormat="false" ht="15" hidden="false" customHeight="false" outlineLevel="0" collapsed="false">
      <c r="A1153" s="0" t="n">
        <v>1152</v>
      </c>
      <c r="B1153" s="0" t="s">
        <v>1228</v>
      </c>
      <c r="C1153" s="0" t="s">
        <v>1230</v>
      </c>
      <c r="D1153" s="3" t="n">
        <v>137.787468</v>
      </c>
      <c r="F1153" s="0" t="n">
        <v>0.012</v>
      </c>
      <c r="H1153" s="1" t="n">
        <v>10.0584</v>
      </c>
      <c r="I1153" s="1" t="n">
        <v>0.4572</v>
      </c>
      <c r="J1153" s="1" t="n">
        <v>5.153666079744</v>
      </c>
    </row>
    <row r="1154" customFormat="false" ht="15" hidden="false" customHeight="false" outlineLevel="0" collapsed="false">
      <c r="A1154" s="0" t="n">
        <v>1153</v>
      </c>
      <c r="B1154" s="0" t="s">
        <v>1228</v>
      </c>
      <c r="C1154" s="0" t="s">
        <v>1231</v>
      </c>
      <c r="D1154" s="3" t="n">
        <v>92.203644</v>
      </c>
      <c r="F1154" s="0" t="n">
        <v>0.001</v>
      </c>
      <c r="H1154" s="1" t="n">
        <v>35.5092</v>
      </c>
      <c r="I1154" s="1" t="n">
        <v>1.00584</v>
      </c>
      <c r="J1154" s="1" t="n">
        <v>59.4653778432</v>
      </c>
    </row>
    <row r="1155" customFormat="false" ht="15" hidden="false" customHeight="false" outlineLevel="0" collapsed="false">
      <c r="A1155" s="0" t="n">
        <v>1154</v>
      </c>
      <c r="B1155" s="0" t="s">
        <v>1228</v>
      </c>
      <c r="C1155" s="0" t="s">
        <v>1232</v>
      </c>
      <c r="D1155" s="3" t="n">
        <v>104.117598</v>
      </c>
      <c r="F1155" s="0" t="n">
        <v>0.009</v>
      </c>
      <c r="H1155" s="1" t="n">
        <v>37.70376</v>
      </c>
      <c r="I1155" s="1" t="n">
        <v>0.94488</v>
      </c>
      <c r="J1155" s="1" t="n">
        <v>67.9604318208</v>
      </c>
    </row>
    <row r="1156" customFormat="false" ht="15" hidden="false" customHeight="false" outlineLevel="0" collapsed="false">
      <c r="A1156" s="0" t="n">
        <v>1155</v>
      </c>
      <c r="B1156" s="0" t="s">
        <v>1228</v>
      </c>
      <c r="C1156" s="0" t="s">
        <v>1233</v>
      </c>
      <c r="D1156" s="3" t="n">
        <v>75.10971</v>
      </c>
      <c r="F1156" s="0" t="n">
        <v>0.013</v>
      </c>
      <c r="H1156" s="1" t="n">
        <v>31.0896</v>
      </c>
      <c r="I1156" s="1" t="n">
        <v>1.15824</v>
      </c>
      <c r="J1156" s="1" t="n">
        <v>72.944196820992</v>
      </c>
    </row>
    <row r="1157" customFormat="false" ht="15" hidden="false" customHeight="false" outlineLevel="0" collapsed="false">
      <c r="A1157" s="0" t="n">
        <v>1156</v>
      </c>
      <c r="B1157" s="0" t="s">
        <v>1234</v>
      </c>
      <c r="C1157" s="0" t="s">
        <v>1235</v>
      </c>
      <c r="D1157" s="4"/>
      <c r="E1157" s="2" t="n">
        <v>0.005311004784689</v>
      </c>
      <c r="F1157" s="0" t="n">
        <v>0.0018</v>
      </c>
      <c r="G1157" s="0" t="n">
        <v>0.076</v>
      </c>
      <c r="H1157" s="1" t="n">
        <v>3.4</v>
      </c>
      <c r="I1157" s="1" t="n">
        <v>0.37</v>
      </c>
      <c r="J1157" s="1" t="n">
        <v>3.4</v>
      </c>
    </row>
    <row r="1158" customFormat="false" ht="15" hidden="false" customHeight="false" outlineLevel="0" collapsed="false">
      <c r="A1158" s="0" t="n">
        <v>1157</v>
      </c>
      <c r="B1158" s="0" t="s">
        <v>1234</v>
      </c>
      <c r="C1158" s="0" t="s">
        <v>1236</v>
      </c>
      <c r="D1158" s="4"/>
      <c r="E1158" s="2" t="n">
        <v>0.0460055096418733</v>
      </c>
      <c r="F1158" s="0" t="n">
        <v>0.001</v>
      </c>
      <c r="G1158" s="0" t="n">
        <v>0.022</v>
      </c>
      <c r="H1158" s="1" t="n">
        <v>41.6</v>
      </c>
      <c r="I1158" s="1" t="n">
        <v>1.67</v>
      </c>
      <c r="J1158" s="1" t="n">
        <v>142</v>
      </c>
    </row>
    <row r="1159" customFormat="false" ht="15" hidden="false" customHeight="false" outlineLevel="0" collapsed="false">
      <c r="A1159" s="0" t="n">
        <v>1158</v>
      </c>
      <c r="B1159" s="0" t="s">
        <v>1237</v>
      </c>
      <c r="C1159" s="0" t="s">
        <v>1238</v>
      </c>
      <c r="D1159" s="4"/>
      <c r="E1159" s="2" t="n">
        <v>0.0129484029484029</v>
      </c>
      <c r="F1159" s="0" t="n">
        <v>0.0003</v>
      </c>
      <c r="G1159" s="0" t="n">
        <v>0.074</v>
      </c>
      <c r="H1159" s="1" t="n">
        <v>142.5</v>
      </c>
      <c r="I1159" s="1" t="n">
        <v>5.27</v>
      </c>
      <c r="J1159" s="1" t="n">
        <v>2210</v>
      </c>
    </row>
    <row r="1160" customFormat="false" ht="15" hidden="false" customHeight="false" outlineLevel="0" collapsed="false">
      <c r="A1160" s="0" t="n">
        <v>1159</v>
      </c>
      <c r="B1160" s="0" t="s">
        <v>1237</v>
      </c>
      <c r="C1160" s="0" t="s">
        <v>1239</v>
      </c>
      <c r="D1160" s="4"/>
      <c r="E1160" s="2" t="n">
        <v>0.0574635241301908</v>
      </c>
      <c r="F1160" s="0" t="n">
        <v>0.001</v>
      </c>
      <c r="G1160" s="0" t="n">
        <v>0.054</v>
      </c>
      <c r="H1160" s="1" t="n">
        <v>187</v>
      </c>
      <c r="I1160" s="1" t="n">
        <v>5.12</v>
      </c>
      <c r="J1160" s="1" t="n">
        <v>2607</v>
      </c>
    </row>
    <row r="1161" customFormat="false" ht="15" hidden="false" customHeight="false" outlineLevel="0" collapsed="false">
      <c r="A1161" s="0" t="n">
        <v>1160</v>
      </c>
      <c r="B1161" s="0" t="s">
        <v>1240</v>
      </c>
      <c r="C1161" s="0" t="s">
        <v>1241</v>
      </c>
      <c r="D1161" s="4" t="n">
        <v>17.6378319</v>
      </c>
      <c r="E1161" s="2" t="n">
        <v>0.076363636</v>
      </c>
      <c r="F1161" s="0" t="n">
        <v>0.018</v>
      </c>
      <c r="G1161" s="0" t="n">
        <v>0.07112</v>
      </c>
      <c r="H1161" s="1" t="n">
        <v>9.8806</v>
      </c>
      <c r="I1161" s="1" t="n">
        <v>0.5</v>
      </c>
      <c r="J1161" s="1" t="n">
        <v>8.466737131008</v>
      </c>
    </row>
    <row r="1162" customFormat="false" ht="15" hidden="false" customHeight="false" outlineLevel="0" collapsed="false">
      <c r="A1162" s="0" t="n">
        <v>1161</v>
      </c>
      <c r="B1162" s="0" t="s">
        <v>1240</v>
      </c>
      <c r="C1162" s="0" t="s">
        <v>1242</v>
      </c>
      <c r="D1162" s="4" t="n">
        <v>1025.63604</v>
      </c>
      <c r="E1162" s="2" t="n">
        <v>0.032900433</v>
      </c>
      <c r="F1162" s="0" t="n">
        <v>0.001</v>
      </c>
      <c r="G1162" s="0" t="n">
        <v>0.039116</v>
      </c>
      <c r="H1162" s="1" t="n">
        <v>59.436</v>
      </c>
      <c r="I1162" s="1" t="n">
        <v>2.12</v>
      </c>
      <c r="J1162" s="1" t="n">
        <v>178.96247046144</v>
      </c>
    </row>
    <row r="1163" customFormat="false" ht="15" hidden="false" customHeight="false" outlineLevel="0" collapsed="false">
      <c r="A1163" s="0" t="n">
        <v>1162</v>
      </c>
      <c r="B1163" s="0" t="s">
        <v>1240</v>
      </c>
      <c r="C1163" s="0" t="s">
        <v>1243</v>
      </c>
      <c r="D1163" s="4" t="n">
        <v>9.6347628</v>
      </c>
      <c r="E1163" s="2" t="n">
        <v>0.050296505</v>
      </c>
      <c r="F1163" s="0" t="n">
        <v>0.021</v>
      </c>
      <c r="G1163" s="0" t="n">
        <v>0.133688667</v>
      </c>
      <c r="H1163" s="1" t="n">
        <v>10.96264</v>
      </c>
      <c r="I1163" s="1" t="n">
        <v>0.53</v>
      </c>
      <c r="J1163" s="1" t="n">
        <v>7.673865426432</v>
      </c>
    </row>
    <row r="1164" customFormat="false" ht="15" hidden="false" customHeight="false" outlineLevel="0" collapsed="false">
      <c r="A1164" s="0" t="n">
        <v>1163</v>
      </c>
      <c r="B1164" s="0" t="s">
        <v>1240</v>
      </c>
      <c r="C1164" s="0" t="s">
        <v>1244</v>
      </c>
      <c r="D1164" s="4" t="n">
        <v>3.3151872</v>
      </c>
      <c r="E1164" s="2" t="n">
        <v>0.206451613</v>
      </c>
      <c r="F1164" s="0" t="n">
        <v>0.033</v>
      </c>
      <c r="G1164" s="0" t="n">
        <v>0.047244</v>
      </c>
      <c r="H1164" s="1" t="n">
        <v>4.826</v>
      </c>
      <c r="I1164" s="1" t="n">
        <v>0.49</v>
      </c>
      <c r="J1164" s="1" t="n">
        <v>2.237030880768</v>
      </c>
    </row>
    <row r="1165" customFormat="false" ht="15" hidden="false" customHeight="false" outlineLevel="0" collapsed="false">
      <c r="A1165" s="0" t="n">
        <v>1164</v>
      </c>
      <c r="B1165" s="0" t="s">
        <v>1240</v>
      </c>
      <c r="C1165" s="0" t="s">
        <v>1245</v>
      </c>
      <c r="D1165" s="4" t="n">
        <v>29.525886</v>
      </c>
      <c r="E1165" s="2" t="n">
        <v>0.08302494</v>
      </c>
      <c r="F1165" s="0" t="n">
        <v>0.018</v>
      </c>
      <c r="G1165" s="0" t="n">
        <v>0.086106</v>
      </c>
      <c r="H1165" s="1" t="n">
        <v>10.8966</v>
      </c>
      <c r="I1165" s="1" t="n">
        <v>0.66</v>
      </c>
      <c r="J1165" s="1" t="n">
        <v>8.410103437824</v>
      </c>
    </row>
    <row r="1166" customFormat="false" ht="15" hidden="false" customHeight="false" outlineLevel="0" collapsed="false">
      <c r="A1166" s="0" t="n">
        <v>1165</v>
      </c>
      <c r="B1166" s="0" t="s">
        <v>1240</v>
      </c>
      <c r="C1166" s="0" t="s">
        <v>1246</v>
      </c>
      <c r="D1166" s="4" t="n">
        <v>83.397678</v>
      </c>
      <c r="E1166" s="2" t="n">
        <v>0.012070917</v>
      </c>
      <c r="F1166" s="0" t="n">
        <v>0.001</v>
      </c>
      <c r="G1166" s="0" t="n">
        <v>0.061214</v>
      </c>
      <c r="H1166" s="1" t="n">
        <v>20.2311</v>
      </c>
      <c r="I1166" s="1" t="n">
        <v>1.22</v>
      </c>
      <c r="J1166" s="1" t="n">
        <v>29.16635198976</v>
      </c>
    </row>
    <row r="1167" customFormat="false" ht="15" hidden="false" customHeight="false" outlineLevel="0" collapsed="false">
      <c r="A1167" s="0" t="n">
        <v>1166</v>
      </c>
      <c r="B1167" s="0" t="s">
        <v>1240</v>
      </c>
      <c r="C1167" s="0" t="s">
        <v>1247</v>
      </c>
      <c r="D1167" s="4" t="n">
        <v>106.448589</v>
      </c>
      <c r="E1167" s="2" t="n">
        <v>0.093836814</v>
      </c>
      <c r="F1167" s="0" t="n">
        <v>0.0074</v>
      </c>
      <c r="G1167" s="0" t="n">
        <v>0.04018</v>
      </c>
      <c r="H1167" s="1" t="n">
        <v>18.48</v>
      </c>
      <c r="I1167" s="1" t="n">
        <v>0.84</v>
      </c>
      <c r="J1167" s="1" t="n">
        <v>32.6</v>
      </c>
    </row>
    <row r="1168" customFormat="false" ht="15" hidden="false" customHeight="false" outlineLevel="0" collapsed="false">
      <c r="A1168" s="0" t="n">
        <v>1167</v>
      </c>
      <c r="B1168" s="0" t="s">
        <v>1240</v>
      </c>
      <c r="C1168" s="0" t="s">
        <v>1248</v>
      </c>
      <c r="D1168" s="4" t="n">
        <v>249.675036</v>
      </c>
      <c r="E1168" s="2" t="n">
        <v>0.0162337663333333</v>
      </c>
      <c r="F1168" s="0" t="n">
        <v>0.002</v>
      </c>
      <c r="G1168" s="0" t="n">
        <v>0.0896</v>
      </c>
      <c r="H1168" s="1" t="n">
        <v>42.4333333333333</v>
      </c>
      <c r="I1168" s="1" t="n">
        <v>1.2</v>
      </c>
      <c r="J1168" s="1" t="n">
        <v>89.2</v>
      </c>
    </row>
    <row r="1169" customFormat="false" ht="15" hidden="false" customHeight="false" outlineLevel="0" collapsed="false">
      <c r="A1169" s="0" t="n">
        <v>1168</v>
      </c>
      <c r="B1169" s="0" t="s">
        <v>1240</v>
      </c>
      <c r="C1169" s="0" t="s">
        <v>1249</v>
      </c>
      <c r="D1169" s="4" t="n">
        <v>91.167648</v>
      </c>
      <c r="E1169" s="2" t="n">
        <v>0.066574839</v>
      </c>
      <c r="F1169" s="0" t="n">
        <v>0.004</v>
      </c>
      <c r="G1169" s="0" t="n">
        <v>0.0352</v>
      </c>
      <c r="H1169" s="1" t="n">
        <v>17.0666666666667</v>
      </c>
      <c r="I1169" s="1" t="n">
        <v>0.966666666666667</v>
      </c>
      <c r="J1169" s="1" t="n">
        <v>22.5</v>
      </c>
    </row>
    <row r="1170" customFormat="false" ht="15" hidden="false" customHeight="false" outlineLevel="0" collapsed="false">
      <c r="A1170" s="0" t="n">
        <v>1169</v>
      </c>
      <c r="B1170" s="0" t="s">
        <v>1240</v>
      </c>
      <c r="C1170" s="0" t="s">
        <v>1250</v>
      </c>
      <c r="D1170" s="4" t="n">
        <v>349.64865</v>
      </c>
      <c r="E1170" s="2" t="n">
        <v>0.042941492</v>
      </c>
      <c r="F1170" s="0" t="n">
        <v>0.001</v>
      </c>
      <c r="G1170" s="0" t="n">
        <v>0.0207</v>
      </c>
      <c r="H1170" s="1" t="n">
        <v>52.6333333333333</v>
      </c>
      <c r="I1170" s="1" t="n">
        <v>1.46666666666667</v>
      </c>
      <c r="J1170" s="1" t="n">
        <v>181.2</v>
      </c>
    </row>
    <row r="1171" customFormat="false" ht="15" hidden="false" customHeight="false" outlineLevel="0" collapsed="false">
      <c r="A1171" s="0" t="n">
        <v>1170</v>
      </c>
      <c r="B1171" s="0" t="s">
        <v>1240</v>
      </c>
      <c r="C1171" s="0" t="s">
        <v>1251</v>
      </c>
      <c r="D1171" s="4" t="n">
        <v>3.8590851</v>
      </c>
      <c r="E1171" s="2" t="n">
        <v>0.088003321</v>
      </c>
      <c r="F1171" s="0" t="n">
        <v>0.02</v>
      </c>
      <c r="G1171" s="0" t="n">
        <v>0.037084</v>
      </c>
      <c r="H1171" s="1" t="n">
        <v>5.17652</v>
      </c>
      <c r="I1171" s="1" t="n">
        <v>0.27</v>
      </c>
      <c r="J1171" s="1" t="n">
        <v>1.472476022784</v>
      </c>
    </row>
    <row r="1172" customFormat="false" ht="15" hidden="false" customHeight="false" outlineLevel="0" collapsed="false">
      <c r="A1172" s="0" t="n">
        <v>1171</v>
      </c>
      <c r="B1172" s="0" t="s">
        <v>1240</v>
      </c>
      <c r="C1172" s="0" t="s">
        <v>1252</v>
      </c>
      <c r="D1172" s="4" t="n">
        <v>751.0971</v>
      </c>
      <c r="E1172" s="2" t="n">
        <v>0.0218794443333333</v>
      </c>
      <c r="F1172" s="0" t="n">
        <v>0.002</v>
      </c>
      <c r="G1172" s="0" t="n">
        <v>0.0554</v>
      </c>
      <c r="H1172" s="1" t="n">
        <v>46.6333333333333</v>
      </c>
      <c r="I1172" s="1" t="n">
        <v>1</v>
      </c>
      <c r="J1172" s="1" t="n">
        <v>79.9</v>
      </c>
    </row>
    <row r="1173" customFormat="false" ht="15" hidden="false" customHeight="false" outlineLevel="0" collapsed="false">
      <c r="A1173" s="0" t="n">
        <v>1172</v>
      </c>
      <c r="B1173" s="0" t="s">
        <v>1240</v>
      </c>
      <c r="C1173" s="0" t="s">
        <v>1253</v>
      </c>
      <c r="D1173" s="4" t="n">
        <v>512.81802</v>
      </c>
      <c r="E1173" s="2" t="n">
        <v>0.033361134</v>
      </c>
      <c r="F1173" s="0" t="n">
        <v>0.002</v>
      </c>
      <c r="G1173" s="0" t="n">
        <v>0.055372</v>
      </c>
      <c r="H1173" s="1" t="n">
        <v>54.102</v>
      </c>
      <c r="I1173" s="1" t="n">
        <v>1.52</v>
      </c>
      <c r="J1173" s="1" t="n">
        <v>182.36049205248</v>
      </c>
    </row>
    <row r="1174" customFormat="false" ht="15" hidden="false" customHeight="false" outlineLevel="0" collapsed="false">
      <c r="A1174" s="0" t="n">
        <v>1173</v>
      </c>
      <c r="B1174" s="0" t="s">
        <v>1240</v>
      </c>
      <c r="C1174" s="0" t="s">
        <v>1254</v>
      </c>
      <c r="D1174" s="4" t="n">
        <v>23.1286107</v>
      </c>
      <c r="E1174" s="2" t="n">
        <v>0.03014602</v>
      </c>
      <c r="F1174" s="0" t="n">
        <v>0.01</v>
      </c>
      <c r="G1174" s="0" t="n">
        <v>0.147066</v>
      </c>
      <c r="H1174" s="1" t="n">
        <v>21.70176</v>
      </c>
      <c r="I1174" s="1" t="n">
        <v>0.73</v>
      </c>
      <c r="J1174" s="1" t="n">
        <v>56.06735625216</v>
      </c>
    </row>
    <row r="1175" customFormat="false" ht="15" hidden="false" customHeight="false" outlineLevel="0" collapsed="false">
      <c r="A1175" s="0" t="n">
        <v>1174</v>
      </c>
      <c r="B1175" s="0" t="s">
        <v>1240</v>
      </c>
      <c r="C1175" s="0" t="s">
        <v>1255</v>
      </c>
      <c r="D1175" s="4" t="n">
        <v>422.16837</v>
      </c>
      <c r="E1175" s="2" t="n">
        <v>0.015026296</v>
      </c>
      <c r="F1175" s="0" t="n">
        <v>0.001</v>
      </c>
      <c r="G1175" s="0" t="n">
        <v>0.061468</v>
      </c>
      <c r="H1175" s="1" t="n">
        <v>45.58792</v>
      </c>
      <c r="I1175" s="1" t="n">
        <v>1.52</v>
      </c>
      <c r="J1175" s="1" t="n">
        <v>114.6832286976</v>
      </c>
    </row>
    <row r="1176" customFormat="false" ht="15" hidden="false" customHeight="false" outlineLevel="0" collapsed="false">
      <c r="A1176" s="0" t="n">
        <v>1175</v>
      </c>
      <c r="B1176" s="0" t="s">
        <v>1240</v>
      </c>
      <c r="C1176" s="0" t="s">
        <v>1256</v>
      </c>
      <c r="D1176" s="4" t="n">
        <v>164.982363</v>
      </c>
      <c r="E1176" s="2" t="n">
        <v>0.053117159</v>
      </c>
      <c r="F1176" s="0" t="n">
        <v>0.008</v>
      </c>
      <c r="G1176" s="0" t="n">
        <v>0.119634</v>
      </c>
      <c r="H1176" s="1" t="n">
        <v>24.52116</v>
      </c>
      <c r="I1176" s="1" t="n">
        <v>1.31</v>
      </c>
      <c r="J1176" s="1" t="n">
        <v>78.43766505984</v>
      </c>
    </row>
    <row r="1177" customFormat="false" ht="15" hidden="false" customHeight="false" outlineLevel="0" collapsed="false">
      <c r="A1177" s="0" t="n">
        <v>1176</v>
      </c>
      <c r="B1177" s="0" t="s">
        <v>1240</v>
      </c>
      <c r="C1177" s="0" t="s">
        <v>1257</v>
      </c>
      <c r="D1177" s="4" t="n">
        <v>148.406427</v>
      </c>
      <c r="E1177" s="2" t="n">
        <v>0.122776149</v>
      </c>
      <c r="F1177" s="0" t="n">
        <v>0.001</v>
      </c>
      <c r="G1177" s="0" t="n">
        <v>0.007874</v>
      </c>
      <c r="H1177" s="1" t="n">
        <v>20.13712</v>
      </c>
      <c r="I1177" s="1" t="n">
        <v>1.6</v>
      </c>
      <c r="J1177" s="1" t="n">
        <v>31.43169971712</v>
      </c>
    </row>
    <row r="1178" customFormat="false" ht="15" hidden="false" customHeight="false" outlineLevel="0" collapsed="false">
      <c r="A1178" s="0" t="n">
        <v>1177</v>
      </c>
      <c r="B1178" s="0" t="s">
        <v>1240</v>
      </c>
      <c r="C1178" s="0" t="s">
        <v>1258</v>
      </c>
      <c r="D1178" s="4" t="n">
        <v>173.011332</v>
      </c>
      <c r="E1178" s="2" t="n">
        <v>0.0158227191666667</v>
      </c>
      <c r="F1178" s="0" t="n">
        <v>0.0035</v>
      </c>
      <c r="G1178" s="0" t="n">
        <v>0.09055</v>
      </c>
      <c r="H1178" s="1" t="n">
        <v>25.7833333333333</v>
      </c>
      <c r="I1178" s="1" t="n">
        <v>0.666666666666667</v>
      </c>
      <c r="J1178" s="1" t="n">
        <v>37.7</v>
      </c>
    </row>
    <row r="1179" customFormat="false" ht="15" hidden="false" customHeight="false" outlineLevel="0" collapsed="false">
      <c r="A1179" s="0" t="n">
        <v>1178</v>
      </c>
      <c r="B1179" s="0" t="s">
        <v>1240</v>
      </c>
      <c r="C1179" s="0" t="s">
        <v>1259</v>
      </c>
      <c r="D1179" s="4" t="n">
        <v>264.17898</v>
      </c>
      <c r="E1179" s="2" t="n">
        <v>0.239431350333333</v>
      </c>
      <c r="F1179" s="0" t="n">
        <v>0.01</v>
      </c>
      <c r="G1179" s="0" t="n">
        <v>0.027</v>
      </c>
      <c r="H1179" s="1" t="n">
        <v>24.1333333333333</v>
      </c>
      <c r="I1179" s="1" t="n">
        <v>1.06666666666667</v>
      </c>
      <c r="J1179" s="1" t="n">
        <v>48.7</v>
      </c>
    </row>
    <row r="1180" customFormat="false" ht="15" hidden="false" customHeight="false" outlineLevel="0" collapsed="false">
      <c r="A1180" s="0" t="n">
        <v>1179</v>
      </c>
      <c r="B1180" s="0" t="s">
        <v>1240</v>
      </c>
      <c r="C1180" s="0" t="s">
        <v>1260</v>
      </c>
      <c r="D1180" s="4" t="n">
        <v>67.33974</v>
      </c>
      <c r="E1180" s="2" t="n">
        <v>2.909090909</v>
      </c>
      <c r="F1180" s="0" t="n">
        <v>0.001</v>
      </c>
      <c r="G1180" s="0" t="n">
        <v>0.000254</v>
      </c>
      <c r="H1180" s="1" t="n">
        <v>15.15872</v>
      </c>
      <c r="I1180" s="1" t="n">
        <v>1.22</v>
      </c>
      <c r="J1180" s="1" t="n">
        <v>14.356641222144</v>
      </c>
    </row>
    <row r="1181" customFormat="false" ht="15" hidden="false" customHeight="false" outlineLevel="0" collapsed="false">
      <c r="A1181" s="0" t="n">
        <v>1180</v>
      </c>
      <c r="B1181" s="0" t="s">
        <v>1240</v>
      </c>
      <c r="C1181" s="0" t="s">
        <v>1261</v>
      </c>
      <c r="D1181" s="4" t="n">
        <v>51.7998</v>
      </c>
      <c r="E1181" s="2" t="n">
        <v>0.093364876</v>
      </c>
      <c r="F1181" s="0" t="n">
        <v>0.014</v>
      </c>
      <c r="G1181" s="0" t="n">
        <v>0.068326</v>
      </c>
      <c r="H1181" s="1" t="n">
        <v>20.45208</v>
      </c>
      <c r="I1181" s="1" t="n">
        <v>0.75</v>
      </c>
      <c r="J1181" s="1" t="n">
        <v>15.5742656256</v>
      </c>
    </row>
    <row r="1182" customFormat="false" ht="15" hidden="false" customHeight="false" outlineLevel="0" collapsed="false">
      <c r="A1182" s="0" t="n">
        <v>1181</v>
      </c>
      <c r="B1182" s="0" t="s">
        <v>1240</v>
      </c>
      <c r="C1182" s="0" t="s">
        <v>1262</v>
      </c>
      <c r="D1182" s="4" t="n">
        <v>101.527608</v>
      </c>
      <c r="E1182" s="2" t="n">
        <v>0.18348623875</v>
      </c>
      <c r="F1182" s="0" t="n">
        <v>0.003</v>
      </c>
      <c r="G1182" s="0" t="n">
        <v>0.0109</v>
      </c>
      <c r="H1182" s="1" t="n">
        <v>15.675</v>
      </c>
      <c r="I1182" s="1" t="n">
        <v>1.1</v>
      </c>
      <c r="J1182" s="1" t="n">
        <v>12.3</v>
      </c>
    </row>
    <row r="1183" customFormat="false" ht="15" hidden="false" customHeight="false" outlineLevel="0" collapsed="false">
      <c r="A1183" s="0" t="n">
        <v>1182</v>
      </c>
      <c r="B1183" s="0" t="s">
        <v>1240</v>
      </c>
      <c r="C1183" s="0" t="s">
        <v>1263</v>
      </c>
      <c r="D1183" s="4" t="n">
        <v>13.2607488</v>
      </c>
      <c r="E1183" s="2" t="n">
        <v>1.354453627</v>
      </c>
      <c r="F1183" s="0" t="n">
        <v>0.002</v>
      </c>
      <c r="G1183" s="0" t="n">
        <v>0.00065</v>
      </c>
      <c r="H1183" s="1" t="n">
        <v>11.55</v>
      </c>
      <c r="I1183" s="1" t="n">
        <v>0.583333333333333</v>
      </c>
      <c r="J1183" s="1" t="n">
        <v>2.5</v>
      </c>
    </row>
    <row r="1184" customFormat="false" ht="15" hidden="false" customHeight="false" outlineLevel="0" collapsed="false">
      <c r="A1184" s="0" t="n">
        <v>1183</v>
      </c>
      <c r="B1184" s="0" t="s">
        <v>1240</v>
      </c>
      <c r="C1184" s="0" t="s">
        <v>1264</v>
      </c>
      <c r="D1184" s="4" t="n">
        <v>45.583824</v>
      </c>
      <c r="E1184" s="2" t="n">
        <v>0.051052396</v>
      </c>
      <c r="F1184" s="0" t="n">
        <v>0.009</v>
      </c>
      <c r="G1184" s="0" t="n">
        <v>0.103124</v>
      </c>
      <c r="H1184" s="1" t="n">
        <v>15.92072</v>
      </c>
      <c r="I1184" s="1" t="n">
        <v>0.97</v>
      </c>
      <c r="J1184" s="1" t="n">
        <v>17.358226960896</v>
      </c>
    </row>
    <row r="1185" customFormat="false" ht="15" hidden="false" customHeight="false" outlineLevel="0" collapsed="false">
      <c r="A1185" s="0" t="n">
        <v>1184</v>
      </c>
      <c r="B1185" s="0" t="s">
        <v>1240</v>
      </c>
      <c r="C1185" s="0" t="s">
        <v>1265</v>
      </c>
      <c r="D1185" s="4" t="n">
        <v>9.6606627</v>
      </c>
      <c r="E1185" s="2" t="n">
        <v>0.052907453</v>
      </c>
      <c r="F1185" s="0" t="n">
        <v>0.017</v>
      </c>
      <c r="G1185" s="0" t="n">
        <v>0.075184</v>
      </c>
      <c r="H1185" s="1" t="n">
        <v>4.91744</v>
      </c>
      <c r="I1185" s="1" t="n">
        <v>0.39</v>
      </c>
      <c r="J1185" s="1" t="n">
        <v>1.925545568256</v>
      </c>
    </row>
    <row r="1186" customFormat="false" ht="15" hidden="false" customHeight="false" outlineLevel="0" collapsed="false">
      <c r="A1186" s="0" t="n">
        <v>1185</v>
      </c>
      <c r="B1186" s="0" t="s">
        <v>1240</v>
      </c>
      <c r="C1186" s="0" t="s">
        <v>1266</v>
      </c>
      <c r="D1186" s="4" t="n">
        <v>145.298439</v>
      </c>
      <c r="E1186" s="2" t="n">
        <v>0.046229739</v>
      </c>
      <c r="F1186" s="0" t="n">
        <v>0.004</v>
      </c>
      <c r="G1186" s="0" t="n">
        <v>0.065532</v>
      </c>
      <c r="H1186" s="1" t="n">
        <v>25.51176</v>
      </c>
      <c r="I1186" s="1" t="n">
        <v>1.25</v>
      </c>
      <c r="J1186" s="1" t="n">
        <v>70.79211648</v>
      </c>
    </row>
    <row r="1187" customFormat="false" ht="15" hidden="false" customHeight="false" outlineLevel="0" collapsed="false">
      <c r="A1187" s="0" t="n">
        <v>1186</v>
      </c>
      <c r="B1187" s="0" t="s">
        <v>1240</v>
      </c>
      <c r="C1187" s="0" t="s">
        <v>1267</v>
      </c>
      <c r="D1187" s="4" t="n">
        <v>57.238779</v>
      </c>
      <c r="E1187" s="2" t="n">
        <v>0.0264944526666667</v>
      </c>
      <c r="F1187" s="0" t="n">
        <v>0.001</v>
      </c>
      <c r="G1187" s="0" t="n">
        <v>0.0183</v>
      </c>
      <c r="H1187" s="1" t="n">
        <v>16.8333333333333</v>
      </c>
      <c r="I1187" s="1" t="n">
        <v>0.8</v>
      </c>
      <c r="J1187" s="1" t="n">
        <v>9.9</v>
      </c>
    </row>
    <row r="1188" customFormat="false" ht="15" hidden="false" customHeight="false" outlineLevel="0" collapsed="false">
      <c r="A1188" s="0" t="n">
        <v>1187</v>
      </c>
      <c r="B1188" s="0" t="s">
        <v>1240</v>
      </c>
      <c r="C1188" s="0" t="s">
        <v>1268</v>
      </c>
      <c r="D1188" s="4" t="n">
        <v>2.6417898</v>
      </c>
      <c r="E1188" s="2" t="n">
        <v>8.080808081</v>
      </c>
      <c r="F1188" s="0" t="n">
        <v>0.003</v>
      </c>
      <c r="G1188" s="0" t="n">
        <v>6E-005</v>
      </c>
      <c r="H1188" s="1" t="n">
        <v>6.7</v>
      </c>
      <c r="I1188" s="1" t="n">
        <v>0.266666666666667</v>
      </c>
      <c r="J1188" s="1" t="n">
        <v>1.1</v>
      </c>
    </row>
    <row r="1189" customFormat="false" ht="15" hidden="false" customHeight="false" outlineLevel="0" collapsed="false">
      <c r="A1189" s="0" t="n">
        <v>1188</v>
      </c>
      <c r="B1189" s="0" t="s">
        <v>1240</v>
      </c>
      <c r="C1189" s="0" t="s">
        <v>1269</v>
      </c>
      <c r="D1189" s="4" t="n">
        <v>13.7787468</v>
      </c>
      <c r="E1189" s="2" t="n">
        <v>0.040306681</v>
      </c>
      <c r="F1189" s="0" t="n">
        <v>0.009</v>
      </c>
      <c r="G1189" s="0" t="n">
        <v>0.063246</v>
      </c>
      <c r="H1189" s="1" t="n">
        <v>11.63828</v>
      </c>
      <c r="I1189" s="1" t="n">
        <v>0.47</v>
      </c>
      <c r="J1189" s="1" t="n">
        <v>7.390696960512</v>
      </c>
    </row>
    <row r="1190" customFormat="false" ht="15" hidden="false" customHeight="false" outlineLevel="0" collapsed="false">
      <c r="A1190" s="0" t="n">
        <v>1189</v>
      </c>
      <c r="B1190" s="0" t="s">
        <v>1240</v>
      </c>
      <c r="C1190" s="0" t="s">
        <v>1270</v>
      </c>
      <c r="D1190" s="4" t="n">
        <v>26.935896</v>
      </c>
      <c r="E1190" s="2" t="n">
        <v>0.018902217</v>
      </c>
      <c r="F1190" s="0" t="n">
        <v>0.005</v>
      </c>
      <c r="G1190" s="0" t="n">
        <v>0.099822</v>
      </c>
      <c r="H1190" s="1" t="n">
        <v>12.4097142857143</v>
      </c>
      <c r="I1190" s="1" t="n">
        <v>0.62</v>
      </c>
      <c r="J1190" s="1" t="n">
        <v>7.64554857984</v>
      </c>
    </row>
    <row r="1191" customFormat="false" ht="15" hidden="false" customHeight="false" outlineLevel="0" collapsed="false">
      <c r="A1191" s="0" t="n">
        <v>1190</v>
      </c>
      <c r="B1191" s="0" t="s">
        <v>1240</v>
      </c>
      <c r="C1191" s="0" t="s">
        <v>1271</v>
      </c>
      <c r="D1191" s="4" t="n">
        <v>940.16637</v>
      </c>
      <c r="E1191" s="2" t="n">
        <v>0.085470085</v>
      </c>
      <c r="F1191" s="0" t="n">
        <v>0.001</v>
      </c>
      <c r="G1191" s="0" t="n">
        <v>0.019812</v>
      </c>
      <c r="H1191" s="1" t="n">
        <v>68.9864</v>
      </c>
      <c r="I1191" s="1" t="n">
        <v>2.79</v>
      </c>
      <c r="J1191" s="1" t="n">
        <v>182.36049205248</v>
      </c>
    </row>
    <row r="1192" customFormat="false" ht="15" hidden="false" customHeight="false" outlineLevel="0" collapsed="false">
      <c r="A1192" s="0" t="n">
        <v>1191</v>
      </c>
      <c r="B1192" s="0" t="s">
        <v>1240</v>
      </c>
      <c r="C1192" s="0" t="s">
        <v>1272</v>
      </c>
      <c r="D1192" s="4" t="n">
        <v>108.77958</v>
      </c>
      <c r="E1192" s="2" t="n">
        <v>0.144551101</v>
      </c>
      <c r="F1192" s="0" t="n">
        <v>0.02</v>
      </c>
      <c r="G1192" s="0" t="n">
        <v>0.040894</v>
      </c>
      <c r="H1192" s="1" t="n">
        <v>4.6482</v>
      </c>
      <c r="I1192" s="1" t="n">
        <v>0.49</v>
      </c>
      <c r="J1192" s="1" t="n">
        <v>2.038812954624</v>
      </c>
    </row>
    <row r="1193" customFormat="false" ht="15" hidden="false" customHeight="false" outlineLevel="0" collapsed="false">
      <c r="A1193" s="0" t="n">
        <v>1192</v>
      </c>
      <c r="B1193" s="0" t="s">
        <v>1240</v>
      </c>
      <c r="C1193" s="0" t="s">
        <v>1273</v>
      </c>
      <c r="D1193" s="4" t="n">
        <v>16.8867348</v>
      </c>
      <c r="E1193" s="2" t="n">
        <v>0.195848246</v>
      </c>
      <c r="F1193" s="0" t="n">
        <v>0.019</v>
      </c>
      <c r="G1193" s="0" t="n">
        <v>0.032258</v>
      </c>
      <c r="H1193" s="1" t="n">
        <v>17.2212</v>
      </c>
      <c r="I1193" s="1" t="n">
        <v>0.55</v>
      </c>
      <c r="J1193" s="1" t="n">
        <v>2.8316846592</v>
      </c>
    </row>
    <row r="1194" customFormat="false" ht="15" hidden="false" customHeight="false" outlineLevel="0" collapsed="false">
      <c r="A1194" s="0" t="n">
        <v>1193</v>
      </c>
      <c r="B1194" s="0" t="s">
        <v>1240</v>
      </c>
      <c r="C1194" s="0" t="s">
        <v>1274</v>
      </c>
      <c r="D1194" s="4" t="n">
        <v>26.158899</v>
      </c>
      <c r="E1194" s="2" t="n">
        <v>0.0511537393333333</v>
      </c>
      <c r="F1194" s="0" t="n">
        <v>0.006</v>
      </c>
      <c r="G1194" s="0" t="n">
        <v>0.0545</v>
      </c>
      <c r="H1194" s="1" t="n">
        <v>11.4333333333333</v>
      </c>
      <c r="I1194" s="1" t="n">
        <v>0.766666666666667</v>
      </c>
      <c r="J1194" s="1" t="n">
        <v>12.4</v>
      </c>
    </row>
    <row r="1195" customFormat="false" ht="15" hidden="false" customHeight="false" outlineLevel="0" collapsed="false">
      <c r="A1195" s="0" t="n">
        <v>1194</v>
      </c>
      <c r="B1195" s="0" t="s">
        <v>1240</v>
      </c>
      <c r="C1195" s="0" t="s">
        <v>1275</v>
      </c>
      <c r="D1195" s="4" t="n">
        <v>562.02783</v>
      </c>
      <c r="E1195" s="2" t="n">
        <v>0.037150728</v>
      </c>
      <c r="F1195" s="0" t="n">
        <v>0.002</v>
      </c>
      <c r="G1195" s="0" t="n">
        <v>0.058674</v>
      </c>
      <c r="H1195" s="1" t="n">
        <v>53.47716</v>
      </c>
      <c r="I1195" s="1" t="n">
        <v>1.8</v>
      </c>
      <c r="J1195" s="1" t="n">
        <v>136.77036903936</v>
      </c>
    </row>
    <row r="1196" customFormat="false" ht="15" hidden="false" customHeight="false" outlineLevel="0" collapsed="false">
      <c r="A1196" s="0" t="n">
        <v>1195</v>
      </c>
      <c r="B1196" s="0" t="s">
        <v>1240</v>
      </c>
      <c r="C1196" s="0" t="s">
        <v>1276</v>
      </c>
      <c r="D1196" s="4" t="n">
        <v>113.700561</v>
      </c>
      <c r="E1196" s="2" t="n">
        <v>0.031919192</v>
      </c>
      <c r="F1196" s="0" t="n">
        <v>0.002</v>
      </c>
      <c r="G1196" s="0" t="n">
        <v>0.04572</v>
      </c>
      <c r="H1196" s="1" t="n">
        <v>18.25752</v>
      </c>
      <c r="I1196" s="1" t="n">
        <v>1.2</v>
      </c>
      <c r="J1196" s="1" t="n">
        <v>19.198821989376</v>
      </c>
    </row>
    <row r="1197" customFormat="false" ht="15" hidden="false" customHeight="false" outlineLevel="0" collapsed="false">
      <c r="A1197" s="0" t="n">
        <v>1196</v>
      </c>
      <c r="B1197" s="0" t="s">
        <v>1240</v>
      </c>
      <c r="C1197" s="0" t="s">
        <v>1277</v>
      </c>
      <c r="D1197" s="4" t="n">
        <v>71.224725</v>
      </c>
      <c r="E1197" s="2" t="n">
        <v>0.159570387</v>
      </c>
      <c r="F1197" s="0" t="n">
        <v>0.005</v>
      </c>
      <c r="G1197" s="0" t="n">
        <v>0.020066</v>
      </c>
      <c r="H1197" s="1" t="n">
        <v>17.33296</v>
      </c>
      <c r="I1197" s="1" t="n">
        <v>1.06</v>
      </c>
      <c r="J1197" s="1" t="n">
        <v>19.53862414848</v>
      </c>
    </row>
    <row r="1198" customFormat="false" ht="15" hidden="false" customHeight="false" outlineLevel="0" collapsed="false">
      <c r="A1198" s="0" t="n">
        <v>1197</v>
      </c>
      <c r="B1198" s="0" t="s">
        <v>1240</v>
      </c>
      <c r="C1198" s="0" t="s">
        <v>1278</v>
      </c>
      <c r="D1198" s="4" t="n">
        <v>1.812993</v>
      </c>
      <c r="E1198" s="2" t="n">
        <v>0.161437383</v>
      </c>
      <c r="F1198" s="0" t="n">
        <v>0.035</v>
      </c>
      <c r="G1198" s="0" t="n">
        <v>0.028702</v>
      </c>
      <c r="H1198" s="1" t="n">
        <v>3.36804</v>
      </c>
      <c r="I1198" s="1" t="n">
        <v>0.22</v>
      </c>
      <c r="J1198" s="1" t="n">
        <v>0.821188551168</v>
      </c>
    </row>
    <row r="1199" customFormat="false" ht="15" hidden="false" customHeight="false" outlineLevel="0" collapsed="false">
      <c r="A1199" s="0" t="n">
        <v>1198</v>
      </c>
      <c r="B1199" s="0" t="s">
        <v>1240</v>
      </c>
      <c r="C1199" s="0" t="s">
        <v>1279</v>
      </c>
      <c r="D1199" s="4" t="n">
        <v>613.82763</v>
      </c>
      <c r="E1199" s="2" t="n">
        <v>0.02070207</v>
      </c>
      <c r="F1199" s="0" t="n">
        <v>0.002</v>
      </c>
      <c r="G1199" s="0" t="n">
        <v>0.102616</v>
      </c>
      <c r="H1199" s="1" t="n">
        <v>97.55124</v>
      </c>
      <c r="I1199" s="1" t="n">
        <v>1.75</v>
      </c>
      <c r="J1199" s="1" t="n">
        <v>236.16250057728</v>
      </c>
    </row>
    <row r="1200" customFormat="false" ht="15" hidden="false" customHeight="false" outlineLevel="0" collapsed="false">
      <c r="A1200" s="0" t="n">
        <v>1199</v>
      </c>
      <c r="B1200" s="0" t="s">
        <v>1240</v>
      </c>
      <c r="C1200" s="0" t="s">
        <v>1280</v>
      </c>
      <c r="D1200" s="4" t="n">
        <v>7.6404705</v>
      </c>
      <c r="E1200" s="2" t="n">
        <v>0.068498943</v>
      </c>
      <c r="F1200" s="0" t="n">
        <v>0.014</v>
      </c>
      <c r="G1200" s="0" t="n">
        <v>0.043688</v>
      </c>
      <c r="H1200" s="1" t="n">
        <v>8.00753142857143</v>
      </c>
      <c r="I1200" s="1" t="n">
        <v>0.35</v>
      </c>
      <c r="J1200" s="1" t="n">
        <v>4.927131307008</v>
      </c>
    </row>
    <row r="1201" customFormat="false" ht="15" hidden="false" customHeight="false" outlineLevel="0" collapsed="false">
      <c r="A1201" s="0" t="n">
        <v>1200</v>
      </c>
      <c r="B1201" s="0" t="s">
        <v>1240</v>
      </c>
      <c r="C1201" s="0" t="s">
        <v>1281</v>
      </c>
      <c r="D1201" s="4" t="n">
        <v>67.857738</v>
      </c>
      <c r="E1201" s="2" t="n">
        <v>0.143696028</v>
      </c>
      <c r="F1201" s="0" t="n">
        <v>0.011</v>
      </c>
      <c r="G1201" s="0" t="n">
        <v>0.049022</v>
      </c>
      <c r="H1201" s="1" t="n">
        <v>14.67612</v>
      </c>
      <c r="I1201" s="1" t="n">
        <v>1.06</v>
      </c>
      <c r="J1201" s="1" t="n">
        <v>9.740995227648</v>
      </c>
    </row>
    <row r="1202" customFormat="false" ht="15" hidden="false" customHeight="false" outlineLevel="0" collapsed="false">
      <c r="A1202" s="0" t="n">
        <v>1201</v>
      </c>
      <c r="B1202" s="0" t="s">
        <v>1240</v>
      </c>
      <c r="C1202" s="0" t="s">
        <v>1282</v>
      </c>
      <c r="D1202" s="4" t="n">
        <v>4.9986807</v>
      </c>
      <c r="E1202" s="2" t="n">
        <v>0.464892014</v>
      </c>
      <c r="F1202" s="0" t="n">
        <v>0.052</v>
      </c>
      <c r="G1202" s="0" t="n">
        <v>0.045974</v>
      </c>
      <c r="H1202" s="1" t="n">
        <v>11.37666</v>
      </c>
      <c r="I1202" s="1" t="n">
        <v>0.68</v>
      </c>
      <c r="J1202" s="1" t="n">
        <v>2.491882500096</v>
      </c>
    </row>
    <row r="1203" customFormat="false" ht="15" hidden="false" customHeight="false" outlineLevel="0" collapsed="false">
      <c r="A1203" s="0" t="n">
        <v>1202</v>
      </c>
      <c r="B1203" s="0" t="s">
        <v>1240</v>
      </c>
      <c r="C1203" s="0" t="s">
        <v>1283</v>
      </c>
      <c r="D1203" s="4" t="n">
        <v>8.1584685</v>
      </c>
      <c r="E1203" s="2" t="n">
        <v>0.068426197</v>
      </c>
      <c r="F1203" s="0" t="n">
        <v>0.014</v>
      </c>
      <c r="G1203" s="0" t="n">
        <v>0.0372</v>
      </c>
      <c r="H1203" s="1" t="n">
        <v>8.3</v>
      </c>
      <c r="I1203" s="1" t="n">
        <v>0.3</v>
      </c>
      <c r="J1203" s="1" t="n">
        <v>4.4</v>
      </c>
    </row>
    <row r="1204" customFormat="false" ht="15" hidden="false" customHeight="false" outlineLevel="0" collapsed="false">
      <c r="A1204" s="0" t="n">
        <v>1203</v>
      </c>
      <c r="B1204" s="0" t="s">
        <v>1240</v>
      </c>
      <c r="C1204" s="0" t="s">
        <v>1284</v>
      </c>
      <c r="D1204" s="4" t="n">
        <v>903.90651</v>
      </c>
      <c r="E1204" s="2" t="n">
        <v>0.0680720243333333</v>
      </c>
      <c r="F1204" s="0" t="n">
        <v>0.001</v>
      </c>
      <c r="G1204" s="0" t="n">
        <v>0.0184</v>
      </c>
      <c r="H1204" s="1" t="n">
        <v>57.2</v>
      </c>
      <c r="I1204" s="1" t="n">
        <v>2.06666666666667</v>
      </c>
      <c r="J1204" s="1" t="n">
        <v>117.2</v>
      </c>
    </row>
    <row r="1205" customFormat="false" ht="15" hidden="false" customHeight="false" outlineLevel="0" collapsed="false">
      <c r="A1205" s="0" t="n">
        <v>1204</v>
      </c>
      <c r="B1205" s="0" t="s">
        <v>1240</v>
      </c>
      <c r="C1205" s="0" t="s">
        <v>1285</v>
      </c>
      <c r="D1205" s="4" t="n">
        <v>4.2993834</v>
      </c>
      <c r="E1205" s="2" t="n">
        <v>0.147593583</v>
      </c>
      <c r="F1205" s="0" t="n">
        <v>0.023</v>
      </c>
      <c r="G1205" s="0" t="n">
        <v>0.025908</v>
      </c>
      <c r="H1205" s="1" t="n">
        <v>10.16508</v>
      </c>
      <c r="I1205" s="1" t="n">
        <v>0.27</v>
      </c>
      <c r="J1205" s="1" t="n">
        <v>4.2475269888</v>
      </c>
    </row>
    <row r="1206" customFormat="false" ht="15" hidden="false" customHeight="false" outlineLevel="0" collapsed="false">
      <c r="A1206" s="0" t="n">
        <v>1205</v>
      </c>
      <c r="B1206" s="0" t="s">
        <v>1240</v>
      </c>
      <c r="C1206" s="0" t="s">
        <v>1286</v>
      </c>
      <c r="D1206" s="4" t="n">
        <v>52.317798</v>
      </c>
      <c r="E1206" s="2" t="n">
        <v>0.048027444</v>
      </c>
      <c r="F1206" s="0" t="n">
        <v>0.005</v>
      </c>
      <c r="G1206" s="0" t="n">
        <v>0.053848</v>
      </c>
      <c r="H1206" s="1" t="n">
        <v>16.47952</v>
      </c>
      <c r="I1206" s="1" t="n">
        <v>0.85</v>
      </c>
      <c r="J1206" s="1" t="n">
        <v>17.83961335296</v>
      </c>
    </row>
    <row r="1207" customFormat="false" ht="15" hidden="false" customHeight="false" outlineLevel="0" collapsed="false">
      <c r="A1207" s="0" t="n">
        <v>1206</v>
      </c>
      <c r="B1207" s="0" t="s">
        <v>1240</v>
      </c>
      <c r="C1207" s="0" t="s">
        <v>1287</v>
      </c>
      <c r="D1207" s="4" t="n">
        <v>8.4951672</v>
      </c>
      <c r="E1207" s="2" t="n">
        <v>0.046318103</v>
      </c>
      <c r="F1207" s="0" t="n">
        <v>0.025</v>
      </c>
      <c r="G1207" s="0" t="n">
        <v>0.147066</v>
      </c>
      <c r="H1207" s="1" t="n">
        <v>10.7061</v>
      </c>
      <c r="I1207" s="1" t="n">
        <v>0.45</v>
      </c>
      <c r="J1207" s="1" t="n">
        <v>3.766140596736</v>
      </c>
    </row>
    <row r="1208" customFormat="false" ht="15" hidden="false" customHeight="false" outlineLevel="0" collapsed="false">
      <c r="A1208" s="0" t="n">
        <v>1207</v>
      </c>
      <c r="B1208" s="0" t="s">
        <v>1240</v>
      </c>
      <c r="C1208" s="0" t="s">
        <v>1288</v>
      </c>
      <c r="D1208" s="4" t="n">
        <v>300.43884</v>
      </c>
      <c r="E1208" s="2" t="n">
        <v>0.633333333</v>
      </c>
      <c r="F1208" s="0" t="n">
        <v>0.001</v>
      </c>
      <c r="G1208" s="0" t="n">
        <v>0.002032</v>
      </c>
      <c r="H1208" s="1" t="n">
        <v>35.56</v>
      </c>
      <c r="I1208" s="1" t="n">
        <v>2.12</v>
      </c>
      <c r="J1208" s="1" t="n">
        <v>87.7822244352</v>
      </c>
    </row>
    <row r="1209" customFormat="false" ht="15" hidden="false" customHeight="false" outlineLevel="0" collapsed="false">
      <c r="A1209" s="0" t="n">
        <v>1208</v>
      </c>
      <c r="B1209" s="0" t="s">
        <v>1289</v>
      </c>
      <c r="C1209" s="0" t="s">
        <v>1290</v>
      </c>
      <c r="D1209" s="4" t="n">
        <v>367.77858</v>
      </c>
      <c r="E1209" s="2" t="n">
        <v>0.249704516322352</v>
      </c>
      <c r="F1209" s="0" t="n">
        <v>0.003</v>
      </c>
      <c r="G1209" s="0" t="n">
        <v>0.010922</v>
      </c>
      <c r="H1209" s="1" t="n">
        <v>19</v>
      </c>
      <c r="I1209" s="1" t="n">
        <v>1.5</v>
      </c>
      <c r="J1209" s="1" t="n">
        <v>29.73</v>
      </c>
    </row>
    <row r="1210" customFormat="false" ht="15" hidden="false" customHeight="false" outlineLevel="0" collapsed="false">
      <c r="A1210" s="0" t="n">
        <v>1209</v>
      </c>
      <c r="B1210" s="0" t="s">
        <v>1240</v>
      </c>
      <c r="C1210" s="0" t="s">
        <v>1291</v>
      </c>
      <c r="D1210" s="4" t="n">
        <v>9.6347628</v>
      </c>
      <c r="E1210" s="2" t="n">
        <v>0.0504559394528727</v>
      </c>
      <c r="F1210" s="0" t="n">
        <v>0.021</v>
      </c>
      <c r="G1210" s="0" t="n">
        <v>0.13369</v>
      </c>
      <c r="H1210" s="1" t="n">
        <v>10.96</v>
      </c>
      <c r="I1210" s="1" t="n">
        <v>0.53</v>
      </c>
      <c r="J1210" s="1" t="n">
        <v>7.67</v>
      </c>
    </row>
    <row r="1211" customFormat="false" ht="15" hidden="false" customHeight="false" outlineLevel="0" collapsed="false">
      <c r="A1211" s="0" t="n">
        <v>1210</v>
      </c>
      <c r="B1211" s="0" t="s">
        <v>1240</v>
      </c>
      <c r="C1211" s="0" t="s">
        <v>1292</v>
      </c>
      <c r="D1211" s="4" t="n">
        <v>699.2973</v>
      </c>
      <c r="E1211" s="2" t="n">
        <v>0.0254016254016254</v>
      </c>
      <c r="F1211" s="0" t="n">
        <v>0.003</v>
      </c>
      <c r="G1211" s="0" t="n">
        <v>0.122174</v>
      </c>
      <c r="H1211" s="1" t="n">
        <v>49.149</v>
      </c>
      <c r="I1211" s="1" t="n">
        <v>1.70688</v>
      </c>
      <c r="J1211" s="1" t="n">
        <v>175.5644488704</v>
      </c>
    </row>
    <row r="1212" customFormat="false" ht="15" hidden="false" customHeight="false" outlineLevel="0" collapsed="false">
      <c r="A1212" s="0" t="n">
        <v>1211</v>
      </c>
      <c r="B1212" s="0" t="s">
        <v>1240</v>
      </c>
      <c r="C1212" s="0" t="s">
        <v>1293</v>
      </c>
      <c r="D1212" s="4" t="n">
        <v>29.525886</v>
      </c>
      <c r="E1212" s="2" t="n">
        <v>0.0836139821158983</v>
      </c>
      <c r="F1212" s="0" t="n">
        <v>0.018</v>
      </c>
      <c r="G1212" s="0" t="n">
        <v>0.08611</v>
      </c>
      <c r="H1212" s="1" t="n">
        <v>10.9</v>
      </c>
      <c r="I1212" s="1" t="n">
        <v>0.66</v>
      </c>
      <c r="J1212" s="1" t="n">
        <v>8.41</v>
      </c>
    </row>
    <row r="1213" customFormat="false" ht="15" hidden="false" customHeight="false" outlineLevel="0" collapsed="false">
      <c r="A1213" s="0" t="n">
        <v>1212</v>
      </c>
      <c r="B1213" s="0" t="s">
        <v>1240</v>
      </c>
      <c r="C1213" s="0" t="s">
        <v>1294</v>
      </c>
      <c r="D1213" s="4" t="n">
        <v>54.130791</v>
      </c>
      <c r="E1213" s="2" t="n">
        <v>0.0846675712347354</v>
      </c>
      <c r="F1213" s="0" t="n">
        <v>0.012</v>
      </c>
      <c r="G1213" s="0" t="n">
        <v>0.068072</v>
      </c>
      <c r="H1213" s="1" t="n">
        <v>20.86356</v>
      </c>
      <c r="I1213" s="1" t="n">
        <v>0.79248</v>
      </c>
      <c r="J1213" s="1" t="n">
        <v>34.82972130816</v>
      </c>
    </row>
    <row r="1214" customFormat="false" ht="15" hidden="false" customHeight="false" outlineLevel="0" collapsed="false">
      <c r="A1214" s="0" t="n">
        <v>1213</v>
      </c>
      <c r="B1214" s="0" t="s">
        <v>1240</v>
      </c>
      <c r="C1214" s="0" t="s">
        <v>1295</v>
      </c>
      <c r="D1214" s="4" t="n">
        <v>164.982363</v>
      </c>
      <c r="E1214" s="2" t="n">
        <v>0.0530929963346581</v>
      </c>
      <c r="F1214" s="0" t="n">
        <v>0.008</v>
      </c>
      <c r="G1214" s="0" t="n">
        <v>0.11963</v>
      </c>
      <c r="H1214" s="1" t="n">
        <v>24.52</v>
      </c>
      <c r="I1214" s="1" t="n">
        <v>1.31</v>
      </c>
      <c r="J1214" s="1" t="n">
        <v>78.44</v>
      </c>
    </row>
    <row r="1215" customFormat="false" ht="15" hidden="false" customHeight="false" outlineLevel="0" collapsed="false">
      <c r="A1215" s="0" t="n">
        <v>1214</v>
      </c>
      <c r="B1215" s="0" t="s">
        <v>1240</v>
      </c>
      <c r="C1215" s="0" t="s">
        <v>1296</v>
      </c>
      <c r="D1215" s="4" t="n">
        <v>497.27808</v>
      </c>
      <c r="E1215" s="2" t="n">
        <v>0.0360703812316716</v>
      </c>
      <c r="F1215" s="0" t="n">
        <v>0.005</v>
      </c>
      <c r="G1215" s="0" t="n">
        <v>0.15748</v>
      </c>
      <c r="H1215" s="1" t="n">
        <v>59.34456</v>
      </c>
      <c r="I1215" s="1" t="n">
        <v>1.87452</v>
      </c>
      <c r="J1215" s="1" t="n">
        <v>200.20010540544</v>
      </c>
    </row>
    <row r="1216" customFormat="false" ht="15" hidden="false" customHeight="false" outlineLevel="0" collapsed="false">
      <c r="A1216" s="0" t="n">
        <v>1215</v>
      </c>
      <c r="B1216" s="0" t="s">
        <v>1240</v>
      </c>
      <c r="C1216" s="0" t="s">
        <v>1297</v>
      </c>
      <c r="D1216" s="4" t="n">
        <v>10.2045606</v>
      </c>
      <c r="E1216" s="2" t="n">
        <v>0.0879240162822252</v>
      </c>
      <c r="F1216" s="0" t="n">
        <v>0.009</v>
      </c>
      <c r="G1216" s="0" t="n">
        <v>0.034036</v>
      </c>
      <c r="H1216" s="1" t="n">
        <v>14.59992</v>
      </c>
      <c r="I1216" s="1" t="n">
        <v>0.54864</v>
      </c>
      <c r="J1216" s="1" t="n">
        <v>5.550101932032</v>
      </c>
    </row>
    <row r="1217" customFormat="false" ht="15" hidden="false" customHeight="false" outlineLevel="0" collapsed="false">
      <c r="A1217" s="0" t="n">
        <v>1216</v>
      </c>
      <c r="B1217" s="0" t="s">
        <v>1240</v>
      </c>
      <c r="C1217" s="0" t="s">
        <v>1298</v>
      </c>
      <c r="D1217" s="4" t="n">
        <v>19.2177258</v>
      </c>
      <c r="E1217" s="2" t="n">
        <v>0.052821795941062</v>
      </c>
      <c r="F1217" s="0" t="n">
        <v>0.019</v>
      </c>
      <c r="G1217" s="0" t="n">
        <v>0.166116</v>
      </c>
      <c r="H1217" s="1" t="n">
        <v>16.74876</v>
      </c>
      <c r="I1217" s="1" t="n">
        <v>0.762</v>
      </c>
      <c r="J1217" s="1" t="n">
        <v>19.227138835968</v>
      </c>
    </row>
    <row r="1218" customFormat="false" ht="15" hidden="false" customHeight="false" outlineLevel="0" collapsed="false">
      <c r="A1218" s="0" t="n">
        <v>1217</v>
      </c>
      <c r="B1218" s="0" t="s">
        <v>1240</v>
      </c>
      <c r="C1218" s="0" t="s">
        <v>1299</v>
      </c>
      <c r="D1218" s="4" t="n">
        <v>229.732113</v>
      </c>
      <c r="E1218" s="2" t="n">
        <v>0.0469208211143695</v>
      </c>
      <c r="F1218" s="0" t="n">
        <v>0.005</v>
      </c>
      <c r="G1218" s="0" t="n">
        <v>0.086614</v>
      </c>
      <c r="H1218" s="1" t="n">
        <v>35.37712</v>
      </c>
      <c r="I1218" s="1" t="n">
        <v>1.34112</v>
      </c>
      <c r="J1218" s="1" t="n">
        <v>68.52676875264</v>
      </c>
    </row>
    <row r="1219" customFormat="false" ht="15" hidden="false" customHeight="false" outlineLevel="0" collapsed="false">
      <c r="A1219" s="0" t="n">
        <v>1218</v>
      </c>
      <c r="B1219" s="0" t="s">
        <v>1240</v>
      </c>
      <c r="C1219" s="0" t="s">
        <v>1300</v>
      </c>
      <c r="D1219" s="4" t="n">
        <v>852.10671</v>
      </c>
      <c r="E1219" s="2" t="n">
        <v>0.0125509216418307</v>
      </c>
      <c r="F1219" s="0" t="n">
        <v>0.002</v>
      </c>
      <c r="G1219" s="0" t="n">
        <v>0.17094</v>
      </c>
      <c r="H1219" s="1" t="n">
        <v>45.11</v>
      </c>
      <c r="I1219" s="1" t="n">
        <v>1.77</v>
      </c>
      <c r="J1219" s="1" t="n">
        <v>159.71</v>
      </c>
    </row>
    <row r="1220" customFormat="false" ht="15" hidden="false" customHeight="false" outlineLevel="0" collapsed="false">
      <c r="A1220" s="0" t="n">
        <v>1219</v>
      </c>
      <c r="B1220" s="0" t="s">
        <v>1240</v>
      </c>
      <c r="C1220" s="0" t="s">
        <v>1301</v>
      </c>
      <c r="D1220" s="4" t="n">
        <v>31.856877</v>
      </c>
      <c r="E1220" s="2" t="n">
        <v>0.0518787878787879</v>
      </c>
      <c r="F1220" s="0" t="n">
        <v>0.002</v>
      </c>
      <c r="G1220" s="0" t="n">
        <v>0.01905</v>
      </c>
      <c r="H1220" s="1" t="n">
        <v>13.1064</v>
      </c>
      <c r="I1220" s="1" t="n">
        <v>0.81534</v>
      </c>
      <c r="J1220" s="1" t="n">
        <v>9.174658295808</v>
      </c>
    </row>
    <row r="1221" customFormat="false" ht="15" hidden="false" customHeight="false" outlineLevel="0" collapsed="false">
      <c r="A1221" s="0" t="n">
        <v>1220</v>
      </c>
      <c r="B1221" s="0" t="s">
        <v>1240</v>
      </c>
      <c r="C1221" s="0" t="s">
        <v>1302</v>
      </c>
      <c r="D1221" s="4" t="n">
        <v>83.915676</v>
      </c>
      <c r="E1221" s="2" t="n">
        <v>0.219308700834327</v>
      </c>
      <c r="F1221" s="0" t="n">
        <v>0.01</v>
      </c>
      <c r="G1221" s="0" t="n">
        <v>0.213106</v>
      </c>
      <c r="H1221" s="1" t="n">
        <v>17.0688</v>
      </c>
      <c r="I1221" s="1" t="n">
        <v>0.70104</v>
      </c>
      <c r="J1221" s="1" t="n">
        <v>22.738427813376</v>
      </c>
    </row>
    <row r="1222" customFormat="false" ht="15" hidden="false" customHeight="false" outlineLevel="0" collapsed="false">
      <c r="A1222" s="0" t="n">
        <v>1221</v>
      </c>
      <c r="B1222" s="0" t="s">
        <v>1240</v>
      </c>
      <c r="C1222" s="0" t="s">
        <v>1303</v>
      </c>
      <c r="D1222" s="4" t="n">
        <v>172.493334</v>
      </c>
      <c r="E1222" s="2" t="n">
        <v>0.0237860297957189</v>
      </c>
      <c r="F1222" s="0" t="n">
        <v>0.005</v>
      </c>
      <c r="G1222" s="0" t="n">
        <v>0.16307</v>
      </c>
      <c r="H1222" s="1" t="n">
        <v>31.15</v>
      </c>
      <c r="I1222" s="1" t="n">
        <v>1.28</v>
      </c>
      <c r="J1222" s="1" t="n">
        <v>118.36</v>
      </c>
    </row>
    <row r="1223" customFormat="false" ht="15" hidden="false" customHeight="false" outlineLevel="0" collapsed="false">
      <c r="A1223" s="0" t="n">
        <v>1222</v>
      </c>
      <c r="B1223" s="0" t="s">
        <v>1240</v>
      </c>
      <c r="C1223" s="0" t="s">
        <v>1304</v>
      </c>
      <c r="D1223" s="4" t="n">
        <v>90.390651</v>
      </c>
      <c r="E1223" s="2" t="n">
        <v>0.0530082162735224</v>
      </c>
      <c r="F1223" s="0" t="n">
        <v>0.01</v>
      </c>
      <c r="G1223" s="0" t="n">
        <v>0.087122</v>
      </c>
      <c r="H1223" s="1" t="n">
        <v>16.96212</v>
      </c>
      <c r="I1223" s="1" t="n">
        <v>0.762</v>
      </c>
      <c r="J1223" s="1" t="n">
        <v>33.13071051264</v>
      </c>
    </row>
    <row r="1224" customFormat="false" ht="15" hidden="false" customHeight="false" outlineLevel="0" collapsed="false">
      <c r="A1224" s="0" t="n">
        <v>1223</v>
      </c>
      <c r="B1224" s="0" t="s">
        <v>1240</v>
      </c>
      <c r="C1224" s="0" t="s">
        <v>1305</v>
      </c>
      <c r="D1224" s="4" t="n">
        <v>225.070131</v>
      </c>
      <c r="E1224" s="2" t="n">
        <v>0.0290030211480363</v>
      </c>
      <c r="F1224" s="0" t="n">
        <v>0.004</v>
      </c>
      <c r="G1224" s="0" t="n">
        <v>0.084074</v>
      </c>
      <c r="H1224" s="1" t="n">
        <v>33.26384</v>
      </c>
      <c r="I1224" s="1" t="n">
        <v>1.00584</v>
      </c>
      <c r="J1224" s="1" t="n">
        <v>60.03171477504</v>
      </c>
    </row>
    <row r="1225" customFormat="false" ht="15" hidden="false" customHeight="false" outlineLevel="0" collapsed="false">
      <c r="A1225" s="0" t="n">
        <v>1224</v>
      </c>
      <c r="B1225" s="0" t="s">
        <v>1240</v>
      </c>
      <c r="C1225" s="0" t="s">
        <v>1306</v>
      </c>
      <c r="D1225" s="4" t="n">
        <v>354.82863</v>
      </c>
      <c r="E1225" s="2" t="n">
        <v>0.0272475272475272</v>
      </c>
      <c r="F1225" s="0" t="n">
        <v>0.002</v>
      </c>
      <c r="G1225" s="0" t="n">
        <v>0.07696</v>
      </c>
      <c r="H1225" s="1" t="n">
        <v>33.73</v>
      </c>
      <c r="I1225" s="1" t="n">
        <v>1.73</v>
      </c>
      <c r="J1225" s="1" t="n">
        <v>142.43</v>
      </c>
    </row>
    <row r="1226" customFormat="false" ht="15" hidden="false" customHeight="false" outlineLevel="0" collapsed="false">
      <c r="A1226" s="0" t="n">
        <v>1225</v>
      </c>
      <c r="B1226" s="0" t="s">
        <v>1240</v>
      </c>
      <c r="C1226" s="0" t="s">
        <v>1307</v>
      </c>
      <c r="D1226" s="4" t="n">
        <v>525.76797</v>
      </c>
      <c r="E1226" s="2" t="n">
        <v>0.0380355276907001</v>
      </c>
      <c r="F1226" s="0" t="n">
        <v>0.002</v>
      </c>
      <c r="G1226" s="0" t="n">
        <v>0.058928</v>
      </c>
      <c r="H1226" s="1" t="n">
        <v>31.47568</v>
      </c>
      <c r="I1226" s="1" t="n">
        <v>1.84912</v>
      </c>
      <c r="J1226" s="1" t="n">
        <v>85.51687670784</v>
      </c>
    </row>
    <row r="1227" customFormat="false" ht="15" hidden="false" customHeight="false" outlineLevel="0" collapsed="false">
      <c r="A1227" s="0" t="n">
        <v>1226</v>
      </c>
      <c r="B1227" s="0" t="s">
        <v>1240</v>
      </c>
      <c r="C1227" s="0" t="s">
        <v>1308</v>
      </c>
      <c r="D1227" s="4" t="n">
        <v>85.987668</v>
      </c>
      <c r="E1227" s="2" t="n">
        <v>0.0412001791312136</v>
      </c>
      <c r="F1227" s="0" t="n">
        <v>0.01</v>
      </c>
      <c r="G1227" s="0" t="n">
        <v>0.103124</v>
      </c>
      <c r="H1227" s="1" t="n">
        <v>19.9644</v>
      </c>
      <c r="I1227" s="1" t="n">
        <v>0.70104</v>
      </c>
      <c r="J1227" s="1" t="n">
        <v>25.881597785088</v>
      </c>
    </row>
    <row r="1228" customFormat="false" ht="15" hidden="false" customHeight="false" outlineLevel="0" collapsed="false">
      <c r="A1228" s="0" t="n">
        <v>1227</v>
      </c>
      <c r="B1228" s="0" t="s">
        <v>1240</v>
      </c>
      <c r="C1228" s="0" t="s">
        <v>1309</v>
      </c>
      <c r="D1228" s="4" t="n">
        <v>24.5531052</v>
      </c>
      <c r="E1228" s="2" t="n">
        <v>0.0311688311688312</v>
      </c>
      <c r="F1228" s="0" t="n">
        <v>0.002</v>
      </c>
      <c r="G1228" s="0" t="n">
        <v>0.024892</v>
      </c>
      <c r="H1228" s="1" t="n">
        <v>11.75004</v>
      </c>
      <c r="I1228" s="1" t="n">
        <v>0.64008</v>
      </c>
      <c r="J1228" s="1" t="n">
        <v>6.427924176384</v>
      </c>
    </row>
    <row r="1229" customFormat="false" ht="15" hidden="false" customHeight="false" outlineLevel="0" collapsed="false">
      <c r="A1229" s="0" t="n">
        <v>1228</v>
      </c>
      <c r="B1229" s="0" t="s">
        <v>1240</v>
      </c>
      <c r="C1229" s="0" t="s">
        <v>1310</v>
      </c>
      <c r="D1229" s="4" t="n">
        <v>859.87668</v>
      </c>
      <c r="E1229" s="2" t="n">
        <v>0.0176136363636364</v>
      </c>
      <c r="F1229" s="0" t="n">
        <v>0.001</v>
      </c>
      <c r="G1229" s="0" t="n">
        <v>0.048768</v>
      </c>
      <c r="H1229" s="1" t="n">
        <v>74.2188</v>
      </c>
      <c r="I1229" s="1" t="n">
        <v>1.41732</v>
      </c>
      <c r="J1229" s="1" t="n">
        <v>188.02386137088</v>
      </c>
    </row>
    <row r="1230" customFormat="false" ht="15" hidden="false" customHeight="false" outlineLevel="0" collapsed="false">
      <c r="A1230" s="0" t="n">
        <v>1229</v>
      </c>
      <c r="B1230" s="0" t="s">
        <v>1311</v>
      </c>
      <c r="C1230" s="0" t="s">
        <v>1312</v>
      </c>
      <c r="D1230" s="4" t="n">
        <v>23.4653094</v>
      </c>
      <c r="E1230" s="2" t="n">
        <v>0.031897927</v>
      </c>
      <c r="F1230" s="0" t="n">
        <v>0.002</v>
      </c>
      <c r="G1230" s="0" t="n">
        <v>0.019</v>
      </c>
      <c r="H1230" s="1" t="n">
        <v>17.3</v>
      </c>
      <c r="I1230" s="1" t="n">
        <v>0.5</v>
      </c>
      <c r="J1230" s="1" t="n">
        <v>16.4</v>
      </c>
    </row>
    <row r="1231" customFormat="false" ht="15" hidden="false" customHeight="false" outlineLevel="0" collapsed="false">
      <c r="A1231" s="0" t="n">
        <v>1230</v>
      </c>
      <c r="B1231" s="0" t="s">
        <v>1311</v>
      </c>
      <c r="C1231" s="0" t="s">
        <v>1313</v>
      </c>
      <c r="D1231" s="4" t="n">
        <v>16.3687368</v>
      </c>
      <c r="E1231" s="2" t="n">
        <v>0.091071719</v>
      </c>
      <c r="F1231" s="0" t="n">
        <v>0.012</v>
      </c>
      <c r="G1231" s="0" t="n">
        <v>0.0559</v>
      </c>
      <c r="H1231" s="1" t="n">
        <v>7</v>
      </c>
      <c r="I1231" s="1" t="n">
        <v>0.7</v>
      </c>
      <c r="J1231" s="1" t="n">
        <v>8.5</v>
      </c>
    </row>
    <row r="1232" customFormat="false" ht="15" hidden="false" customHeight="false" outlineLevel="0" collapsed="false">
      <c r="A1232" s="0" t="n">
        <v>1231</v>
      </c>
      <c r="B1232" s="0" t="s">
        <v>1311</v>
      </c>
      <c r="C1232" s="0" t="s">
        <v>1314</v>
      </c>
      <c r="D1232" s="4" t="n">
        <v>83.397678</v>
      </c>
      <c r="E1232" s="2" t="n">
        <v>0.029928919</v>
      </c>
      <c r="F1232" s="0" t="n">
        <v>0.005</v>
      </c>
      <c r="G1232" s="0" t="n">
        <v>0.0405</v>
      </c>
      <c r="H1232" s="1" t="n">
        <v>25.1</v>
      </c>
      <c r="I1232" s="1" t="n">
        <v>0.4</v>
      </c>
      <c r="J1232" s="1" t="n">
        <v>15.5</v>
      </c>
    </row>
    <row r="1233" customFormat="false" ht="15" hidden="false" customHeight="false" outlineLevel="0" collapsed="false">
      <c r="A1233" s="0" t="n">
        <v>1232</v>
      </c>
      <c r="B1233" s="0" t="s">
        <v>1311</v>
      </c>
      <c r="C1233" s="0" t="s">
        <v>1315</v>
      </c>
      <c r="D1233" s="4" t="n">
        <v>7.6145706</v>
      </c>
      <c r="E1233" s="2" t="n">
        <v>12.12121212</v>
      </c>
      <c r="F1233" s="0" t="n">
        <v>0.004</v>
      </c>
      <c r="G1233" s="0" t="n">
        <v>0.0001</v>
      </c>
      <c r="H1233" s="1" t="n">
        <v>4.6</v>
      </c>
      <c r="I1233" s="1" t="n">
        <v>0.5</v>
      </c>
      <c r="J1233" s="1" t="n">
        <v>2.2</v>
      </c>
    </row>
    <row r="1234" customFormat="false" ht="15" hidden="false" customHeight="false" outlineLevel="0" collapsed="false">
      <c r="A1234" s="0" t="n">
        <v>1233</v>
      </c>
      <c r="B1234" s="0" t="s">
        <v>1311</v>
      </c>
      <c r="C1234" s="0" t="s">
        <v>1316</v>
      </c>
      <c r="D1234" s="4" t="n">
        <v>391.08849</v>
      </c>
      <c r="E1234" s="2" t="n">
        <v>0.010861301</v>
      </c>
      <c r="F1234" s="0" t="n">
        <v>0.001</v>
      </c>
      <c r="G1234" s="0" t="n">
        <v>0.0558</v>
      </c>
      <c r="H1234" s="1" t="n">
        <v>74.7</v>
      </c>
      <c r="I1234" s="1" t="n">
        <v>1</v>
      </c>
      <c r="J1234" s="1" t="n">
        <v>104.8</v>
      </c>
    </row>
    <row r="1235" customFormat="false" ht="15" hidden="false" customHeight="false" outlineLevel="0" collapsed="false">
      <c r="A1235" s="0" t="n">
        <v>1234</v>
      </c>
      <c r="B1235" s="0" t="s">
        <v>1311</v>
      </c>
      <c r="C1235" s="0" t="s">
        <v>1317</v>
      </c>
      <c r="D1235" s="4" t="n">
        <v>13.9600461</v>
      </c>
      <c r="E1235" s="2" t="n">
        <v>0.074822297</v>
      </c>
      <c r="F1235" s="0" t="n">
        <v>0.016</v>
      </c>
      <c r="G1235" s="0" t="n">
        <v>0.0648</v>
      </c>
      <c r="H1235" s="1" t="n">
        <v>10.1</v>
      </c>
      <c r="I1235" s="1" t="n">
        <v>0.5</v>
      </c>
      <c r="J1235" s="1" t="n">
        <v>7.5</v>
      </c>
    </row>
    <row r="1236" customFormat="false" ht="15" hidden="false" customHeight="false" outlineLevel="0" collapsed="false">
      <c r="A1236" s="0" t="n">
        <v>1235</v>
      </c>
      <c r="B1236" s="0" t="s">
        <v>1311</v>
      </c>
      <c r="C1236" s="0" t="s">
        <v>1318</v>
      </c>
      <c r="D1236" s="4" t="n">
        <v>24.604905</v>
      </c>
      <c r="E1236" s="2" t="n">
        <v>0.340909091</v>
      </c>
      <c r="F1236" s="0" t="n">
        <v>0.003</v>
      </c>
      <c r="G1236" s="0" t="n">
        <v>0.0048</v>
      </c>
      <c r="H1236" s="1" t="n">
        <v>7.6</v>
      </c>
      <c r="I1236" s="1" t="n">
        <v>0.9</v>
      </c>
      <c r="J1236" s="1" t="n">
        <v>3.4</v>
      </c>
    </row>
    <row r="1237" customFormat="false" ht="15" hidden="false" customHeight="false" outlineLevel="0" collapsed="false">
      <c r="A1237" s="0" t="n">
        <v>1236</v>
      </c>
      <c r="B1237" s="0" t="s">
        <v>1311</v>
      </c>
      <c r="C1237" s="0" t="s">
        <v>1319</v>
      </c>
      <c r="D1237" s="4" t="n">
        <v>2.7712893</v>
      </c>
      <c r="E1237" s="2" t="n">
        <v>4.242424242</v>
      </c>
      <c r="F1237" s="0" t="n">
        <v>0.007</v>
      </c>
      <c r="G1237" s="0" t="n">
        <v>0.0005</v>
      </c>
      <c r="H1237" s="1" t="n">
        <v>3.6</v>
      </c>
      <c r="I1237" s="1" t="n">
        <v>0.5</v>
      </c>
      <c r="J1237" s="1" t="n">
        <v>1.3</v>
      </c>
    </row>
    <row r="1238" customFormat="false" ht="15" hidden="false" customHeight="false" outlineLevel="0" collapsed="false">
      <c r="A1238" s="0" t="n">
        <v>1237</v>
      </c>
      <c r="B1238" s="0" t="s">
        <v>1311</v>
      </c>
      <c r="C1238" s="0" t="s">
        <v>1320</v>
      </c>
      <c r="D1238" s="4" t="n">
        <v>517.998</v>
      </c>
      <c r="E1238" s="2" t="n">
        <v>0.0231746726577487</v>
      </c>
      <c r="F1238" s="0" t="n">
        <v>0.003</v>
      </c>
      <c r="G1238" s="0" t="n">
        <v>0.07061</v>
      </c>
      <c r="H1238" s="1" t="n">
        <v>49.89</v>
      </c>
      <c r="I1238" s="1" t="n">
        <v>0.9</v>
      </c>
      <c r="J1238" s="1" t="n">
        <v>65.41</v>
      </c>
    </row>
    <row r="1239" customFormat="false" ht="15" hidden="false" customHeight="false" outlineLevel="0" collapsed="false">
      <c r="A1239" s="0" t="n">
        <v>1238</v>
      </c>
      <c r="B1239" s="0" t="s">
        <v>1321</v>
      </c>
      <c r="C1239" s="0" t="s">
        <v>1322</v>
      </c>
      <c r="D1239" s="4" t="n">
        <v>41957.838</v>
      </c>
      <c r="E1239" s="2" t="n">
        <v>2.22222222222222</v>
      </c>
      <c r="F1239" s="0" t="n">
        <v>0.00022</v>
      </c>
      <c r="G1239" s="0" t="n">
        <v>0.0003</v>
      </c>
      <c r="H1239" s="1" t="n">
        <v>107</v>
      </c>
      <c r="I1239" s="1" t="n">
        <v>5</v>
      </c>
      <c r="J1239" s="1" t="n">
        <v>700</v>
      </c>
    </row>
    <row r="1240" customFormat="false" ht="15" hidden="false" customHeight="false" outlineLevel="0" collapsed="false">
      <c r="A1240" s="0" t="n">
        <v>1239</v>
      </c>
      <c r="B1240" s="0" t="s">
        <v>1323</v>
      </c>
      <c r="C1240" s="0" t="s">
        <v>1324</v>
      </c>
      <c r="D1240" s="4"/>
      <c r="E1240" s="2" t="n">
        <v>4.59136822773186</v>
      </c>
      <c r="F1240" s="0" t="n">
        <v>0.00125</v>
      </c>
      <c r="G1240" s="0" t="n">
        <v>0.00033</v>
      </c>
      <c r="H1240" s="1" t="n">
        <v>23</v>
      </c>
      <c r="I1240" s="1" t="n">
        <v>2</v>
      </c>
      <c r="J1240" s="1" t="n">
        <v>40</v>
      </c>
    </row>
    <row r="1241" customFormat="false" ht="15" hidden="false" customHeight="false" outlineLevel="0" collapsed="false">
      <c r="A1241" s="0" t="n">
        <v>1240</v>
      </c>
      <c r="B1241" s="0" t="s">
        <v>1325</v>
      </c>
      <c r="C1241" s="0" t="s">
        <v>1326</v>
      </c>
      <c r="D1241" s="4"/>
      <c r="E1241" s="2" t="n">
        <v>0.0235497835497835</v>
      </c>
      <c r="F1241" s="0" t="n">
        <v>0.0014</v>
      </c>
      <c r="G1241" s="0" t="n">
        <v>0.049</v>
      </c>
      <c r="H1241" s="1" t="n">
        <v>104</v>
      </c>
      <c r="I1241" s="1" t="n">
        <v>1.36</v>
      </c>
      <c r="J1241" s="1" t="n">
        <v>255</v>
      </c>
    </row>
    <row r="1242" customFormat="false" ht="15" hidden="false" customHeight="false" outlineLevel="0" collapsed="false">
      <c r="A1242" s="0" t="n">
        <v>1241</v>
      </c>
      <c r="B1242" s="0" t="s">
        <v>1325</v>
      </c>
      <c r="C1242" s="0" t="s">
        <v>1327</v>
      </c>
      <c r="D1242" s="4"/>
      <c r="E1242" s="2" t="n">
        <v>0.03816</v>
      </c>
      <c r="F1242" s="0" t="n">
        <v>0.00159</v>
      </c>
      <c r="G1242" s="0" t="n">
        <v>0.05</v>
      </c>
      <c r="H1242" s="1" t="n">
        <v>87</v>
      </c>
      <c r="I1242" s="1" t="n">
        <v>1.98</v>
      </c>
      <c r="J1242" s="1" t="n">
        <v>354</v>
      </c>
    </row>
    <row r="1243" customFormat="false" ht="15" hidden="false" customHeight="false" outlineLevel="0" collapsed="false">
      <c r="A1243" s="0" t="n">
        <v>1242</v>
      </c>
      <c r="B1243" s="0" t="s">
        <v>1325</v>
      </c>
      <c r="C1243" s="0" t="s">
        <v>1328</v>
      </c>
      <c r="D1243" s="4"/>
      <c r="E1243" s="2" t="n">
        <v>0.0273896863370548</v>
      </c>
      <c r="F1243" s="0" t="n">
        <v>0.00056</v>
      </c>
      <c r="G1243" s="0" t="n">
        <v>0.057</v>
      </c>
      <c r="H1243" s="1" t="n">
        <v>242</v>
      </c>
      <c r="I1243" s="1" t="n">
        <v>4.6</v>
      </c>
      <c r="J1243" s="1" t="n">
        <v>2661</v>
      </c>
    </row>
    <row r="1244" customFormat="false" ht="15" hidden="false" customHeight="false" outlineLevel="0" collapsed="false">
      <c r="A1244" s="0" t="n">
        <v>1243</v>
      </c>
      <c r="B1244" s="0" t="s">
        <v>1325</v>
      </c>
      <c r="C1244" s="0" t="s">
        <v>1329</v>
      </c>
      <c r="D1244" s="4"/>
      <c r="E1244" s="2" t="n">
        <v>0.0332341597796143</v>
      </c>
      <c r="F1244" s="0" t="n">
        <v>0.00026</v>
      </c>
      <c r="G1244" s="0" t="n">
        <v>0.022</v>
      </c>
      <c r="H1244" s="1" t="n">
        <v>333</v>
      </c>
      <c r="I1244" s="1" t="n">
        <v>4.64</v>
      </c>
      <c r="J1244" s="1" t="n">
        <v>2280</v>
      </c>
    </row>
    <row r="1245" customFormat="false" ht="15" hidden="false" customHeight="false" outlineLevel="0" collapsed="false">
      <c r="A1245" s="0" t="n">
        <v>1244</v>
      </c>
      <c r="B1245" s="0" t="s">
        <v>1325</v>
      </c>
      <c r="C1245" s="0" t="s">
        <v>1330</v>
      </c>
      <c r="D1245" s="4"/>
      <c r="E1245" s="2" t="n">
        <v>0.0158135198135198</v>
      </c>
      <c r="F1245" s="0" t="n">
        <v>0.00032</v>
      </c>
      <c r="G1245" s="0" t="n">
        <v>0.052</v>
      </c>
      <c r="H1245" s="1" t="n">
        <v>356</v>
      </c>
      <c r="I1245" s="1" t="n">
        <v>4.24</v>
      </c>
      <c r="J1245" s="1" t="n">
        <v>2718</v>
      </c>
    </row>
    <row r="1246" customFormat="false" ht="15" hidden="false" customHeight="false" outlineLevel="0" collapsed="false">
      <c r="A1246" s="0" t="n">
        <v>1245</v>
      </c>
      <c r="B1246" s="0" t="s">
        <v>1325</v>
      </c>
      <c r="C1246" s="0" t="s">
        <v>1331</v>
      </c>
      <c r="D1246" s="4"/>
      <c r="E1246" s="2" t="n">
        <v>0.032996632996633</v>
      </c>
      <c r="F1246" s="0" t="n">
        <v>0.0015</v>
      </c>
      <c r="G1246" s="0" t="n">
        <v>0.027</v>
      </c>
      <c r="H1246" s="1" t="n">
        <v>48</v>
      </c>
      <c r="I1246" s="1" t="n">
        <v>0.98</v>
      </c>
      <c r="J1246" s="1" t="n">
        <v>40</v>
      </c>
    </row>
    <row r="1247" customFormat="false" ht="15" hidden="false" customHeight="false" outlineLevel="0" collapsed="false">
      <c r="A1247" s="0" t="n">
        <v>1246</v>
      </c>
      <c r="B1247" s="0" t="s">
        <v>1325</v>
      </c>
      <c r="C1247" s="0" t="s">
        <v>1332</v>
      </c>
      <c r="D1247" s="4"/>
      <c r="E1247" s="2" t="n">
        <v>0.0835497835497836</v>
      </c>
      <c r="F1247" s="0" t="n">
        <v>0.0005</v>
      </c>
      <c r="G1247" s="0" t="n">
        <v>0.014</v>
      </c>
      <c r="H1247" s="1" t="n">
        <v>111</v>
      </c>
      <c r="I1247" s="1" t="n">
        <v>3.86</v>
      </c>
      <c r="J1247" s="1" t="n">
        <v>733</v>
      </c>
    </row>
    <row r="1248" customFormat="false" ht="15" hidden="false" customHeight="false" outlineLevel="0" collapsed="false">
      <c r="A1248" s="0" t="n">
        <v>1247</v>
      </c>
      <c r="B1248" s="0" t="s">
        <v>1325</v>
      </c>
      <c r="C1248" s="0" t="s">
        <v>1333</v>
      </c>
      <c r="D1248" s="4"/>
      <c r="E1248" s="2" t="n">
        <v>0.0196843057440072</v>
      </c>
      <c r="F1248" s="0" t="n">
        <v>0.00047</v>
      </c>
      <c r="G1248" s="0" t="n">
        <v>0.067</v>
      </c>
      <c r="H1248" s="1" t="n">
        <v>311</v>
      </c>
      <c r="I1248" s="1" t="n">
        <v>4.63</v>
      </c>
      <c r="J1248" s="1" t="n">
        <v>2890</v>
      </c>
    </row>
    <row r="1249" customFormat="false" ht="15" hidden="false" customHeight="false" outlineLevel="0" collapsed="false">
      <c r="A1249" s="0" t="n">
        <v>1248</v>
      </c>
      <c r="B1249" s="0" t="s">
        <v>1325</v>
      </c>
      <c r="C1249" s="0" t="s">
        <v>1334</v>
      </c>
      <c r="D1249" s="4"/>
      <c r="E1249" s="2" t="n">
        <v>0.0396154649947753</v>
      </c>
      <c r="F1249" s="0" t="n">
        <v>0.00056</v>
      </c>
      <c r="G1249" s="0" t="n">
        <v>0.058</v>
      </c>
      <c r="H1249" s="1" t="n">
        <v>493</v>
      </c>
      <c r="I1249" s="1" t="n">
        <v>6.77</v>
      </c>
      <c r="J1249" s="1" t="n">
        <v>9628</v>
      </c>
    </row>
    <row r="1250" customFormat="false" ht="15" hidden="false" customHeight="false" outlineLevel="0" collapsed="false">
      <c r="A1250" s="0" t="n">
        <v>1249</v>
      </c>
      <c r="B1250" s="0" t="s">
        <v>1335</v>
      </c>
      <c r="C1250" s="0" t="s">
        <v>1336</v>
      </c>
      <c r="D1250" s="4" t="n">
        <v>494</v>
      </c>
      <c r="E1250" s="2" t="n">
        <v>0.0122428282828283</v>
      </c>
      <c r="F1250" s="0" t="n">
        <v>0.000471</v>
      </c>
      <c r="G1250" s="0" t="n">
        <v>0.045</v>
      </c>
      <c r="H1250" s="1" t="n">
        <v>52</v>
      </c>
      <c r="I1250" s="1" t="n">
        <v>1.93</v>
      </c>
      <c r="J1250" s="1" t="n">
        <v>416.99</v>
      </c>
    </row>
    <row r="1251" customFormat="false" ht="15" hidden="false" customHeight="false" outlineLevel="0" collapsed="false">
      <c r="A1251" s="0" t="n">
        <v>1250</v>
      </c>
      <c r="B1251" s="0" t="s">
        <v>1337</v>
      </c>
      <c r="C1251" s="0" t="s">
        <v>1338</v>
      </c>
      <c r="D1251" s="4"/>
      <c r="E1251" s="2" t="n">
        <v>1.275849697</v>
      </c>
      <c r="F1251" s="0" t="n">
        <v>8.75E-006</v>
      </c>
      <c r="G1251" s="0" t="n">
        <v>0.0002</v>
      </c>
      <c r="H1251" s="1" t="n">
        <v>2286</v>
      </c>
      <c r="I1251" s="1" t="n">
        <v>48.11776</v>
      </c>
      <c r="J1251" s="1" t="n">
        <v>216340.708</v>
      </c>
    </row>
    <row r="1252" customFormat="false" ht="15" hidden="false" customHeight="false" outlineLevel="0" collapsed="false">
      <c r="A1252" s="0" t="n">
        <v>1251</v>
      </c>
      <c r="B1252" s="0" t="s">
        <v>1339</v>
      </c>
      <c r="C1252" s="0" t="s">
        <v>1340</v>
      </c>
      <c r="D1252" s="3" t="n">
        <v>3677.7858</v>
      </c>
      <c r="F1252" s="0" t="n">
        <v>0.00025</v>
      </c>
      <c r="H1252" s="1" t="n">
        <v>26.70048</v>
      </c>
      <c r="I1252" s="1" t="n">
        <v>1.88976</v>
      </c>
      <c r="J1252" s="1" t="n">
        <v>34.999622387712</v>
      </c>
    </row>
    <row r="1253" customFormat="false" ht="15" hidden="false" customHeight="false" outlineLevel="0" collapsed="false">
      <c r="A1253" s="0" t="n">
        <v>1252</v>
      </c>
      <c r="B1253" s="0" t="s">
        <v>1339</v>
      </c>
      <c r="C1253" s="0" t="s">
        <v>1341</v>
      </c>
      <c r="D1253" s="3" t="n">
        <v>2419.05066</v>
      </c>
      <c r="F1253" s="0" t="n">
        <v>0.0008</v>
      </c>
      <c r="H1253" s="1" t="n">
        <v>22.76856</v>
      </c>
      <c r="I1253" s="1" t="n">
        <v>1.09728</v>
      </c>
      <c r="J1253" s="1" t="n">
        <v>23.4152004469248</v>
      </c>
    </row>
    <row r="1254" customFormat="false" ht="15" hidden="false" customHeight="false" outlineLevel="0" collapsed="false">
      <c r="A1254" s="0" t="n">
        <v>1253</v>
      </c>
      <c r="B1254" s="0" t="s">
        <v>1342</v>
      </c>
      <c r="C1254" s="0" t="s">
        <v>1343</v>
      </c>
      <c r="D1254" s="4" t="n">
        <v>3465.40662</v>
      </c>
      <c r="E1254" s="2" t="n">
        <v>0.145113102859582</v>
      </c>
      <c r="F1254" s="0" t="n">
        <v>0.0004</v>
      </c>
      <c r="G1254" s="0" t="n">
        <v>0.0071</v>
      </c>
      <c r="H1254" s="1" t="n">
        <v>138</v>
      </c>
      <c r="I1254" s="1" t="n">
        <v>4.25</v>
      </c>
      <c r="J1254" s="1" t="n">
        <v>875</v>
      </c>
    </row>
    <row r="1255" customFormat="false" ht="15" hidden="false" customHeight="false" outlineLevel="0" collapsed="false">
      <c r="A1255" s="0" t="n">
        <v>1254</v>
      </c>
      <c r="B1255" s="0" t="s">
        <v>1344</v>
      </c>
      <c r="C1255" s="0" t="s">
        <v>1345</v>
      </c>
      <c r="D1255" s="4"/>
      <c r="E1255" s="2" t="n">
        <v>0.0120072727272727</v>
      </c>
      <c r="F1255" s="0" t="n">
        <v>0.0025</v>
      </c>
      <c r="G1255" s="0" t="n">
        <v>0.155</v>
      </c>
      <c r="H1255" s="1" t="n">
        <v>34.024824</v>
      </c>
      <c r="I1255" s="1" t="n">
        <v>1.228344</v>
      </c>
      <c r="J1255" s="1" t="n">
        <v>60.31488324096</v>
      </c>
    </row>
    <row r="1256" customFormat="false" ht="15" hidden="false" customHeight="false" outlineLevel="0" collapsed="false">
      <c r="A1256" s="0" t="n">
        <v>1255</v>
      </c>
      <c r="B1256" s="0" t="s">
        <v>1344</v>
      </c>
      <c r="C1256" s="0" t="s">
        <v>1346</v>
      </c>
      <c r="D1256" s="4"/>
      <c r="E1256" s="2" t="n">
        <v>0.0662131818181818</v>
      </c>
      <c r="F1256" s="0" t="n">
        <v>0.0186</v>
      </c>
      <c r="G1256" s="0" t="n">
        <v>0.096</v>
      </c>
      <c r="H1256" s="1" t="n">
        <v>7.65048</v>
      </c>
      <c r="I1256" s="1" t="n">
        <v>0.56388</v>
      </c>
      <c r="J1256" s="1" t="n">
        <v>5.861587244544</v>
      </c>
    </row>
    <row r="1257" customFormat="false" ht="15" hidden="false" customHeight="false" outlineLevel="0" collapsed="false">
      <c r="A1257" s="0" t="n">
        <v>1256</v>
      </c>
      <c r="B1257" s="0" t="s">
        <v>1344</v>
      </c>
      <c r="C1257" s="0" t="s">
        <v>1347</v>
      </c>
      <c r="D1257" s="4"/>
      <c r="E1257" s="2" t="n">
        <v>0.0445245506493506</v>
      </c>
      <c r="F1257" s="0" t="n">
        <v>0.0074</v>
      </c>
      <c r="G1257" s="0" t="n">
        <v>0.07</v>
      </c>
      <c r="H1257" s="1" t="n">
        <v>11.59764</v>
      </c>
      <c r="I1257" s="1" t="n">
        <v>0.694944</v>
      </c>
      <c r="J1257" s="1" t="n">
        <v>16.14060255744</v>
      </c>
    </row>
    <row r="1258" customFormat="false" ht="15" hidden="false" customHeight="false" outlineLevel="0" collapsed="false">
      <c r="A1258" s="0" t="n">
        <v>1257</v>
      </c>
      <c r="B1258" s="0" t="s">
        <v>1344</v>
      </c>
      <c r="C1258" s="0" t="s">
        <v>1348</v>
      </c>
      <c r="D1258" s="4"/>
      <c r="E1258" s="2" t="n">
        <v>0.018534303030303</v>
      </c>
      <c r="F1258" s="0" t="n">
        <v>0.0043</v>
      </c>
      <c r="G1258" s="0" t="n">
        <v>0.108</v>
      </c>
      <c r="H1258" s="1" t="n">
        <v>21.500592</v>
      </c>
      <c r="I1258" s="1" t="n">
        <v>0.768096</v>
      </c>
      <c r="J1258" s="1" t="n">
        <v>25.4851619328</v>
      </c>
    </row>
    <row r="1259" customFormat="false" ht="15" hidden="false" customHeight="false" outlineLevel="0" collapsed="false">
      <c r="A1259" s="0" t="n">
        <v>1258</v>
      </c>
      <c r="B1259" s="0" t="s">
        <v>1344</v>
      </c>
      <c r="C1259" s="0" t="s">
        <v>1349</v>
      </c>
      <c r="D1259" s="4"/>
      <c r="E1259" s="2" t="n">
        <v>0.0874277236363636</v>
      </c>
      <c r="F1259" s="0" t="n">
        <v>0.0068</v>
      </c>
      <c r="G1259" s="0" t="n">
        <v>0.05</v>
      </c>
      <c r="H1259" s="1" t="n">
        <v>27.29484</v>
      </c>
      <c r="I1259" s="1" t="n">
        <v>1.060704</v>
      </c>
      <c r="J1259" s="1" t="n">
        <v>33.9802159104</v>
      </c>
    </row>
    <row r="1260" customFormat="false" ht="15" hidden="false" customHeight="false" outlineLevel="0" collapsed="false">
      <c r="A1260" s="0" t="n">
        <v>1259</v>
      </c>
      <c r="B1260" s="0" t="s">
        <v>1344</v>
      </c>
      <c r="C1260" s="0" t="s">
        <v>1350</v>
      </c>
      <c r="D1260" s="4"/>
      <c r="E1260" s="2" t="n">
        <v>0.165163233566434</v>
      </c>
      <c r="F1260" s="0" t="n">
        <v>0.0087</v>
      </c>
      <c r="G1260" s="0" t="n">
        <v>0.0325</v>
      </c>
      <c r="H1260" s="1" t="n">
        <v>27.2796</v>
      </c>
      <c r="I1260" s="1" t="n">
        <v>1.018032</v>
      </c>
      <c r="J1260" s="1" t="n">
        <v>33.9802159104</v>
      </c>
    </row>
    <row r="1261" customFormat="false" ht="15" hidden="false" customHeight="false" outlineLevel="0" collapsed="false">
      <c r="A1261" s="0" t="n">
        <v>1260</v>
      </c>
      <c r="B1261" s="0" t="s">
        <v>1344</v>
      </c>
      <c r="C1261" s="0" t="s">
        <v>1351</v>
      </c>
      <c r="D1261" s="4"/>
      <c r="E1261" s="2" t="n">
        <v>0.107786311111111</v>
      </c>
      <c r="F1261" s="0" t="n">
        <v>0.0231</v>
      </c>
      <c r="G1261" s="0" t="n">
        <v>0.135</v>
      </c>
      <c r="H1261" s="1" t="n">
        <v>22.728936</v>
      </c>
      <c r="I1261" s="1" t="n">
        <v>1.039368</v>
      </c>
      <c r="J1261" s="1" t="n">
        <v>65.1287471616</v>
      </c>
    </row>
    <row r="1262" customFormat="false" ht="15" hidden="false" customHeight="false" outlineLevel="0" collapsed="false">
      <c r="A1262" s="0" t="n">
        <v>1261</v>
      </c>
      <c r="B1262" s="0" t="s">
        <v>1344</v>
      </c>
      <c r="C1262" s="0" t="s">
        <v>1352</v>
      </c>
      <c r="D1262" s="4"/>
      <c r="E1262" s="2" t="n">
        <v>0.0247065396825397</v>
      </c>
      <c r="F1262" s="0" t="n">
        <v>0.0055</v>
      </c>
      <c r="G1262" s="0" t="n">
        <v>0.1575</v>
      </c>
      <c r="H1262" s="1" t="n">
        <v>23.429976</v>
      </c>
      <c r="I1262" s="1" t="n">
        <v>1.167384</v>
      </c>
      <c r="J1262" s="1" t="n">
        <v>41.62576449024</v>
      </c>
    </row>
    <row r="1263" customFormat="false" ht="15" hidden="false" customHeight="false" outlineLevel="0" collapsed="false">
      <c r="A1263" s="0" t="n">
        <v>1262</v>
      </c>
      <c r="B1263" s="0" t="s">
        <v>1344</v>
      </c>
      <c r="C1263" s="0" t="s">
        <v>1353</v>
      </c>
      <c r="D1263" s="4"/>
      <c r="E1263" s="2" t="n">
        <v>0.0409639053549191</v>
      </c>
      <c r="F1263" s="0" t="n">
        <v>0.0213</v>
      </c>
      <c r="G1263" s="0" t="n">
        <v>0.1095</v>
      </c>
      <c r="H1263" s="1" t="n">
        <v>8.805672</v>
      </c>
      <c r="I1263" s="1" t="n">
        <v>0.347472</v>
      </c>
      <c r="J1263" s="1" t="n">
        <v>4.2475269888</v>
      </c>
    </row>
    <row r="1264" customFormat="false" ht="15" hidden="false" customHeight="false" outlineLevel="0" collapsed="false">
      <c r="A1264" s="0" t="n">
        <v>1263</v>
      </c>
      <c r="B1264" s="0" t="s">
        <v>1344</v>
      </c>
      <c r="C1264" s="0" t="s">
        <v>1354</v>
      </c>
      <c r="D1264" s="4"/>
      <c r="E1264" s="2" t="n">
        <v>0.0261573818181818</v>
      </c>
      <c r="F1264" s="0" t="n">
        <v>0.0059</v>
      </c>
      <c r="G1264" s="0" t="n">
        <v>0.155</v>
      </c>
      <c r="H1264" s="1" t="n">
        <v>34.058352</v>
      </c>
      <c r="I1264" s="1" t="n">
        <v>1.133856</v>
      </c>
      <c r="J1264" s="1" t="n">
        <v>56.633693184</v>
      </c>
    </row>
    <row r="1265" customFormat="false" ht="15" hidden="false" customHeight="false" outlineLevel="0" collapsed="false">
      <c r="A1265" s="0" t="n">
        <v>1264</v>
      </c>
      <c r="B1265" s="0" t="s">
        <v>1344</v>
      </c>
      <c r="C1265" s="0" t="s">
        <v>1355</v>
      </c>
      <c r="D1265" s="4"/>
      <c r="E1265" s="2" t="n">
        <v>0.0295506356589147</v>
      </c>
      <c r="F1265" s="0" t="n">
        <v>0.0022</v>
      </c>
      <c r="G1265" s="0" t="n">
        <v>0.0645</v>
      </c>
      <c r="H1265" s="1" t="n">
        <v>47.75</v>
      </c>
      <c r="I1265" s="1" t="n">
        <v>1.43</v>
      </c>
      <c r="J1265" s="1" t="n">
        <v>186.9</v>
      </c>
    </row>
    <row r="1266" customFormat="false" ht="15" hidden="false" customHeight="false" outlineLevel="0" collapsed="false">
      <c r="A1266" s="0" t="n">
        <v>1265</v>
      </c>
      <c r="B1266" s="0" t="s">
        <v>1344</v>
      </c>
      <c r="C1266" s="0" t="s">
        <v>1356</v>
      </c>
      <c r="D1266" s="4"/>
      <c r="E1266" s="2" t="n">
        <v>0.0327755810040706</v>
      </c>
      <c r="F1266" s="0" t="n">
        <v>0.0113</v>
      </c>
      <c r="G1266" s="0" t="n">
        <v>0.1675</v>
      </c>
      <c r="H1266" s="1" t="n">
        <v>13.47216</v>
      </c>
      <c r="I1266" s="1" t="n">
        <v>0.801624</v>
      </c>
      <c r="J1266" s="1" t="n">
        <v>24.91882500096</v>
      </c>
    </row>
    <row r="1267" customFormat="false" ht="15" hidden="false" customHeight="false" outlineLevel="0" collapsed="false">
      <c r="A1267" s="0" t="n">
        <v>1266</v>
      </c>
      <c r="B1267" s="0" t="s">
        <v>1344</v>
      </c>
      <c r="C1267" s="0" t="s">
        <v>1357</v>
      </c>
      <c r="D1267" s="4"/>
      <c r="E1267" s="2" t="n">
        <v>0.0320251486830926</v>
      </c>
      <c r="F1267" s="0" t="n">
        <v>0.0053</v>
      </c>
      <c r="G1267" s="0" t="n">
        <v>0.107</v>
      </c>
      <c r="H1267" s="1" t="n">
        <v>23.664672</v>
      </c>
      <c r="I1267" s="1" t="n">
        <v>1.0668</v>
      </c>
      <c r="J1267" s="1" t="n">
        <v>43.8911122176</v>
      </c>
    </row>
    <row r="1268" customFormat="false" ht="15" hidden="false" customHeight="false" outlineLevel="0" collapsed="false">
      <c r="A1268" s="0" t="n">
        <v>1267</v>
      </c>
      <c r="B1268" s="0" t="s">
        <v>1344</v>
      </c>
      <c r="C1268" s="0" t="s">
        <v>1358</v>
      </c>
      <c r="D1268" s="4"/>
      <c r="E1268" s="2" t="n">
        <v>0.0156606704006894</v>
      </c>
      <c r="F1268" s="0" t="n">
        <v>0.0026</v>
      </c>
      <c r="G1268" s="0" t="n">
        <v>0.1055</v>
      </c>
      <c r="H1268" s="1" t="n">
        <v>59.8932</v>
      </c>
      <c r="I1268" s="1" t="n">
        <v>1.048512</v>
      </c>
      <c r="J1268" s="1" t="n">
        <v>116.0990710272</v>
      </c>
    </row>
    <row r="1269" customFormat="false" ht="15" hidden="false" customHeight="false" outlineLevel="0" collapsed="false">
      <c r="A1269" s="0" t="n">
        <v>1268</v>
      </c>
      <c r="B1269" s="0" t="s">
        <v>1344</v>
      </c>
      <c r="C1269" s="0" t="s">
        <v>1359</v>
      </c>
      <c r="D1269" s="4"/>
      <c r="E1269" s="2" t="n">
        <v>0.0334969873921699</v>
      </c>
      <c r="F1269" s="0" t="n">
        <v>0.0019</v>
      </c>
      <c r="G1269" s="0" t="n">
        <v>0.0548</v>
      </c>
      <c r="H1269" s="1" t="n">
        <v>39.084504</v>
      </c>
      <c r="I1269" s="1" t="n">
        <v>1.594104</v>
      </c>
      <c r="J1269" s="1" t="n">
        <v>82.1188551168</v>
      </c>
    </row>
    <row r="1270" customFormat="false" ht="15" hidden="false" customHeight="false" outlineLevel="0" collapsed="false">
      <c r="A1270" s="0" t="n">
        <v>1269</v>
      </c>
      <c r="B1270" s="0" t="s">
        <v>1344</v>
      </c>
      <c r="C1270" s="0" t="s">
        <v>1360</v>
      </c>
      <c r="D1270" s="4"/>
      <c r="E1270" s="2" t="n">
        <v>0.0762585624758221</v>
      </c>
      <c r="F1270" s="0" t="n">
        <v>0.0158</v>
      </c>
      <c r="G1270" s="0" t="n">
        <v>0.1175</v>
      </c>
      <c r="H1270" s="1" t="n">
        <v>12.874752</v>
      </c>
      <c r="I1270" s="1" t="n">
        <v>0.935736</v>
      </c>
      <c r="J1270" s="1" t="n">
        <v>24.91882500096</v>
      </c>
    </row>
    <row r="1271" customFormat="false" ht="15" hidden="false" customHeight="false" outlineLevel="0" collapsed="false">
      <c r="A1271" s="0" t="n">
        <v>1270</v>
      </c>
      <c r="B1271" s="0" t="s">
        <v>1361</v>
      </c>
      <c r="C1271" s="0" t="s">
        <v>1362</v>
      </c>
      <c r="D1271" s="4" t="n">
        <v>17.8191312</v>
      </c>
      <c r="E1271" s="2" t="n">
        <v>0.065829346092504</v>
      </c>
      <c r="F1271" s="0" t="n">
        <v>0.013</v>
      </c>
      <c r="G1271" s="0" t="n">
        <v>0.152</v>
      </c>
      <c r="H1271" s="1" t="n">
        <v>22</v>
      </c>
      <c r="I1271" s="1" t="n">
        <v>1.27</v>
      </c>
      <c r="J1271" s="1" t="n">
        <v>34</v>
      </c>
    </row>
    <row r="1272" customFormat="false" ht="15" hidden="false" customHeight="false" outlineLevel="0" collapsed="false">
      <c r="A1272" s="0" t="n">
        <v>1271</v>
      </c>
      <c r="B1272" s="0" t="s">
        <v>1363</v>
      </c>
      <c r="C1272" s="0" t="s">
        <v>1364</v>
      </c>
      <c r="D1272" s="4"/>
      <c r="E1272" s="2" t="n">
        <v>0.0533652312599681</v>
      </c>
      <c r="F1272" s="0" t="n">
        <v>0.0021</v>
      </c>
      <c r="G1272" s="0" t="n">
        <v>0.057</v>
      </c>
      <c r="H1272" s="1" t="n">
        <v>107</v>
      </c>
      <c r="I1272" s="1" t="n">
        <v>2.39</v>
      </c>
      <c r="J1272" s="1" t="n">
        <v>622.669314773526</v>
      </c>
    </row>
    <row r="1273" customFormat="false" ht="15" hidden="false" customHeight="false" outlineLevel="0" collapsed="false">
      <c r="A1273" s="0" t="n">
        <v>1272</v>
      </c>
      <c r="B1273" s="0" t="s">
        <v>1363</v>
      </c>
      <c r="C1273" s="0" t="s">
        <v>1365</v>
      </c>
      <c r="D1273" s="4"/>
      <c r="E1273" s="2" t="n">
        <v>0.0365757575757576</v>
      </c>
      <c r="F1273" s="0" t="n">
        <v>0.00034</v>
      </c>
      <c r="G1273" s="0" t="n">
        <v>0.028</v>
      </c>
      <c r="H1273" s="1" t="n">
        <v>168.8</v>
      </c>
      <c r="I1273" s="1" t="n">
        <v>4.97</v>
      </c>
      <c r="J1273" s="1" t="n">
        <v>1543.44626340628</v>
      </c>
    </row>
    <row r="1274" customFormat="false" ht="15" hidden="false" customHeight="false" outlineLevel="0" collapsed="false">
      <c r="A1274" s="0" t="n">
        <v>1273</v>
      </c>
      <c r="B1274" s="0" t="s">
        <v>1363</v>
      </c>
      <c r="C1274" s="0" t="s">
        <v>1366</v>
      </c>
      <c r="D1274" s="4"/>
      <c r="E1274" s="2" t="n">
        <v>0.0548076923076923</v>
      </c>
      <c r="F1274" s="0" t="n">
        <v>0.0015</v>
      </c>
      <c r="G1274" s="0" t="n">
        <v>0.052</v>
      </c>
      <c r="H1274" s="1" t="n">
        <v>77.5</v>
      </c>
      <c r="I1274" s="1" t="n">
        <v>3.135</v>
      </c>
      <c r="J1274" s="1" t="n">
        <v>579.530710839769</v>
      </c>
    </row>
    <row r="1275" customFormat="false" ht="15" hidden="false" customHeight="false" outlineLevel="0" collapsed="false">
      <c r="A1275" s="0" t="n">
        <v>1274</v>
      </c>
      <c r="B1275" s="0" t="s">
        <v>1363</v>
      </c>
      <c r="C1275" s="0" t="s">
        <v>1367</v>
      </c>
      <c r="D1275" s="4"/>
      <c r="E1275" s="2" t="n">
        <v>0.044435736677116</v>
      </c>
      <c r="F1275" s="0" t="n">
        <v>0.00175</v>
      </c>
      <c r="G1275" s="0" t="n">
        <v>0.058</v>
      </c>
      <c r="H1275" s="1" t="n">
        <v>102</v>
      </c>
      <c r="I1275" s="1" t="n">
        <v>2.43</v>
      </c>
      <c r="J1275" s="1" t="n">
        <v>608.427315125773</v>
      </c>
    </row>
    <row r="1276" customFormat="false" ht="15" hidden="false" customHeight="false" outlineLevel="0" collapsed="false">
      <c r="A1276" s="0" t="n">
        <v>1275</v>
      </c>
      <c r="B1276" s="0" t="s">
        <v>1363</v>
      </c>
      <c r="C1276" s="0" t="s">
        <v>1368</v>
      </c>
      <c r="D1276" s="4"/>
      <c r="E1276" s="2" t="n">
        <v>0.043030303030303</v>
      </c>
      <c r="F1276" s="0" t="n">
        <v>0.0013</v>
      </c>
      <c r="G1276" s="0" t="n">
        <v>0.052</v>
      </c>
      <c r="H1276" s="1" t="n">
        <v>160.5</v>
      </c>
      <c r="I1276" s="1" t="n">
        <v>2.84</v>
      </c>
      <c r="J1276" s="1" t="n">
        <v>978.708702025816</v>
      </c>
    </row>
    <row r="1277" customFormat="false" ht="15" hidden="false" customHeight="false" outlineLevel="0" collapsed="false">
      <c r="A1277" s="0" t="n">
        <v>1276</v>
      </c>
      <c r="B1277" s="0" t="s">
        <v>1363</v>
      </c>
      <c r="C1277" s="0" t="s">
        <v>1369</v>
      </c>
      <c r="D1277" s="4"/>
      <c r="E1277" s="2" t="n">
        <v>0.047324306898775</v>
      </c>
      <c r="F1277" s="0" t="n">
        <v>0.001</v>
      </c>
      <c r="G1277" s="0" t="n">
        <v>0.047</v>
      </c>
      <c r="H1277" s="1" t="n">
        <v>128.5</v>
      </c>
      <c r="I1277" s="1" t="n">
        <v>3.67</v>
      </c>
      <c r="J1277" s="1" t="n">
        <v>1020.7571156832</v>
      </c>
    </row>
    <row r="1278" customFormat="false" ht="15" hidden="false" customHeight="false" outlineLevel="0" collapsed="false">
      <c r="A1278" s="0" t="n">
        <v>1277</v>
      </c>
      <c r="B1278" s="0" t="s">
        <v>1363</v>
      </c>
      <c r="C1278" s="0" t="s">
        <v>1370</v>
      </c>
      <c r="D1278" s="4"/>
      <c r="E1278" s="2" t="n">
        <v>0.0459473684210526</v>
      </c>
      <c r="F1278" s="0" t="n">
        <v>0.00066</v>
      </c>
      <c r="G1278" s="0" t="n">
        <v>0.038</v>
      </c>
      <c r="H1278" s="1" t="n">
        <v>137.35</v>
      </c>
      <c r="I1278" s="1" t="n">
        <v>4.365</v>
      </c>
      <c r="J1278" s="1" t="n">
        <v>1319.6167266274</v>
      </c>
    </row>
    <row r="1279" customFormat="false" ht="15" hidden="false" customHeight="false" outlineLevel="0" collapsed="false">
      <c r="A1279" s="0" t="n">
        <v>1278</v>
      </c>
      <c r="B1279" s="0" t="s">
        <v>1363</v>
      </c>
      <c r="C1279" s="0" t="s">
        <v>1371</v>
      </c>
      <c r="D1279" s="4"/>
      <c r="E1279" s="2" t="n">
        <v>0.061148051948052</v>
      </c>
      <c r="F1279" s="0" t="n">
        <v>0.00149</v>
      </c>
      <c r="G1279" s="0" t="n">
        <v>0.07</v>
      </c>
      <c r="H1279" s="1" t="n">
        <v>195.5</v>
      </c>
      <c r="I1279" s="1" t="n">
        <v>4.74</v>
      </c>
      <c r="J1279" s="1" t="n">
        <v>2928.89317447916</v>
      </c>
    </row>
    <row r="1280" customFormat="false" ht="15" hidden="false" customHeight="false" outlineLevel="0" collapsed="false">
      <c r="A1280" s="0" t="n">
        <v>1279</v>
      </c>
      <c r="B1280" s="0" t="s">
        <v>1363</v>
      </c>
      <c r="C1280" s="0" t="s">
        <v>1372</v>
      </c>
      <c r="D1280" s="4"/>
      <c r="E1280" s="2" t="n">
        <v>0.0449893048128342</v>
      </c>
      <c r="F1280" s="0" t="n">
        <v>0.00047</v>
      </c>
      <c r="G1280" s="0" t="n">
        <v>0.034</v>
      </c>
      <c r="H1280" s="1" t="n">
        <v>127.05</v>
      </c>
      <c r="I1280" s="1" t="n">
        <v>5.37</v>
      </c>
      <c r="J1280" s="1" t="n">
        <v>1428.97325886125</v>
      </c>
    </row>
    <row r="1281" customFormat="false" ht="15" hidden="false" customHeight="false" outlineLevel="0" collapsed="false">
      <c r="A1281" s="0" t="n">
        <v>1280</v>
      </c>
      <c r="B1281" s="0" t="s">
        <v>1363</v>
      </c>
      <c r="C1281" s="0" t="s">
        <v>1372</v>
      </c>
      <c r="D1281" s="4"/>
      <c r="E1281" s="2" t="n">
        <v>0.0564242424242424</v>
      </c>
      <c r="F1281" s="0" t="n">
        <v>0.00098</v>
      </c>
      <c r="G1281" s="0" t="n">
        <v>0.063</v>
      </c>
      <c r="H1281" s="1" t="n">
        <v>103.05</v>
      </c>
      <c r="I1281" s="1" t="n">
        <v>5.985</v>
      </c>
      <c r="J1281" s="1" t="n">
        <v>2012.30773202907</v>
      </c>
    </row>
    <row r="1282" customFormat="false" ht="15" hidden="false" customHeight="false" outlineLevel="0" collapsed="false">
      <c r="A1282" s="0" t="n">
        <v>1281</v>
      </c>
      <c r="B1282" s="0" t="s">
        <v>1373</v>
      </c>
      <c r="C1282" s="0" t="s">
        <v>1374</v>
      </c>
      <c r="D1282" s="4" t="n">
        <v>69.92973</v>
      </c>
      <c r="E1282" s="2" t="n">
        <v>0.232125587583148</v>
      </c>
      <c r="F1282" s="0" t="n">
        <v>0.007</v>
      </c>
      <c r="G1282" s="0" t="n">
        <v>0.0205</v>
      </c>
      <c r="H1282" s="1" t="n">
        <v>37.5</v>
      </c>
      <c r="I1282" s="1" t="n">
        <v>1.21</v>
      </c>
      <c r="J1282" s="1" t="n">
        <v>20</v>
      </c>
    </row>
    <row r="1283" customFormat="false" ht="15" hidden="false" customHeight="false" outlineLevel="0" collapsed="false">
      <c r="A1283" s="0" t="n">
        <v>1282</v>
      </c>
      <c r="B1283" s="0" t="s">
        <v>1375</v>
      </c>
      <c r="C1283" s="0" t="s">
        <v>1376</v>
      </c>
      <c r="D1283" s="4" t="n">
        <v>102.563604</v>
      </c>
      <c r="E1283" s="2" t="n">
        <v>0.473840115440115</v>
      </c>
      <c r="F1283" s="0" t="n">
        <v>0.004</v>
      </c>
      <c r="G1283" s="0" t="n">
        <v>0.0063</v>
      </c>
      <c r="H1283" s="1" t="n">
        <v>42.2</v>
      </c>
      <c r="I1283" s="1" t="n">
        <v>1.23</v>
      </c>
      <c r="J1283" s="1" t="n">
        <v>25</v>
      </c>
    </row>
    <row r="1284" customFormat="false" ht="15" hidden="false" customHeight="false" outlineLevel="0" collapsed="false">
      <c r="A1284" s="0" t="n">
        <v>1283</v>
      </c>
      <c r="B1284" s="0" t="s">
        <v>1377</v>
      </c>
      <c r="C1284" s="0" t="s">
        <v>1378</v>
      </c>
      <c r="D1284" s="4" t="n">
        <v>100.750611</v>
      </c>
      <c r="E1284" s="2" t="n">
        <v>0.054210065</v>
      </c>
      <c r="F1284" s="0" t="n">
        <v>0.00201</v>
      </c>
      <c r="G1284" s="0" t="n">
        <v>0.01</v>
      </c>
      <c r="H1284" s="1" t="n">
        <v>7.49808</v>
      </c>
      <c r="I1284" s="1" t="n">
        <v>0.45</v>
      </c>
      <c r="J1284" s="1" t="n">
        <v>2.26534772736</v>
      </c>
    </row>
    <row r="1285" customFormat="false" ht="15" hidden="false" customHeight="false" outlineLevel="0" collapsed="false">
      <c r="A1285" s="0" t="n">
        <v>1284</v>
      </c>
      <c r="B1285" s="0" t="s">
        <v>1377</v>
      </c>
      <c r="C1285" s="0" t="s">
        <v>1379</v>
      </c>
      <c r="D1285" s="4" t="n">
        <v>391.08849</v>
      </c>
      <c r="E1285" s="2" t="n">
        <v>0.168975074</v>
      </c>
      <c r="F1285" s="0" t="n">
        <v>0.00234</v>
      </c>
      <c r="G1285" s="0" t="n">
        <v>0.011</v>
      </c>
      <c r="H1285" s="1" t="n">
        <v>22.86</v>
      </c>
      <c r="I1285" s="1" t="n">
        <v>1.31</v>
      </c>
      <c r="J1285" s="1" t="n">
        <v>40.719625399296</v>
      </c>
    </row>
    <row r="1286" customFormat="false" ht="15" hidden="false" customHeight="false" outlineLevel="0" collapsed="false">
      <c r="A1286" s="0" t="n">
        <v>1285</v>
      </c>
      <c r="B1286" s="0" t="s">
        <v>1377</v>
      </c>
      <c r="C1286" s="0" t="s">
        <v>1380</v>
      </c>
      <c r="D1286" s="4" t="n">
        <v>328.92873</v>
      </c>
      <c r="E1286" s="2" t="n">
        <v>1.6711168</v>
      </c>
      <c r="F1286" s="0" t="n">
        <v>0.00088</v>
      </c>
      <c r="G1286" s="0" t="n">
        <v>0.00025</v>
      </c>
      <c r="H1286" s="1" t="n">
        <v>21.336</v>
      </c>
      <c r="I1286" s="1" t="n">
        <v>0.78</v>
      </c>
      <c r="J1286" s="1" t="n">
        <v>14.101789602816</v>
      </c>
    </row>
    <row r="1287" customFormat="false" ht="15" hidden="false" customHeight="false" outlineLevel="0" collapsed="false">
      <c r="A1287" s="0" t="n">
        <v>1286</v>
      </c>
      <c r="B1287" s="0" t="s">
        <v>1377</v>
      </c>
      <c r="C1287" s="0" t="s">
        <v>1381</v>
      </c>
      <c r="D1287" s="4" t="n">
        <v>72.51972</v>
      </c>
      <c r="E1287" s="2" t="n">
        <v>0.0657842985645933</v>
      </c>
      <c r="F1287" s="0" t="n">
        <v>0.0179</v>
      </c>
      <c r="G1287" s="0" t="n">
        <v>0.095</v>
      </c>
      <c r="H1287" s="1" t="n">
        <v>10.94232</v>
      </c>
      <c r="I1287" s="1" t="n">
        <v>0.58</v>
      </c>
      <c r="J1287" s="1" t="n">
        <v>10.33564900608</v>
      </c>
    </row>
    <row r="1288" customFormat="false" ht="15" hidden="false" customHeight="false" outlineLevel="0" collapsed="false">
      <c r="A1288" s="0" t="n">
        <v>1287</v>
      </c>
      <c r="B1288" s="0" t="s">
        <v>1377</v>
      </c>
      <c r="C1288" s="0" t="s">
        <v>1382</v>
      </c>
      <c r="D1288" s="4" t="n">
        <v>929.80641</v>
      </c>
      <c r="E1288" s="2" t="n">
        <v>0.005834303</v>
      </c>
      <c r="F1288" s="0" t="n">
        <v>0.00065</v>
      </c>
      <c r="G1288" s="0" t="n">
        <v>0.078</v>
      </c>
      <c r="H1288" s="1" t="n">
        <v>31.66872</v>
      </c>
      <c r="I1288" s="1" t="n">
        <v>1.16</v>
      </c>
      <c r="J1288" s="1" t="n">
        <v>35.282790853632</v>
      </c>
    </row>
    <row r="1289" customFormat="false" ht="15" hidden="false" customHeight="false" outlineLevel="0" collapsed="false">
      <c r="A1289" s="0" t="n">
        <v>1288</v>
      </c>
      <c r="B1289" s="0" t="s">
        <v>1377</v>
      </c>
      <c r="C1289" s="0" t="s">
        <v>1383</v>
      </c>
      <c r="D1289" s="4" t="n">
        <v>758.86707</v>
      </c>
      <c r="E1289" s="2" t="n">
        <v>0.037085847</v>
      </c>
      <c r="F1289" s="0" t="n">
        <v>0.0021</v>
      </c>
      <c r="G1289" s="0" t="n">
        <v>0.025</v>
      </c>
      <c r="H1289" s="1" t="n">
        <v>28.31592</v>
      </c>
      <c r="I1289" s="1" t="n">
        <v>0.73</v>
      </c>
      <c r="J1289" s="1" t="n">
        <v>24.324171222528</v>
      </c>
    </row>
    <row r="1290" customFormat="false" ht="15" hidden="false" customHeight="false" outlineLevel="0" collapsed="false">
      <c r="A1290" s="0" t="n">
        <v>1289</v>
      </c>
      <c r="B1290" s="0" t="s">
        <v>1377</v>
      </c>
      <c r="C1290" s="0" t="s">
        <v>1384</v>
      </c>
      <c r="D1290" s="4" t="n">
        <v>42.216837</v>
      </c>
      <c r="E1290" s="2" t="n">
        <v>1.138104727</v>
      </c>
      <c r="F1290" s="0" t="n">
        <v>0.00061</v>
      </c>
      <c r="G1290" s="0" t="n">
        <v>0.0003</v>
      </c>
      <c r="H1290" s="1" t="n">
        <v>8.29056</v>
      </c>
      <c r="I1290" s="1" t="n">
        <v>0.92</v>
      </c>
      <c r="J1290" s="1" t="n">
        <v>4.559012301312</v>
      </c>
    </row>
    <row r="1291" customFormat="false" ht="15" hidden="false" customHeight="false" outlineLevel="0" collapsed="false">
      <c r="A1291" s="0" t="n">
        <v>1290</v>
      </c>
      <c r="B1291" s="0" t="s">
        <v>1377</v>
      </c>
      <c r="C1291" s="0" t="s">
        <v>1385</v>
      </c>
      <c r="D1291" s="4" t="n">
        <v>155.3994</v>
      </c>
      <c r="E1291" s="2" t="n">
        <v>0.110532457</v>
      </c>
      <c r="F1291" s="0" t="n">
        <v>0.00687</v>
      </c>
      <c r="G1291" s="0" t="n">
        <v>0.031</v>
      </c>
      <c r="H1291" s="1" t="n">
        <v>10.72896</v>
      </c>
      <c r="I1291" s="1" t="n">
        <v>0.82</v>
      </c>
      <c r="J1291" s="1" t="n">
        <v>11.75149133568</v>
      </c>
      <c r="K1291" s="1"/>
    </row>
    <row r="1292" customFormat="false" ht="15" hidden="false" customHeight="false" outlineLevel="0" collapsed="false">
      <c r="A1292" s="0" t="n">
        <v>1291</v>
      </c>
      <c r="B1292" s="0" t="s">
        <v>1377</v>
      </c>
      <c r="C1292" s="0" t="s">
        <v>1386</v>
      </c>
      <c r="D1292" s="4" t="n">
        <v>110.333574</v>
      </c>
      <c r="E1292" s="2" t="n">
        <v>2.518000661</v>
      </c>
      <c r="F1292" s="0" t="n">
        <v>0.00238</v>
      </c>
      <c r="G1292" s="0" t="n">
        <v>0.00022</v>
      </c>
      <c r="H1292" s="1" t="n">
        <v>9.87552</v>
      </c>
      <c r="I1292" s="1" t="n">
        <v>0.38</v>
      </c>
      <c r="J1292" s="1" t="n">
        <v>2.8316846592</v>
      </c>
      <c r="K1292" s="1"/>
    </row>
    <row r="1293" customFormat="false" ht="15" hidden="false" customHeight="false" outlineLevel="0" collapsed="false">
      <c r="A1293" s="0" t="n">
        <v>1292</v>
      </c>
      <c r="B1293" s="0" t="s">
        <v>1377</v>
      </c>
      <c r="C1293" s="0" t="s">
        <v>1387</v>
      </c>
      <c r="D1293" s="4" t="n">
        <v>209.012193</v>
      </c>
      <c r="E1293" s="2" t="n">
        <v>1.8288</v>
      </c>
      <c r="F1293" s="0" t="n">
        <v>0.00045</v>
      </c>
      <c r="G1293" s="0" t="n">
        <v>0.00014</v>
      </c>
      <c r="H1293" s="1" t="n">
        <v>13.28928</v>
      </c>
      <c r="I1293" s="1" t="n">
        <v>0.94</v>
      </c>
      <c r="J1293" s="1" t="n">
        <v>7.758815966208</v>
      </c>
      <c r="K1293" s="1"/>
    </row>
    <row r="1294" customFormat="false" ht="15" hidden="false" customHeight="false" outlineLevel="0" collapsed="false">
      <c r="A1294" s="0" t="n">
        <v>1293</v>
      </c>
      <c r="B1294" s="0" t="s">
        <v>1377</v>
      </c>
      <c r="C1294" s="0" t="s">
        <v>1388</v>
      </c>
      <c r="D1294" s="4" t="n">
        <v>691.52733</v>
      </c>
      <c r="E1294" s="2" t="n">
        <v>0.2852928</v>
      </c>
      <c r="F1294" s="0" t="n">
        <v>0.00078</v>
      </c>
      <c r="G1294" s="0" t="n">
        <v>0.001</v>
      </c>
      <c r="H1294" s="1" t="n">
        <v>34.50336</v>
      </c>
      <c r="I1294" s="1" t="n">
        <v>0.6</v>
      </c>
      <c r="J1294" s="1" t="n">
        <v>18.094464972288</v>
      </c>
      <c r="K1294" s="1"/>
    </row>
    <row r="1295" customFormat="false" ht="15" hidden="false" customHeight="false" outlineLevel="0" collapsed="false">
      <c r="A1295" s="0" t="n">
        <v>1294</v>
      </c>
      <c r="B1295" s="0" t="s">
        <v>1377</v>
      </c>
      <c r="C1295" s="0" t="s">
        <v>1389</v>
      </c>
      <c r="D1295" s="4" t="n">
        <v>725.1972</v>
      </c>
      <c r="E1295" s="2" t="n">
        <v>0.0222858870813397</v>
      </c>
      <c r="F1295" s="0" t="n">
        <v>0.00073</v>
      </c>
      <c r="G1295" s="0" t="n">
        <v>0.019</v>
      </c>
      <c r="H1295" s="1" t="n">
        <v>27.55392</v>
      </c>
      <c r="I1295" s="1" t="n">
        <v>0.96</v>
      </c>
      <c r="J1295" s="1" t="n">
        <v>24</v>
      </c>
      <c r="K1295" s="1"/>
    </row>
    <row r="1296" customFormat="false" ht="15" hidden="false" customHeight="false" outlineLevel="0" collapsed="false">
      <c r="A1296" s="0" t="n">
        <v>1295</v>
      </c>
      <c r="B1296" s="0" t="s">
        <v>1377</v>
      </c>
      <c r="C1296" s="0" t="s">
        <v>1390</v>
      </c>
      <c r="D1296" s="4" t="n">
        <v>214.96917</v>
      </c>
      <c r="E1296" s="2" t="n">
        <v>4.229228283</v>
      </c>
      <c r="F1296" s="0" t="n">
        <v>0.00065</v>
      </c>
      <c r="G1296" s="0" t="n">
        <v>9E-005</v>
      </c>
      <c r="H1296" s="1" t="n">
        <v>15.11808</v>
      </c>
      <c r="I1296" s="1" t="n">
        <v>0.97</v>
      </c>
      <c r="J1296" s="1" t="n">
        <v>10.703768011776</v>
      </c>
      <c r="K1296" s="1"/>
    </row>
    <row r="1297" customFormat="false" ht="15" hidden="false" customHeight="false" outlineLevel="0" collapsed="false">
      <c r="A1297" s="0" t="n">
        <v>1296</v>
      </c>
      <c r="B1297" s="0" t="s">
        <v>1377</v>
      </c>
      <c r="C1297" s="0" t="s">
        <v>1391</v>
      </c>
      <c r="D1297" s="4" t="n">
        <v>424.75836</v>
      </c>
      <c r="E1297" s="2" t="n">
        <v>0.072258272</v>
      </c>
      <c r="F1297" s="0" t="n">
        <v>0.00302</v>
      </c>
      <c r="G1297" s="0" t="n">
        <v>0.021</v>
      </c>
      <c r="H1297" s="1" t="n">
        <v>21.39696</v>
      </c>
      <c r="I1297" s="1" t="n">
        <v>0.83</v>
      </c>
      <c r="J1297" s="1" t="n">
        <v>22.398625654272</v>
      </c>
      <c r="K1297" s="1"/>
    </row>
    <row r="1298" customFormat="false" ht="15" hidden="false" customHeight="false" outlineLevel="0" collapsed="false">
      <c r="A1298" s="0" t="n">
        <v>1297</v>
      </c>
      <c r="B1298" s="0" t="s">
        <v>1377</v>
      </c>
      <c r="C1298" s="0" t="s">
        <v>1392</v>
      </c>
      <c r="D1298" s="4" t="n">
        <v>437.70831</v>
      </c>
      <c r="E1298" s="2" t="n">
        <v>0.103632</v>
      </c>
      <c r="F1298" s="0" t="n">
        <v>0.00022</v>
      </c>
      <c r="G1298" s="0" t="n">
        <v>0.002</v>
      </c>
      <c r="H1298" s="1" t="n">
        <v>21.336</v>
      </c>
      <c r="I1298" s="1" t="n">
        <v>1.55</v>
      </c>
      <c r="J1298" s="1" t="n">
        <v>22.058823495168</v>
      </c>
      <c r="K1298" s="1"/>
    </row>
    <row r="1299" customFormat="false" ht="15" hidden="false" customHeight="false" outlineLevel="0" collapsed="false">
      <c r="A1299" s="0" t="n">
        <v>1298</v>
      </c>
      <c r="B1299" s="0" t="s">
        <v>1377</v>
      </c>
      <c r="C1299" s="0" t="s">
        <v>1393</v>
      </c>
      <c r="D1299" s="4" t="n">
        <v>128.722503</v>
      </c>
      <c r="E1299" s="2" t="n">
        <v>0.023156883</v>
      </c>
      <c r="F1299" s="0" t="n">
        <v>0.00195</v>
      </c>
      <c r="G1299" s="0" t="n">
        <v>0.021</v>
      </c>
      <c r="H1299" s="1" t="n">
        <v>15.75816</v>
      </c>
      <c r="I1299" s="1" t="n">
        <v>0.41</v>
      </c>
      <c r="J1299" s="1" t="n">
        <v>5.295250312704</v>
      </c>
      <c r="K1299" s="1"/>
    </row>
    <row r="1300" customFormat="false" ht="15" hidden="false" customHeight="false" outlineLevel="0" collapsed="false">
      <c r="A1300" s="0" t="n">
        <v>1299</v>
      </c>
      <c r="B1300" s="0" t="s">
        <v>1377</v>
      </c>
      <c r="C1300" s="0" t="s">
        <v>1394</v>
      </c>
      <c r="D1300" s="4" t="n">
        <v>232.063104</v>
      </c>
      <c r="E1300" s="2" t="n">
        <v>0.171242182</v>
      </c>
      <c r="F1300" s="0" t="n">
        <v>0.00162</v>
      </c>
      <c r="G1300" s="0" t="n">
        <v>0.009</v>
      </c>
      <c r="H1300" s="1" t="n">
        <v>18.40992</v>
      </c>
      <c r="I1300" s="1" t="n">
        <v>1.57</v>
      </c>
      <c r="J1300" s="1" t="n">
        <v>34.659820228608</v>
      </c>
      <c r="K1300" s="1"/>
    </row>
    <row r="1301" customFormat="false" ht="15" hidden="false" customHeight="false" outlineLevel="0" collapsed="false">
      <c r="A1301" s="0" t="n">
        <v>1300</v>
      </c>
      <c r="B1301" s="0" t="s">
        <v>1377</v>
      </c>
      <c r="C1301" s="0" t="s">
        <v>1395</v>
      </c>
      <c r="D1301" s="4" t="n">
        <v>109.556577</v>
      </c>
      <c r="E1301" s="2" t="n">
        <v>1.106604329</v>
      </c>
      <c r="F1301" s="0" t="n">
        <v>0.00068</v>
      </c>
      <c r="G1301" s="0" t="n">
        <v>0.00021</v>
      </c>
      <c r="H1301" s="1" t="n">
        <v>15.24</v>
      </c>
      <c r="I1301" s="1" t="n">
        <v>0.56</v>
      </c>
      <c r="J1301" s="1" t="n">
        <v>5.493468238848</v>
      </c>
      <c r="K1301" s="1"/>
    </row>
    <row r="1302" customFormat="false" ht="15" hidden="false" customHeight="false" outlineLevel="0" collapsed="false">
      <c r="A1302" s="0" t="n">
        <v>1301</v>
      </c>
      <c r="B1302" s="0" t="s">
        <v>1377</v>
      </c>
      <c r="C1302" s="0" t="s">
        <v>1396</v>
      </c>
      <c r="D1302" s="4" t="n">
        <v>360.00861</v>
      </c>
      <c r="E1302" s="2" t="n">
        <v>0.057613594</v>
      </c>
      <c r="F1302" s="0" t="n">
        <v>0.00318</v>
      </c>
      <c r="G1302" s="0" t="n">
        <v>0.026</v>
      </c>
      <c r="H1302" s="1" t="n">
        <v>13.1064</v>
      </c>
      <c r="I1302" s="1" t="n">
        <v>0.78</v>
      </c>
      <c r="J1302" s="1" t="n">
        <v>11.128520710656</v>
      </c>
      <c r="K1302" s="1"/>
    </row>
    <row r="1303" customFormat="false" ht="15" hidden="false" customHeight="false" outlineLevel="0" collapsed="false">
      <c r="A1303" s="0" t="n">
        <v>1302</v>
      </c>
      <c r="B1303" s="0" t="s">
        <v>1377</v>
      </c>
      <c r="C1303" s="0" t="s">
        <v>1397</v>
      </c>
      <c r="D1303" s="4" t="n">
        <v>634.54755</v>
      </c>
      <c r="E1303" s="2" t="n">
        <v>0.532667248</v>
      </c>
      <c r="F1303" s="0" t="n">
        <v>0.00259</v>
      </c>
      <c r="G1303" s="0" t="n">
        <v>0.003</v>
      </c>
      <c r="H1303" s="1" t="n">
        <v>19.62912</v>
      </c>
      <c r="I1303" s="1" t="n">
        <v>1.02</v>
      </c>
      <c r="J1303" s="1" t="n">
        <v>24.947141847552</v>
      </c>
      <c r="K1303" s="1"/>
    </row>
    <row r="1304" customFormat="false" ht="15" hidden="false" customHeight="false" outlineLevel="0" collapsed="false">
      <c r="A1304" s="0" t="n">
        <v>1303</v>
      </c>
      <c r="B1304" s="0" t="s">
        <v>1377</v>
      </c>
      <c r="C1304" s="0" t="s">
        <v>1398</v>
      </c>
      <c r="D1304" s="4" t="n">
        <v>204.868209</v>
      </c>
      <c r="E1304" s="2" t="n">
        <v>0.498277512</v>
      </c>
      <c r="F1304" s="0" t="n">
        <v>0.0005</v>
      </c>
      <c r="G1304" s="0" t="n">
        <v>0.00038</v>
      </c>
      <c r="H1304" s="1" t="n">
        <v>8.382</v>
      </c>
      <c r="I1304" s="1" t="n">
        <v>0.62</v>
      </c>
      <c r="J1304" s="1" t="n">
        <v>2.605149886464</v>
      </c>
      <c r="K1304" s="1"/>
    </row>
    <row r="1305" customFormat="false" ht="15" hidden="false" customHeight="false" outlineLevel="0" collapsed="false">
      <c r="A1305" s="0" t="n">
        <v>1304</v>
      </c>
      <c r="B1305" s="0" t="s">
        <v>1377</v>
      </c>
      <c r="C1305" s="0" t="s">
        <v>1399</v>
      </c>
      <c r="D1305" s="4" t="n">
        <v>176.637318</v>
      </c>
      <c r="E1305" s="2" t="n">
        <v>0.134573818</v>
      </c>
      <c r="F1305" s="0" t="n">
        <v>0.00047</v>
      </c>
      <c r="G1305" s="0" t="n">
        <v>0.001</v>
      </c>
      <c r="H1305" s="1" t="n">
        <v>15.81912</v>
      </c>
      <c r="I1305" s="1" t="n">
        <v>0.47</v>
      </c>
      <c r="J1305" s="1" t="n">
        <v>4.077625909248</v>
      </c>
      <c r="K1305" s="1"/>
    </row>
    <row r="1306" customFormat="false" ht="15" hidden="false" customHeight="false" outlineLevel="0" collapsed="false">
      <c r="A1306" s="0" t="n">
        <v>1305</v>
      </c>
      <c r="B1306" s="0" t="s">
        <v>1377</v>
      </c>
      <c r="C1306" s="0" t="s">
        <v>1400</v>
      </c>
      <c r="D1306" s="4" t="n">
        <v>274.53894</v>
      </c>
      <c r="E1306" s="2" t="n">
        <v>0.470685091</v>
      </c>
      <c r="F1306" s="0" t="n">
        <v>0.00049</v>
      </c>
      <c r="G1306" s="0" t="n">
        <v>0.00025</v>
      </c>
      <c r="H1306" s="1" t="n">
        <v>23.4696</v>
      </c>
      <c r="I1306" s="1" t="n">
        <v>0.4</v>
      </c>
      <c r="J1306" s="1" t="n">
        <v>5.465151392256</v>
      </c>
      <c r="K1306" s="1"/>
    </row>
    <row r="1307" customFormat="false" ht="15" hidden="false" customHeight="false" outlineLevel="0" collapsed="false">
      <c r="A1307" s="0" t="n">
        <v>1306</v>
      </c>
      <c r="B1307" s="0" t="s">
        <v>1377</v>
      </c>
      <c r="C1307" s="0" t="s">
        <v>1401</v>
      </c>
      <c r="D1307" s="4" t="n">
        <v>184.925286</v>
      </c>
      <c r="E1307" s="2" t="n">
        <v>1.218878735</v>
      </c>
      <c r="F1307" s="0" t="n">
        <v>0.00056</v>
      </c>
      <c r="G1307" s="0" t="n">
        <v>0.00023</v>
      </c>
      <c r="H1307" s="1" t="n">
        <v>12.61872</v>
      </c>
      <c r="I1307" s="1" t="n">
        <v>0.83</v>
      </c>
      <c r="J1307" s="1" t="n">
        <v>6.597825255936</v>
      </c>
      <c r="K1307" s="1"/>
    </row>
    <row r="1308" customFormat="false" ht="15" hidden="false" customHeight="false" outlineLevel="0" collapsed="false">
      <c r="A1308" s="0" t="n">
        <v>1307</v>
      </c>
      <c r="B1308" s="0" t="s">
        <v>1377</v>
      </c>
      <c r="C1308" s="0" t="s">
        <v>1402</v>
      </c>
      <c r="D1308" s="4" t="n">
        <v>422.16837</v>
      </c>
      <c r="E1308" s="2" t="n">
        <v>0.66809697</v>
      </c>
      <c r="F1308" s="0" t="n">
        <v>0.00035</v>
      </c>
      <c r="G1308" s="0" t="n">
        <v>0.00027</v>
      </c>
      <c r="H1308" s="1" t="n">
        <v>14.99616</v>
      </c>
      <c r="I1308" s="1" t="n">
        <v>0.85</v>
      </c>
      <c r="J1308" s="1" t="n">
        <v>7.390696960512</v>
      </c>
      <c r="K1308" s="1"/>
    </row>
    <row r="1309" customFormat="false" ht="15" hidden="false" customHeight="false" outlineLevel="0" collapsed="false">
      <c r="A1309" s="0" t="n">
        <v>1308</v>
      </c>
      <c r="B1309" s="0" t="s">
        <v>1377</v>
      </c>
      <c r="C1309" s="0" t="s">
        <v>1403</v>
      </c>
      <c r="D1309" s="4" t="n">
        <v>54.130791</v>
      </c>
      <c r="E1309" s="2" t="n">
        <v>0.044356713</v>
      </c>
      <c r="F1309" s="0" t="n">
        <v>0.00069</v>
      </c>
      <c r="G1309" s="0" t="n">
        <v>0.005</v>
      </c>
      <c r="H1309" s="1" t="n">
        <v>7.3152</v>
      </c>
      <c r="I1309" s="1" t="n">
        <v>0.53</v>
      </c>
      <c r="J1309" s="1" t="n">
        <v>1.953862414848</v>
      </c>
      <c r="K1309" s="1"/>
    </row>
    <row r="1310" customFormat="false" ht="15" hidden="false" customHeight="false" outlineLevel="0" collapsed="false">
      <c r="A1310" s="0" t="n">
        <v>1309</v>
      </c>
      <c r="B1310" s="0" t="s">
        <v>1377</v>
      </c>
      <c r="C1310" s="0" t="s">
        <v>1404</v>
      </c>
      <c r="D1310" s="4" t="n">
        <v>1038.58599</v>
      </c>
      <c r="E1310" s="2" t="n">
        <v>0.0305415757575758</v>
      </c>
      <c r="F1310" s="0" t="n">
        <v>0.00155</v>
      </c>
      <c r="G1310" s="0" t="n">
        <v>0.021</v>
      </c>
      <c r="H1310" s="1" t="n">
        <v>26.60904</v>
      </c>
      <c r="I1310" s="1" t="n">
        <v>0.68</v>
      </c>
      <c r="J1310" s="1" t="n">
        <v>18.7</v>
      </c>
      <c r="K1310" s="1"/>
    </row>
    <row r="1311" customFormat="false" ht="15" hidden="false" customHeight="false" outlineLevel="0" collapsed="false">
      <c r="A1311" s="0" t="n">
        <v>1310</v>
      </c>
      <c r="B1311" s="0" t="s">
        <v>1377</v>
      </c>
      <c r="C1311" s="0" t="s">
        <v>1405</v>
      </c>
      <c r="D1311" s="4" t="n">
        <v>572.38779</v>
      </c>
      <c r="E1311" s="2" t="n">
        <v>0.02522143</v>
      </c>
      <c r="F1311" s="0" t="n">
        <v>0.00032</v>
      </c>
      <c r="G1311" s="0" t="n">
        <v>0.006</v>
      </c>
      <c r="H1311" s="1" t="n">
        <v>23.37816</v>
      </c>
      <c r="I1311" s="1" t="n">
        <v>0.78</v>
      </c>
      <c r="J1311" s="1" t="n">
        <v>11.411689176576</v>
      </c>
      <c r="K1311" s="1"/>
    </row>
    <row r="1312" customFormat="false" ht="15" hidden="false" customHeight="false" outlineLevel="0" collapsed="false">
      <c r="A1312" s="0" t="n">
        <v>1311</v>
      </c>
      <c r="B1312" s="0" t="s">
        <v>1377</v>
      </c>
      <c r="C1312" s="0" t="s">
        <v>1406</v>
      </c>
      <c r="D1312" s="4" t="n">
        <v>126.132513</v>
      </c>
      <c r="E1312" s="2" t="n">
        <v>0.006305358</v>
      </c>
      <c r="F1312" s="0" t="n">
        <v>0.00024</v>
      </c>
      <c r="G1312" s="0" t="n">
        <v>0.009</v>
      </c>
      <c r="H1312" s="1" t="n">
        <v>19.2024</v>
      </c>
      <c r="I1312" s="1" t="n">
        <v>0.39</v>
      </c>
      <c r="J1312" s="1" t="n">
        <v>3.284754204672</v>
      </c>
      <c r="K1312" s="1"/>
    </row>
    <row r="1313" customFormat="false" ht="15" hidden="false" customHeight="false" outlineLevel="0" collapsed="false">
      <c r="A1313" s="0" t="n">
        <v>1312</v>
      </c>
      <c r="B1313" s="0" t="s">
        <v>1377</v>
      </c>
      <c r="C1313" s="0" t="s">
        <v>1407</v>
      </c>
      <c r="D1313" s="4" t="n">
        <v>533.53794</v>
      </c>
      <c r="E1313" s="2" t="n">
        <v>0.021441152</v>
      </c>
      <c r="F1313" s="0" t="n">
        <v>0.00079</v>
      </c>
      <c r="G1313" s="0" t="n">
        <v>0.013</v>
      </c>
      <c r="H1313" s="1" t="n">
        <v>21.9456</v>
      </c>
      <c r="I1313" s="1" t="n">
        <v>0.58</v>
      </c>
      <c r="J1313" s="1" t="n">
        <v>9.656044687872</v>
      </c>
      <c r="K1313" s="1"/>
    </row>
    <row r="1314" customFormat="false" ht="15" hidden="false" customHeight="false" outlineLevel="0" collapsed="false">
      <c r="A1314" s="0" t="n">
        <v>1313</v>
      </c>
      <c r="B1314" s="0" t="s">
        <v>1377</v>
      </c>
      <c r="C1314" s="0" t="s">
        <v>1408</v>
      </c>
      <c r="D1314" s="4" t="n">
        <v>372.95856</v>
      </c>
      <c r="E1314" s="2" t="n">
        <v>0.1926336</v>
      </c>
      <c r="F1314" s="0" t="n">
        <v>0.00033</v>
      </c>
      <c r="G1314" s="0" t="n">
        <v>0.00075</v>
      </c>
      <c r="H1314" s="1" t="n">
        <v>22.28088</v>
      </c>
      <c r="I1314" s="1" t="n">
        <v>0.72</v>
      </c>
      <c r="J1314" s="1" t="n">
        <v>9.797628920832</v>
      </c>
      <c r="K1314" s="1"/>
    </row>
    <row r="1315" customFormat="false" ht="15" hidden="false" customHeight="false" outlineLevel="0" collapsed="false">
      <c r="A1315" s="0" t="n">
        <v>1314</v>
      </c>
      <c r="B1315" s="0" t="s">
        <v>1377</v>
      </c>
      <c r="C1315" s="0" t="s">
        <v>1409</v>
      </c>
      <c r="D1315" s="4" t="n">
        <v>520.58799</v>
      </c>
      <c r="E1315" s="2" t="n">
        <v>0.356552958</v>
      </c>
      <c r="F1315" s="0" t="n">
        <v>0.0004</v>
      </c>
      <c r="G1315" s="0" t="n">
        <v>0.00063</v>
      </c>
      <c r="H1315" s="1" t="n">
        <v>27.21864</v>
      </c>
      <c r="I1315" s="1" t="n">
        <v>0.93</v>
      </c>
      <c r="J1315" s="1" t="n">
        <v>18.717435597312</v>
      </c>
      <c r="K1315" s="1"/>
    </row>
    <row r="1316" customFormat="false" ht="15" hidden="false" customHeight="false" outlineLevel="0" collapsed="false">
      <c r="A1316" s="0" t="n">
        <v>1315</v>
      </c>
      <c r="B1316" s="0" t="s">
        <v>1377</v>
      </c>
      <c r="C1316" s="0" t="s">
        <v>1410</v>
      </c>
      <c r="D1316" s="4" t="n">
        <v>66.303744</v>
      </c>
      <c r="E1316" s="2" t="n">
        <v>0.072278349</v>
      </c>
      <c r="F1316" s="0" t="n">
        <v>0.00482</v>
      </c>
      <c r="G1316" s="0" t="n">
        <v>0.017</v>
      </c>
      <c r="H1316" s="1" t="n">
        <v>12.31392</v>
      </c>
      <c r="I1316" s="1" t="n">
        <v>0.42</v>
      </c>
      <c r="J1316" s="1" t="n">
        <v>5.295250312704</v>
      </c>
      <c r="K1316" s="1"/>
    </row>
    <row r="1317" customFormat="false" ht="15" hidden="false" customHeight="false" outlineLevel="0" collapsed="false">
      <c r="A1317" s="0" t="n">
        <v>1316</v>
      </c>
      <c r="B1317" s="0" t="s">
        <v>1377</v>
      </c>
      <c r="C1317" s="0" t="s">
        <v>1411</v>
      </c>
      <c r="D1317" s="4" t="n">
        <v>512.81802</v>
      </c>
      <c r="E1317" s="2" t="n">
        <v>0.058773848</v>
      </c>
      <c r="F1317" s="0" t="n">
        <v>0.00396</v>
      </c>
      <c r="G1317" s="0" t="n">
        <v>0.029</v>
      </c>
      <c r="H1317" s="1" t="n">
        <v>16.4592</v>
      </c>
      <c r="I1317" s="1" t="n">
        <v>0.71</v>
      </c>
      <c r="J1317" s="1" t="n">
        <v>14.215056989184</v>
      </c>
      <c r="K1317" s="1"/>
    </row>
    <row r="1318" customFormat="false" ht="15" hidden="false" customHeight="false" outlineLevel="0" collapsed="false">
      <c r="A1318" s="0" t="n">
        <v>1317</v>
      </c>
      <c r="B1318" s="0" t="s">
        <v>1377</v>
      </c>
      <c r="C1318" s="0" t="s">
        <v>1412</v>
      </c>
      <c r="D1318" s="4" t="n">
        <v>997.14615</v>
      </c>
      <c r="E1318" s="2" t="n">
        <v>0.0461633454545455</v>
      </c>
      <c r="F1318" s="0" t="n">
        <v>0.0017</v>
      </c>
      <c r="G1318" s="0" t="n">
        <v>0.03</v>
      </c>
      <c r="H1318" s="1" t="n">
        <v>56.96712</v>
      </c>
      <c r="I1318" s="1" t="n">
        <v>1.34</v>
      </c>
      <c r="J1318" s="1" t="n">
        <v>125.01887770368</v>
      </c>
      <c r="K1318" s="1"/>
    </row>
    <row r="1319" customFormat="false" ht="15" hidden="false" customHeight="false" outlineLevel="0" collapsed="false">
      <c r="A1319" s="0" t="n">
        <v>1318</v>
      </c>
      <c r="B1319" s="0" t="s">
        <v>1377</v>
      </c>
      <c r="C1319" s="0" t="s">
        <v>1413</v>
      </c>
      <c r="D1319" s="4" t="n">
        <v>125.096517</v>
      </c>
      <c r="E1319" s="2" t="n">
        <v>0.190005195</v>
      </c>
      <c r="F1319" s="0" t="n">
        <v>6E-005</v>
      </c>
      <c r="G1319" s="0" t="n">
        <v>7E-005</v>
      </c>
      <c r="H1319" s="1" t="n">
        <v>16.9164</v>
      </c>
      <c r="I1319" s="1" t="n">
        <v>0.37</v>
      </c>
      <c r="J1319" s="1" t="n">
        <v>1.670693948928</v>
      </c>
      <c r="K1319" s="1"/>
    </row>
    <row r="1320" customFormat="false" ht="15" hidden="false" customHeight="false" outlineLevel="0" collapsed="false">
      <c r="A1320" s="0" t="n">
        <v>1319</v>
      </c>
      <c r="B1320" s="0" t="s">
        <v>1377</v>
      </c>
      <c r="C1320" s="0" t="s">
        <v>1414</v>
      </c>
      <c r="D1320" s="4" t="n">
        <v>58.274775</v>
      </c>
      <c r="E1320" s="2" t="n">
        <v>0.089046242</v>
      </c>
      <c r="F1320" s="0" t="n">
        <v>0.00503</v>
      </c>
      <c r="G1320" s="0" t="n">
        <v>0.012</v>
      </c>
      <c r="H1320" s="1" t="n">
        <v>7.83336</v>
      </c>
      <c r="I1320" s="1" t="n">
        <v>0.35</v>
      </c>
      <c r="J1320" s="1" t="n">
        <v>2.350298267136</v>
      </c>
      <c r="K1320" s="1"/>
    </row>
    <row r="1321" customFormat="false" ht="15" hidden="false" customHeight="false" outlineLevel="0" collapsed="false">
      <c r="A1321" s="0" t="n">
        <v>1320</v>
      </c>
      <c r="B1321" s="0" t="s">
        <v>1415</v>
      </c>
      <c r="C1321" s="0" t="s">
        <v>1416</v>
      </c>
      <c r="D1321" s="4" t="n">
        <v>3781.3854</v>
      </c>
      <c r="E1321" s="2" t="n">
        <v>4.433454545</v>
      </c>
      <c r="F1321" s="0" t="n">
        <v>0.002</v>
      </c>
      <c r="G1321" s="0" t="n">
        <v>0.00025</v>
      </c>
      <c r="H1321" s="1" t="n">
        <v>20.7264</v>
      </c>
      <c r="I1321" s="1" t="n">
        <v>0.9144</v>
      </c>
      <c r="J1321" s="1" t="n">
        <v>99.10896307</v>
      </c>
      <c r="K1321" s="1"/>
    </row>
    <row r="1322" customFormat="false" ht="15" hidden="false" customHeight="false" outlineLevel="0" collapsed="false">
      <c r="A1322" s="0" t="n">
        <v>1321</v>
      </c>
      <c r="B1322" s="0" t="s">
        <v>1415</v>
      </c>
      <c r="C1322" s="0" t="s">
        <v>1417</v>
      </c>
      <c r="D1322" s="4" t="n">
        <v>3833.1852</v>
      </c>
      <c r="E1322" s="2" t="n">
        <v>5.781279461</v>
      </c>
      <c r="F1322" s="0" t="n">
        <v>0.0013</v>
      </c>
      <c r="G1322" s="0" t="n">
        <v>0.00027</v>
      </c>
      <c r="H1322" s="1" t="n">
        <v>10.9728</v>
      </c>
      <c r="I1322" s="1" t="n">
        <v>1.9812</v>
      </c>
      <c r="J1322" s="1" t="n">
        <v>24.0693196</v>
      </c>
      <c r="K1322" s="1"/>
    </row>
    <row r="1323" customFormat="false" ht="15" hidden="false" customHeight="false" outlineLevel="0" collapsed="false">
      <c r="A1323" s="0" t="n">
        <v>1322</v>
      </c>
      <c r="B1323" s="0" t="s">
        <v>1415</v>
      </c>
      <c r="C1323" s="0" t="s">
        <v>1418</v>
      </c>
      <c r="D1323" s="4" t="n">
        <v>2926.6887</v>
      </c>
      <c r="E1323" s="2" t="n">
        <v>1.717963636</v>
      </c>
      <c r="F1323" s="0" t="n">
        <v>0.0015</v>
      </c>
      <c r="G1323" s="0" t="n">
        <v>0.0005</v>
      </c>
      <c r="H1323" s="1" t="n">
        <v>40.8432</v>
      </c>
      <c r="I1323" s="1" t="n">
        <v>0.94488</v>
      </c>
      <c r="J1323" s="1" t="n">
        <v>88.9148983</v>
      </c>
      <c r="K1323" s="1"/>
    </row>
    <row r="1324" customFormat="false" ht="15" hidden="false" customHeight="false" outlineLevel="0" collapsed="false">
      <c r="A1324" s="0" t="n">
        <v>1323</v>
      </c>
      <c r="B1324" s="0" t="s">
        <v>1415</v>
      </c>
      <c r="C1324" s="0" t="s">
        <v>1419</v>
      </c>
      <c r="D1324" s="4" t="n">
        <v>1165.4955</v>
      </c>
      <c r="E1324" s="2" t="n">
        <v>3.048</v>
      </c>
      <c r="F1324" s="0" t="n">
        <v>0.0015</v>
      </c>
      <c r="G1324" s="0" t="n">
        <v>0.0004</v>
      </c>
      <c r="H1324" s="1" t="n">
        <v>14.3256</v>
      </c>
      <c r="I1324" s="1" t="n">
        <v>1.34112</v>
      </c>
      <c r="J1324" s="1" t="n">
        <v>46.15645994</v>
      </c>
      <c r="K1324" s="1"/>
    </row>
    <row r="1325" customFormat="false" ht="15" hidden="false" customHeight="false" outlineLevel="0" collapsed="false">
      <c r="A1325" s="0" t="n">
        <v>1324</v>
      </c>
      <c r="B1325" s="0" t="s">
        <v>1415</v>
      </c>
      <c r="C1325" s="0" t="s">
        <v>1420</v>
      </c>
      <c r="D1325" s="4" t="n">
        <v>1253.55516</v>
      </c>
      <c r="E1325" s="2" t="n">
        <v>5.145974026</v>
      </c>
      <c r="F1325" s="0" t="n">
        <v>0.0015</v>
      </c>
      <c r="G1325" s="0" t="n">
        <v>0.00021</v>
      </c>
      <c r="H1325" s="1" t="n">
        <v>10.668</v>
      </c>
      <c r="I1325" s="1" t="n">
        <v>1.18872</v>
      </c>
      <c r="J1325" s="1" t="n">
        <v>16.56535526</v>
      </c>
      <c r="K1325" s="1"/>
    </row>
    <row r="1326" customFormat="false" ht="15" hidden="false" customHeight="false" outlineLevel="0" collapsed="false">
      <c r="A1326" s="0" t="n">
        <v>1325</v>
      </c>
      <c r="B1326" s="0" t="s">
        <v>1415</v>
      </c>
      <c r="C1326" s="0" t="s">
        <v>1421</v>
      </c>
      <c r="D1326" s="4" t="n">
        <v>549.07788</v>
      </c>
      <c r="E1326" s="2" t="n">
        <v>2.881745455</v>
      </c>
      <c r="F1326" s="0" t="n">
        <v>0.001</v>
      </c>
      <c r="G1326" s="0" t="n">
        <v>0.0005</v>
      </c>
      <c r="H1326" s="1" t="n">
        <v>9.7536</v>
      </c>
      <c r="I1326" s="1" t="n">
        <v>2.37744</v>
      </c>
      <c r="J1326" s="1" t="n">
        <v>36.81190057</v>
      </c>
      <c r="K1326" s="1"/>
    </row>
    <row r="1327" customFormat="false" ht="15" hidden="false" customHeight="false" outlineLevel="0" collapsed="false">
      <c r="A1327" s="0" t="n">
        <v>1326</v>
      </c>
      <c r="B1327" s="0" t="s">
        <v>1415</v>
      </c>
      <c r="C1327" s="0" t="s">
        <v>1422</v>
      </c>
      <c r="D1327" s="4" t="n">
        <v>12354.2523</v>
      </c>
      <c r="E1327" s="2" t="n">
        <v>5.541818182</v>
      </c>
      <c r="F1327" s="0" t="n">
        <v>0.003</v>
      </c>
      <c r="G1327" s="0" t="n">
        <v>0.00025</v>
      </c>
      <c r="H1327" s="1" t="n">
        <v>37.4904</v>
      </c>
      <c r="I1327" s="1" t="n">
        <v>0.762</v>
      </c>
      <c r="J1327" s="1" t="n">
        <v>61.58914134</v>
      </c>
      <c r="K1327" s="1"/>
    </row>
    <row r="1328" customFormat="false" ht="15" hidden="false" customHeight="false" outlineLevel="0" collapsed="false">
      <c r="A1328" s="0" t="n">
        <v>1327</v>
      </c>
      <c r="B1328" s="0" t="s">
        <v>1415</v>
      </c>
      <c r="C1328" s="0" t="s">
        <v>1423</v>
      </c>
      <c r="D1328" s="4" t="n">
        <v>6682.1742</v>
      </c>
      <c r="E1328" s="2" t="n">
        <v>1.77030303</v>
      </c>
      <c r="F1328" s="0" t="n">
        <v>0.002</v>
      </c>
      <c r="G1328" s="0" t="n">
        <v>0.00048</v>
      </c>
      <c r="H1328" s="1" t="n">
        <v>30.48</v>
      </c>
      <c r="I1328" s="1" t="n">
        <v>0.70104</v>
      </c>
      <c r="J1328" s="1" t="n">
        <v>127.4258097</v>
      </c>
    </row>
    <row r="1329" customFormat="false" ht="15" hidden="false" customHeight="false" outlineLevel="0" collapsed="false">
      <c r="A1329" s="0" t="n">
        <v>1328</v>
      </c>
      <c r="B1329" s="0" t="s">
        <v>1415</v>
      </c>
      <c r="C1329" s="0" t="s">
        <v>1424</v>
      </c>
      <c r="D1329" s="4" t="n">
        <v>3470.5866</v>
      </c>
      <c r="E1329" s="2" t="n">
        <v>16.18210909</v>
      </c>
      <c r="F1329" s="0" t="n">
        <v>0.003</v>
      </c>
      <c r="G1329" s="0" t="n">
        <v>0.00025</v>
      </c>
      <c r="H1329" s="1" t="n">
        <v>43.5864</v>
      </c>
      <c r="I1329" s="1" t="n">
        <v>2.22504</v>
      </c>
      <c r="J1329" s="1" t="n">
        <v>58.89904091</v>
      </c>
    </row>
    <row r="1330" customFormat="false" ht="15" hidden="false" customHeight="false" outlineLevel="0" collapsed="false">
      <c r="A1330" s="0" t="n">
        <v>1329</v>
      </c>
      <c r="B1330" s="0" t="s">
        <v>1415</v>
      </c>
      <c r="C1330" s="0" t="s">
        <v>1425</v>
      </c>
      <c r="D1330" s="4"/>
      <c r="E1330" s="2" t="n">
        <v>4.285672727</v>
      </c>
      <c r="F1330" s="0" t="n">
        <v>0.002</v>
      </c>
      <c r="G1330" s="0" t="n">
        <v>0.0005</v>
      </c>
      <c r="H1330" s="1" t="n">
        <v>89.3064</v>
      </c>
      <c r="I1330" s="1" t="n">
        <v>1.76784</v>
      </c>
      <c r="J1330" s="1" t="n">
        <v>308.6536279</v>
      </c>
    </row>
    <row r="1331" customFormat="false" ht="15" hidden="false" customHeight="false" outlineLevel="0" collapsed="false">
      <c r="A1331" s="0" t="n">
        <v>1330</v>
      </c>
      <c r="B1331" s="0" t="s">
        <v>1415</v>
      </c>
      <c r="C1331" s="0" t="s">
        <v>1426</v>
      </c>
      <c r="D1331" s="4"/>
      <c r="E1331" s="2" t="n">
        <v>0.405077068</v>
      </c>
      <c r="F1331" s="0" t="n">
        <v>0.000133</v>
      </c>
      <c r="G1331" s="0" t="n">
        <v>0.0013</v>
      </c>
      <c r="H1331" s="1" t="n">
        <v>64.9224</v>
      </c>
      <c r="I1331" s="1" t="n">
        <v>6.553915493</v>
      </c>
      <c r="J1331" s="1" t="n">
        <v>453.0695455</v>
      </c>
    </row>
    <row r="1332" customFormat="false" ht="15" hidden="false" customHeight="false" outlineLevel="0" collapsed="false">
      <c r="A1332" s="0" t="n">
        <v>1331</v>
      </c>
      <c r="B1332" s="0" t="s">
        <v>1415</v>
      </c>
      <c r="C1332" s="0" t="s">
        <v>1427</v>
      </c>
      <c r="D1332" s="4"/>
      <c r="E1332" s="2" t="n">
        <v>0.620126226</v>
      </c>
      <c r="F1332" s="0" t="n">
        <v>0.000115</v>
      </c>
      <c r="G1332" s="0" t="n">
        <v>0.00063</v>
      </c>
      <c r="H1332" s="1" t="n">
        <v>76.8096</v>
      </c>
      <c r="I1332" s="1" t="n">
        <v>5.672666667</v>
      </c>
      <c r="J1332" s="1" t="n">
        <v>396.4358523</v>
      </c>
    </row>
    <row r="1333" customFormat="false" ht="15" hidden="false" customHeight="false" outlineLevel="0" collapsed="false">
      <c r="A1333" s="0" t="n">
        <v>1332</v>
      </c>
      <c r="B1333" s="0" t="s">
        <v>1415</v>
      </c>
      <c r="C1333" s="0" t="s">
        <v>1428</v>
      </c>
      <c r="D1333" s="4"/>
      <c r="E1333" s="2" t="n">
        <v>0.576981549</v>
      </c>
      <c r="F1333" s="0" t="n">
        <v>0.000133</v>
      </c>
      <c r="G1333" s="0" t="n">
        <v>0.00071</v>
      </c>
      <c r="H1333" s="1" t="n">
        <v>67.056</v>
      </c>
      <c r="I1333" s="1" t="n">
        <v>5.098472727</v>
      </c>
      <c r="J1333" s="1" t="n">
        <v>311.4853125</v>
      </c>
    </row>
    <row r="1334" customFormat="false" ht="15" hidden="false" customHeight="false" outlineLevel="0" collapsed="false">
      <c r="A1334" s="0" t="n">
        <v>1333</v>
      </c>
      <c r="B1334" s="0" t="s">
        <v>1415</v>
      </c>
      <c r="C1334" s="0" t="s">
        <v>1429</v>
      </c>
      <c r="D1334" s="4"/>
      <c r="E1334" s="2" t="n">
        <v>0.4834187</v>
      </c>
      <c r="F1334" s="0" t="n">
        <v>0.000115</v>
      </c>
      <c r="G1334" s="0" t="n">
        <v>0.00095</v>
      </c>
      <c r="H1334" s="1" t="n">
        <v>74.676</v>
      </c>
      <c r="I1334" s="1" t="n">
        <v>6.668277551</v>
      </c>
      <c r="J1334" s="1" t="n">
        <v>566.3369318</v>
      </c>
    </row>
    <row r="1335" customFormat="false" ht="15" hidden="false" customHeight="false" outlineLevel="0" collapsed="false">
      <c r="A1335" s="0" t="n">
        <v>1334</v>
      </c>
      <c r="B1335" s="0" t="s">
        <v>1415</v>
      </c>
      <c r="C1335" s="0" t="s">
        <v>1430</v>
      </c>
      <c r="D1335" s="4"/>
      <c r="E1335" s="2" t="n">
        <v>0.508890558</v>
      </c>
      <c r="F1335" s="10" t="n">
        <v>7.58E-005</v>
      </c>
      <c r="G1335" s="5" t="n">
        <v>0.00057</v>
      </c>
      <c r="H1335" s="1" t="n">
        <v>50.292</v>
      </c>
      <c r="I1335" s="1" t="n">
        <v>6.317672727</v>
      </c>
      <c r="J1335" s="1" t="n">
        <v>254.8516193</v>
      </c>
    </row>
    <row r="1336" customFormat="false" ht="15" hidden="false" customHeight="false" outlineLevel="0" collapsed="false">
      <c r="A1336" s="0" t="n">
        <v>1335</v>
      </c>
      <c r="B1336" s="0" t="s">
        <v>1415</v>
      </c>
      <c r="C1336" s="0" t="s">
        <v>1431</v>
      </c>
      <c r="D1336" s="4"/>
      <c r="E1336" s="2" t="n">
        <v>0.822192111</v>
      </c>
      <c r="F1336" s="0" t="n">
        <v>0.00021</v>
      </c>
      <c r="G1336" s="0" t="n">
        <v>0.0009</v>
      </c>
      <c r="H1336" s="1" t="n">
        <v>74.9808</v>
      </c>
      <c r="I1336" s="1" t="n">
        <v>5.860585366</v>
      </c>
      <c r="J1336" s="1" t="n">
        <v>566.3369318</v>
      </c>
    </row>
    <row r="1337" customFormat="false" ht="15" hidden="false" customHeight="false" outlineLevel="0" collapsed="false">
      <c r="A1337" s="0" t="n">
        <v>1336</v>
      </c>
      <c r="B1337" s="0" t="s">
        <v>1415</v>
      </c>
      <c r="C1337" s="0" t="s">
        <v>1432</v>
      </c>
      <c r="D1337" s="4"/>
      <c r="E1337" s="2" t="n">
        <v>0.816587223</v>
      </c>
      <c r="F1337" s="0" t="n">
        <v>0.00028</v>
      </c>
      <c r="G1337" s="0" t="n">
        <v>0.00088</v>
      </c>
      <c r="H1337" s="1" t="n">
        <v>73.4568</v>
      </c>
      <c r="I1337" s="1" t="n">
        <v>4.173609959</v>
      </c>
      <c r="J1337" s="1" t="n">
        <v>368.1190057</v>
      </c>
    </row>
    <row r="1338" customFormat="false" ht="15" hidden="false" customHeight="false" outlineLevel="0" collapsed="false">
      <c r="A1338" s="0" t="n">
        <v>1337</v>
      </c>
      <c r="B1338" s="0" t="s">
        <v>1415</v>
      </c>
      <c r="C1338" s="0" t="s">
        <v>1433</v>
      </c>
      <c r="D1338" s="4"/>
      <c r="E1338" s="2" t="n">
        <v>0.72078646</v>
      </c>
      <c r="F1338" s="0" t="n">
        <v>0.000133</v>
      </c>
      <c r="G1338" s="0" t="n">
        <v>0.00052</v>
      </c>
      <c r="H1338" s="1" t="n">
        <v>70.104</v>
      </c>
      <c r="I1338" s="1" t="n">
        <v>4.664765217</v>
      </c>
      <c r="J1338" s="1" t="n">
        <v>283.1684659</v>
      </c>
    </row>
    <row r="1339" customFormat="false" ht="15" hidden="false" customHeight="false" outlineLevel="0" collapsed="false">
      <c r="A1339" s="0" t="n">
        <v>1338</v>
      </c>
      <c r="B1339" s="0" t="s">
        <v>1434</v>
      </c>
      <c r="C1339" s="0" t="s">
        <v>1435</v>
      </c>
      <c r="D1339" s="4" t="n">
        <v>101.527608</v>
      </c>
      <c r="E1339" s="2" t="n">
        <v>0.0808211384006519</v>
      </c>
      <c r="F1339" s="0" t="n">
        <v>0.0017</v>
      </c>
      <c r="G1339" s="0" t="n">
        <v>0.01562</v>
      </c>
      <c r="H1339" s="1" t="n">
        <v>15.91056</v>
      </c>
      <c r="I1339" s="1" t="n">
        <v>1.225296</v>
      </c>
      <c r="J1339" s="1" t="n">
        <v>19.510307301888</v>
      </c>
    </row>
    <row r="1340" customFormat="false" ht="15" hidden="false" customHeight="false" outlineLevel="0" collapsed="false">
      <c r="A1340" s="0" t="n">
        <v>1339</v>
      </c>
      <c r="B1340" s="0" t="s">
        <v>1434</v>
      </c>
      <c r="C1340" s="0" t="s">
        <v>1436</v>
      </c>
      <c r="D1340" s="4" t="n">
        <v>46.878819</v>
      </c>
      <c r="E1340" s="2" t="n">
        <v>0.264267677</v>
      </c>
      <c r="F1340" s="0" t="n">
        <v>0.00161</v>
      </c>
      <c r="G1340" s="0" t="n">
        <v>0.0048</v>
      </c>
      <c r="H1340" s="1" t="n">
        <v>13.1</v>
      </c>
      <c r="I1340" s="1" t="n">
        <v>1.3</v>
      </c>
    </row>
    <row r="1341" customFormat="false" ht="15" hidden="false" customHeight="false" outlineLevel="0" collapsed="false">
      <c r="A1341" s="0" t="n">
        <v>1340</v>
      </c>
      <c r="B1341" s="0" t="s">
        <v>1434</v>
      </c>
      <c r="C1341" s="0" t="s">
        <v>1437</v>
      </c>
      <c r="D1341" s="4" t="n">
        <v>2.6158899</v>
      </c>
      <c r="E1341" s="2" t="n">
        <v>0.141440845</v>
      </c>
      <c r="F1341" s="0" t="n">
        <v>0.0091</v>
      </c>
      <c r="G1341" s="0" t="n">
        <v>0.01343</v>
      </c>
      <c r="H1341" s="1" t="n">
        <f aca="false">21.5*0.3048</f>
        <v>6.5532</v>
      </c>
      <c r="I1341" s="1" t="n">
        <v>0.34</v>
      </c>
      <c r="J1341" s="1" t="n">
        <f aca="false">54*0.3048^3</f>
        <v>1.529109715968</v>
      </c>
    </row>
    <row r="1342" customFormat="false" ht="15" hidden="false" customHeight="false" outlineLevel="0" collapsed="false">
      <c r="A1342" s="0" t="n">
        <v>1341</v>
      </c>
      <c r="B1342" s="0" t="s">
        <v>1434</v>
      </c>
      <c r="C1342" s="0" t="s">
        <v>1438</v>
      </c>
      <c r="D1342" s="4" t="n">
        <v>0.7510971</v>
      </c>
      <c r="E1342" s="2" t="n">
        <v>0.069281999</v>
      </c>
      <c r="F1342" s="0" t="n">
        <v>0.01472</v>
      </c>
      <c r="G1342" s="0" t="n">
        <v>0.03863</v>
      </c>
      <c r="H1342" s="1" t="n">
        <v>4.2</v>
      </c>
      <c r="I1342" s="1" t="n">
        <v>0.3</v>
      </c>
      <c r="J1342" s="1" t="n">
        <v>1.3</v>
      </c>
    </row>
    <row r="1343" customFormat="false" ht="15" hidden="false" customHeight="false" outlineLevel="0" collapsed="false">
      <c r="A1343" s="0" t="n">
        <v>1342</v>
      </c>
      <c r="B1343" s="0" t="s">
        <v>1434</v>
      </c>
      <c r="C1343" s="0" t="s">
        <v>1439</v>
      </c>
      <c r="D1343" s="4" t="n">
        <v>8.1066687</v>
      </c>
      <c r="E1343" s="2" t="n">
        <v>0.246784323492784</v>
      </c>
      <c r="F1343" s="0" t="n">
        <v>0.0059</v>
      </c>
      <c r="G1343" s="0" t="n">
        <v>0.01241</v>
      </c>
      <c r="H1343" s="1" t="n">
        <v>6.64464</v>
      </c>
      <c r="I1343" s="1" t="n">
        <v>0.856488</v>
      </c>
      <c r="J1343" s="1" t="n">
        <v>5.720003011584</v>
      </c>
    </row>
    <row r="1344" customFormat="false" ht="15" hidden="false" customHeight="false" outlineLevel="0" collapsed="false">
      <c r="A1344" s="0" t="n">
        <v>1343</v>
      </c>
      <c r="B1344" s="0" t="s">
        <v>1434</v>
      </c>
      <c r="C1344" s="0" t="s">
        <v>1440</v>
      </c>
      <c r="D1344" s="4" t="n">
        <v>81.325686</v>
      </c>
      <c r="E1344" s="2" t="n">
        <v>0.07500849</v>
      </c>
      <c r="F1344" s="0" t="n">
        <v>0.00751</v>
      </c>
      <c r="G1344" s="0" t="n">
        <v>0.06068</v>
      </c>
      <c r="H1344" s="1" t="n">
        <v>21</v>
      </c>
      <c r="I1344" s="1" t="n">
        <v>1</v>
      </c>
    </row>
    <row r="1345" customFormat="false" ht="15" hidden="false" customHeight="false" outlineLevel="0" collapsed="false">
      <c r="A1345" s="0" t="n">
        <v>1344</v>
      </c>
      <c r="B1345" s="0" t="s">
        <v>1434</v>
      </c>
      <c r="C1345" s="0" t="s">
        <v>1441</v>
      </c>
      <c r="D1345" s="4" t="n">
        <v>230.50911</v>
      </c>
      <c r="E1345" s="2" t="n">
        <v>0.045236224</v>
      </c>
      <c r="F1345" s="0" t="n">
        <v>0.00111</v>
      </c>
      <c r="G1345" s="0" t="n">
        <v>0.03123</v>
      </c>
      <c r="H1345" s="1" t="n">
        <v>21.9</v>
      </c>
      <c r="I1345" s="1" t="n">
        <v>2.1</v>
      </c>
      <c r="J1345" s="1" t="n">
        <v>77.3</v>
      </c>
    </row>
    <row r="1346" customFormat="false" ht="15" hidden="false" customHeight="false" outlineLevel="0" collapsed="false">
      <c r="A1346" s="0" t="n">
        <v>1345</v>
      </c>
      <c r="B1346" s="0" t="s">
        <v>1434</v>
      </c>
      <c r="C1346" s="0" t="s">
        <v>1442</v>
      </c>
      <c r="D1346" s="4" t="n">
        <v>20.7458199</v>
      </c>
      <c r="E1346" s="2" t="n">
        <v>0.080596082</v>
      </c>
      <c r="F1346" s="0" t="n">
        <v>0.00735</v>
      </c>
      <c r="G1346" s="0" t="n">
        <v>0.05527</v>
      </c>
      <c r="H1346" s="1" t="n">
        <v>25.9</v>
      </c>
      <c r="I1346" s="1" t="n">
        <v>1</v>
      </c>
    </row>
    <row r="1347" customFormat="false" ht="15" hidden="false" customHeight="false" outlineLevel="0" collapsed="false">
      <c r="A1347" s="0" t="n">
        <v>1346</v>
      </c>
      <c r="B1347" s="0" t="s">
        <v>1434</v>
      </c>
      <c r="C1347" s="0" t="s">
        <v>1443</v>
      </c>
      <c r="D1347" s="4" t="n">
        <v>1.294995</v>
      </c>
      <c r="E1347" s="2" t="n">
        <v>0.082715848</v>
      </c>
      <c r="F1347" s="0" t="n">
        <v>0.01267</v>
      </c>
      <c r="G1347" s="0" t="n">
        <v>0.02785</v>
      </c>
      <c r="H1347" s="1" t="n">
        <v>4.7</v>
      </c>
      <c r="I1347" s="1" t="n">
        <v>0.3</v>
      </c>
    </row>
    <row r="1348" customFormat="false" ht="15" hidden="false" customHeight="false" outlineLevel="0" collapsed="false">
      <c r="A1348" s="0" t="n">
        <v>1347</v>
      </c>
      <c r="B1348" s="0" t="s">
        <v>1434</v>
      </c>
      <c r="C1348" s="0" t="s">
        <v>1444</v>
      </c>
      <c r="D1348" s="4" t="n">
        <v>252.783024</v>
      </c>
      <c r="E1348" s="2" t="n">
        <v>0.101244755</v>
      </c>
      <c r="F1348" s="0" t="n">
        <v>0.0005</v>
      </c>
      <c r="G1348" s="0" t="n">
        <v>0.00416</v>
      </c>
      <c r="H1348" s="1" t="n">
        <v>33.31464</v>
      </c>
      <c r="I1348" s="1" t="n">
        <v>1.389888</v>
      </c>
      <c r="J1348" s="1" t="n">
        <v>34.54655284</v>
      </c>
    </row>
    <row r="1349" customFormat="false" ht="15" hidden="false" customHeight="false" outlineLevel="0" collapsed="false">
      <c r="A1349" s="0" t="n">
        <v>1348</v>
      </c>
      <c r="B1349" s="0" t="s">
        <v>1434</v>
      </c>
      <c r="C1349" s="0" t="s">
        <v>1445</v>
      </c>
      <c r="D1349" s="4" t="n">
        <v>2.848989</v>
      </c>
      <c r="E1349" s="2" t="n">
        <v>0.12062678731947</v>
      </c>
      <c r="F1349" s="0" t="n">
        <v>0.0078</v>
      </c>
      <c r="G1349" s="0" t="n">
        <v>0.01517</v>
      </c>
      <c r="H1349" s="1" t="n">
        <v>4.51104</v>
      </c>
      <c r="I1349" s="1" t="n">
        <v>0.387096</v>
      </c>
      <c r="J1349" s="1" t="n">
        <v>1.472476022784</v>
      </c>
    </row>
    <row r="1350" customFormat="false" ht="15" hidden="false" customHeight="false" outlineLevel="0" collapsed="false">
      <c r="A1350" s="0" t="n">
        <v>1349</v>
      </c>
      <c r="B1350" s="0" t="s">
        <v>1434</v>
      </c>
      <c r="C1350" s="0" t="s">
        <v>1446</v>
      </c>
      <c r="D1350" s="4" t="n">
        <v>4.920981</v>
      </c>
      <c r="E1350" s="2" t="n">
        <v>0.114722753</v>
      </c>
      <c r="F1350" s="0" t="n">
        <v>0.00198</v>
      </c>
      <c r="G1350" s="0" t="n">
        <v>0.00523</v>
      </c>
      <c r="H1350" s="1" t="n">
        <v>5.2</v>
      </c>
      <c r="I1350" s="1" t="n">
        <v>0.5</v>
      </c>
    </row>
    <row r="1351" customFormat="false" ht="15" hidden="false" customHeight="false" outlineLevel="0" collapsed="false">
      <c r="A1351" s="0" t="n">
        <v>1350</v>
      </c>
      <c r="B1351" s="0" t="s">
        <v>1434</v>
      </c>
      <c r="C1351" s="0" t="s">
        <v>1447</v>
      </c>
      <c r="D1351" s="4" t="n">
        <v>1774.14315</v>
      </c>
      <c r="E1351" s="2" t="n">
        <v>0.00891337</v>
      </c>
      <c r="F1351" s="0" t="n">
        <v>0.00058</v>
      </c>
      <c r="G1351" s="0" t="n">
        <v>0.07493</v>
      </c>
      <c r="H1351" s="1" t="n">
        <v>96</v>
      </c>
      <c r="I1351" s="1" t="n">
        <v>1.9</v>
      </c>
      <c r="J1351" s="1" t="n">
        <v>300.2</v>
      </c>
    </row>
    <row r="1352" customFormat="false" ht="15" hidden="false" customHeight="false" outlineLevel="0" collapsed="false">
      <c r="A1352" s="0" t="n">
        <v>1351</v>
      </c>
      <c r="B1352" s="0" t="s">
        <v>1434</v>
      </c>
      <c r="C1352" s="0" t="s">
        <v>1448</v>
      </c>
      <c r="D1352" s="4" t="n">
        <v>2.6935896</v>
      </c>
      <c r="E1352" s="2" t="n">
        <v>0.0731938250428817</v>
      </c>
      <c r="F1352" s="0" t="n">
        <v>0.0025</v>
      </c>
      <c r="G1352" s="0" t="n">
        <v>0.0106</v>
      </c>
      <c r="H1352" s="1" t="n">
        <v>4.7244</v>
      </c>
      <c r="I1352" s="1" t="n">
        <v>0.512064</v>
      </c>
      <c r="J1352" s="1" t="n">
        <v>1.812278181888</v>
      </c>
    </row>
    <row r="1353" customFormat="false" ht="15" hidden="false" customHeight="false" outlineLevel="0" collapsed="false">
      <c r="A1353" s="0" t="n">
        <v>1352</v>
      </c>
      <c r="B1353" s="0" t="s">
        <v>1434</v>
      </c>
      <c r="C1353" s="0" t="s">
        <v>1449</v>
      </c>
      <c r="D1353" s="4" t="n">
        <v>1.4244945</v>
      </c>
      <c r="E1353" s="2" t="n">
        <v>0.193280049</v>
      </c>
      <c r="F1353" s="0" t="n">
        <v>0.05042</v>
      </c>
      <c r="G1353" s="0" t="n">
        <v>0.09486</v>
      </c>
      <c r="H1353" s="1" t="n">
        <v>12.1</v>
      </c>
      <c r="I1353" s="1" t="n">
        <v>0.6</v>
      </c>
      <c r="J1353" s="1" t="n">
        <v>20.1</v>
      </c>
    </row>
    <row r="1354" customFormat="false" ht="15" hidden="false" customHeight="false" outlineLevel="0" collapsed="false">
      <c r="A1354" s="0" t="n">
        <v>1353</v>
      </c>
      <c r="B1354" s="0" t="s">
        <v>1434</v>
      </c>
      <c r="C1354" s="0" t="s">
        <v>1450</v>
      </c>
      <c r="D1354" s="4" t="n">
        <v>20.3314215</v>
      </c>
      <c r="E1354" s="2" t="n">
        <v>0.058826284</v>
      </c>
      <c r="F1354" s="0" t="n">
        <v>0.00157</v>
      </c>
      <c r="G1354" s="0" t="n">
        <v>0.01294</v>
      </c>
      <c r="H1354" s="1" t="n">
        <v>12.1</v>
      </c>
      <c r="I1354" s="1" t="n">
        <v>0.8</v>
      </c>
      <c r="J1354" s="1" t="n">
        <v>5</v>
      </c>
    </row>
    <row r="1355" customFormat="false" ht="15" hidden="false" customHeight="false" outlineLevel="0" collapsed="false">
      <c r="A1355" s="0" t="n">
        <v>1354</v>
      </c>
      <c r="B1355" s="0" t="s">
        <v>1434</v>
      </c>
      <c r="C1355" s="0" t="s">
        <v>1451</v>
      </c>
      <c r="D1355" s="4" t="n">
        <v>101.00961</v>
      </c>
      <c r="E1355" s="2" t="n">
        <v>0.13027917</v>
      </c>
      <c r="F1355" s="0" t="n">
        <v>0.00273</v>
      </c>
      <c r="G1355" s="0" t="n">
        <v>0.01143</v>
      </c>
      <c r="H1355" s="1" t="n">
        <v>12.8</v>
      </c>
      <c r="I1355" s="1" t="n">
        <v>0.9</v>
      </c>
    </row>
    <row r="1356" customFormat="false" ht="15" hidden="false" customHeight="false" outlineLevel="0" collapsed="false">
      <c r="A1356" s="0" t="n">
        <v>1355</v>
      </c>
      <c r="B1356" s="0" t="s">
        <v>1434</v>
      </c>
      <c r="C1356" s="0" t="s">
        <v>1452</v>
      </c>
      <c r="D1356" s="4" t="n">
        <v>1390.82463</v>
      </c>
      <c r="E1356" s="2" t="n">
        <v>0.0286697731907793</v>
      </c>
      <c r="F1356" s="0" t="n">
        <v>0.0003</v>
      </c>
      <c r="G1356" s="0" t="n">
        <v>0.01471</v>
      </c>
      <c r="H1356" s="1" t="n">
        <v>75.5904</v>
      </c>
      <c r="I1356" s="1" t="n">
        <v>2.319528</v>
      </c>
      <c r="J1356" s="1" t="n">
        <v>291.6635198976</v>
      </c>
    </row>
    <row r="1357" customFormat="false" ht="15" hidden="false" customHeight="false" outlineLevel="0" collapsed="false">
      <c r="A1357" s="0" t="n">
        <v>1356</v>
      </c>
      <c r="B1357" s="0" t="s">
        <v>1434</v>
      </c>
      <c r="C1357" s="0" t="s">
        <v>1453</v>
      </c>
      <c r="D1357" s="4" t="n">
        <v>10.4117598</v>
      </c>
      <c r="E1357" s="2" t="n">
        <v>0.124245541</v>
      </c>
      <c r="F1357" s="0" t="n">
        <v>0.00598</v>
      </c>
      <c r="G1357" s="0" t="n">
        <v>0.02917</v>
      </c>
      <c r="H1357" s="1" t="n">
        <v>10.8</v>
      </c>
      <c r="I1357" s="1" t="n">
        <v>1</v>
      </c>
      <c r="J1357" s="1" t="n">
        <v>11</v>
      </c>
    </row>
    <row r="1358" customFormat="false" ht="15" hidden="false" customHeight="false" outlineLevel="0" collapsed="false">
      <c r="A1358" s="0" t="n">
        <v>1357</v>
      </c>
      <c r="B1358" s="0" t="s">
        <v>1434</v>
      </c>
      <c r="C1358" s="0" t="s">
        <v>1454</v>
      </c>
      <c r="D1358" s="4" t="n">
        <v>49.468809</v>
      </c>
      <c r="E1358" s="2" t="n">
        <v>0.04080402</v>
      </c>
      <c r="F1358" s="0" t="n">
        <v>0.0031</v>
      </c>
      <c r="G1358" s="0" t="n">
        <v>0.04505</v>
      </c>
      <c r="H1358" s="1" t="n">
        <f aca="false">37.3*0.3048</f>
        <v>11.36904</v>
      </c>
      <c r="I1358" s="1" t="n">
        <v>0.98</v>
      </c>
      <c r="J1358" s="1" t="n">
        <f aca="false">500*0.3048^3</f>
        <v>14.158423296</v>
      </c>
    </row>
    <row r="1359" customFormat="false" ht="15" hidden="false" customHeight="false" outlineLevel="0" collapsed="false">
      <c r="A1359" s="0" t="n">
        <v>1358</v>
      </c>
      <c r="B1359" s="0" t="s">
        <v>1434</v>
      </c>
      <c r="C1359" s="0" t="s">
        <v>1455</v>
      </c>
      <c r="D1359" s="4" t="n">
        <v>3.8331852</v>
      </c>
      <c r="E1359" s="2" t="n">
        <v>0.130740077</v>
      </c>
      <c r="F1359" s="0" t="n">
        <v>0.0067</v>
      </c>
      <c r="G1359" s="0" t="n">
        <v>0.0142</v>
      </c>
      <c r="H1359" s="1" t="n">
        <f aca="false">19*0.3048</f>
        <v>5.7912</v>
      </c>
      <c r="I1359" s="1" t="n">
        <v>0.46</v>
      </c>
      <c r="J1359" s="1" t="n">
        <f aca="false">98*0.3048^3</f>
        <v>2.775050966016</v>
      </c>
    </row>
    <row r="1360" customFormat="false" ht="15" hidden="false" customHeight="false" outlineLevel="0" collapsed="false">
      <c r="A1360" s="0" t="n">
        <v>1359</v>
      </c>
      <c r="B1360" s="0" t="s">
        <v>1434</v>
      </c>
      <c r="C1360" s="0" t="s">
        <v>1456</v>
      </c>
      <c r="D1360" s="4" t="n">
        <v>9.8937618</v>
      </c>
      <c r="E1360" s="2" t="n">
        <v>0.09629536</v>
      </c>
      <c r="F1360" s="0" t="n">
        <v>0.01632</v>
      </c>
      <c r="G1360" s="0" t="n">
        <v>0.0719</v>
      </c>
      <c r="H1360" s="1" t="n">
        <v>14.4</v>
      </c>
      <c r="I1360" s="1" t="n">
        <v>0.7</v>
      </c>
    </row>
    <row r="1361" customFormat="false" ht="15" hidden="false" customHeight="false" outlineLevel="0" collapsed="false">
      <c r="A1361" s="0" t="n">
        <v>1360</v>
      </c>
      <c r="B1361" s="0" t="s">
        <v>1434</v>
      </c>
      <c r="C1361" s="0" t="s">
        <v>1457</v>
      </c>
      <c r="D1361" s="4" t="n">
        <v>14.4521442</v>
      </c>
      <c r="E1361" s="2" t="n">
        <v>0.096329931</v>
      </c>
      <c r="F1361" s="0" t="n">
        <v>0.00641</v>
      </c>
      <c r="G1361" s="0" t="n">
        <v>0.02823</v>
      </c>
      <c r="H1361" s="1" t="n">
        <v>9.4</v>
      </c>
      <c r="I1361" s="1" t="n">
        <v>0.7</v>
      </c>
      <c r="J1361" s="1" t="n">
        <v>9.1</v>
      </c>
    </row>
    <row r="1362" customFormat="false" ht="15" hidden="false" customHeight="false" outlineLevel="0" collapsed="false">
      <c r="A1362" s="0" t="n">
        <v>1361</v>
      </c>
      <c r="B1362" s="0" t="s">
        <v>1434</v>
      </c>
      <c r="C1362" s="0" t="s">
        <v>1458</v>
      </c>
      <c r="D1362" s="4" t="n">
        <v>74.850711</v>
      </c>
      <c r="E1362" s="2" t="n">
        <v>0.019726234</v>
      </c>
      <c r="F1362" s="0" t="n">
        <v>0.0003</v>
      </c>
      <c r="G1362" s="0" t="n">
        <v>0.0084</v>
      </c>
      <c r="H1362" s="1" t="n">
        <f aca="false">45.9*0.3048</f>
        <v>13.99032</v>
      </c>
      <c r="I1362" s="1" t="n">
        <v>0.91</v>
      </c>
      <c r="J1362" s="1" t="n">
        <f aca="false">139*0.3048^3</f>
        <v>3.936041676288</v>
      </c>
    </row>
    <row r="1363" customFormat="false" ht="15" hidden="false" customHeight="false" outlineLevel="0" collapsed="false">
      <c r="A1363" s="0" t="n">
        <v>1362</v>
      </c>
      <c r="B1363" s="0" t="s">
        <v>1434</v>
      </c>
      <c r="C1363" s="0" t="s">
        <v>1459</v>
      </c>
      <c r="D1363" s="4" t="n">
        <v>1002.32613</v>
      </c>
      <c r="E1363" s="2" t="n">
        <v>0.037836845</v>
      </c>
      <c r="F1363" s="0" t="n">
        <v>0.00064</v>
      </c>
      <c r="G1363" s="0" t="n">
        <v>0.03793</v>
      </c>
      <c r="H1363" s="1" t="n">
        <v>63.8</v>
      </c>
      <c r="I1363" s="1" t="n">
        <v>3.7</v>
      </c>
      <c r="J1363" s="1" t="n">
        <v>410.6</v>
      </c>
    </row>
    <row r="1364" customFormat="false" ht="15" hidden="false" customHeight="false" outlineLevel="0" collapsed="false">
      <c r="A1364" s="0" t="n">
        <v>1363</v>
      </c>
      <c r="B1364" s="0" t="s">
        <v>1434</v>
      </c>
      <c r="C1364" s="0" t="s">
        <v>1460</v>
      </c>
      <c r="D1364" s="4" t="n">
        <v>57.238779</v>
      </c>
      <c r="E1364" s="2" t="n">
        <v>0.103883214478336</v>
      </c>
      <c r="F1364" s="0" t="n">
        <v>0.0019</v>
      </c>
      <c r="G1364" s="0" t="n">
        <v>0.01517</v>
      </c>
      <c r="H1364" s="1" t="n">
        <v>13.92936</v>
      </c>
      <c r="I1364" s="1" t="n">
        <v>1.368552</v>
      </c>
      <c r="J1364" s="1" t="n">
        <v>17.83961335296</v>
      </c>
    </row>
    <row r="1365" customFormat="false" ht="15" hidden="false" customHeight="false" outlineLevel="0" collapsed="false">
      <c r="A1365" s="0" t="n">
        <v>1364</v>
      </c>
      <c r="B1365" s="0" t="s">
        <v>1434</v>
      </c>
      <c r="C1365" s="0" t="s">
        <v>1461</v>
      </c>
      <c r="D1365" s="4" t="n">
        <v>53.612793</v>
      </c>
      <c r="E1365" s="2" t="n">
        <v>0.024196021</v>
      </c>
      <c r="F1365" s="0" t="n">
        <v>0.00146</v>
      </c>
      <c r="G1365" s="0" t="n">
        <v>0.03657</v>
      </c>
      <c r="H1365" s="1" t="n">
        <v>17.9</v>
      </c>
      <c r="I1365" s="1" t="n">
        <v>1</v>
      </c>
    </row>
    <row r="1366" customFormat="false" ht="15" hidden="false" customHeight="false" outlineLevel="0" collapsed="false">
      <c r="A1366" s="0" t="n">
        <v>1365</v>
      </c>
      <c r="B1366" s="0" t="s">
        <v>1434</v>
      </c>
      <c r="C1366" s="0" t="s">
        <v>1462</v>
      </c>
      <c r="D1366" s="4" t="n">
        <v>196.062243</v>
      </c>
      <c r="E1366" s="2" t="n">
        <v>0.132234273318872</v>
      </c>
      <c r="F1366" s="0" t="n">
        <v>0.0015</v>
      </c>
      <c r="G1366" s="0" t="n">
        <v>0.01383</v>
      </c>
      <c r="H1366" s="1" t="n">
        <v>30.0228</v>
      </c>
      <c r="I1366" s="1" t="n">
        <v>2.01168</v>
      </c>
      <c r="J1366" s="1" t="n">
        <v>59.18220937728</v>
      </c>
    </row>
    <row r="1367" customFormat="false" ht="15" hidden="false" customHeight="false" outlineLevel="0" collapsed="false">
      <c r="A1367" s="0" t="n">
        <v>1366</v>
      </c>
      <c r="B1367" s="0" t="s">
        <v>1434</v>
      </c>
      <c r="C1367" s="0" t="s">
        <v>1463</v>
      </c>
      <c r="D1367" s="4" t="n">
        <v>29.784885</v>
      </c>
      <c r="E1367" s="2" t="n">
        <v>0.085476483</v>
      </c>
      <c r="F1367" s="0" t="n">
        <v>0.0065</v>
      </c>
      <c r="G1367" s="0" t="n">
        <v>0.04144</v>
      </c>
      <c r="H1367" s="1" t="n">
        <v>16.73</v>
      </c>
      <c r="I1367" s="1" t="n">
        <v>0.9</v>
      </c>
      <c r="J1367" s="1" t="n">
        <f aca="false">920*0.3048^3</f>
        <v>26.05149886464</v>
      </c>
    </row>
    <row r="1368" customFormat="false" ht="15" hidden="false" customHeight="false" outlineLevel="0" collapsed="false">
      <c r="A1368" s="0" t="n">
        <v>1367</v>
      </c>
      <c r="B1368" s="0" t="s">
        <v>1434</v>
      </c>
      <c r="C1368" s="0" t="s">
        <v>1464</v>
      </c>
      <c r="D1368" s="4" t="n">
        <v>229.991112</v>
      </c>
      <c r="E1368" s="2" t="n">
        <v>0.026499761</v>
      </c>
      <c r="F1368" s="0" t="n">
        <v>0.00149</v>
      </c>
      <c r="G1368" s="0" t="n">
        <v>0.0443</v>
      </c>
      <c r="H1368" s="1" t="n">
        <v>29.7</v>
      </c>
      <c r="I1368" s="1" t="n">
        <v>1.3</v>
      </c>
      <c r="J1368" s="1" t="n">
        <v>45.6</v>
      </c>
    </row>
    <row r="1369" customFormat="false" ht="15" hidden="false" customHeight="false" outlineLevel="0" collapsed="false">
      <c r="A1369" s="0" t="n">
        <v>1368</v>
      </c>
      <c r="B1369" s="0" t="s">
        <v>1434</v>
      </c>
      <c r="C1369" s="0" t="s">
        <v>1465</v>
      </c>
      <c r="D1369" s="4" t="n">
        <v>12.9240501</v>
      </c>
      <c r="E1369" s="2" t="n">
        <v>0.119899355</v>
      </c>
      <c r="F1369" s="0" t="n">
        <v>0.00137</v>
      </c>
      <c r="G1369" s="0" t="n">
        <v>0.00554</v>
      </c>
      <c r="H1369" s="1" t="n">
        <v>9.6</v>
      </c>
      <c r="I1369" s="1" t="n">
        <v>0.8</v>
      </c>
      <c r="J1369" s="1" t="n">
        <v>9.4</v>
      </c>
    </row>
    <row r="1370" customFormat="false" ht="15" hidden="false" customHeight="false" outlineLevel="0" collapsed="false">
      <c r="A1370" s="0" t="n">
        <v>1369</v>
      </c>
      <c r="B1370" s="0" t="s">
        <v>1434</v>
      </c>
      <c r="C1370" s="0" t="s">
        <v>1466</v>
      </c>
      <c r="D1370" s="4" t="n">
        <v>404.03844</v>
      </c>
      <c r="E1370" s="2" t="n">
        <v>0.0938703504316912</v>
      </c>
      <c r="F1370" s="0" t="n">
        <v>0.0012</v>
      </c>
      <c r="G1370" s="0" t="n">
        <v>0.0179</v>
      </c>
      <c r="H1370" s="1" t="n">
        <v>27.21864</v>
      </c>
      <c r="I1370" s="1" t="n">
        <v>2.310384</v>
      </c>
      <c r="J1370" s="1" t="n">
        <v>59.4653778432</v>
      </c>
    </row>
    <row r="1371" customFormat="false" ht="15" hidden="false" customHeight="false" outlineLevel="0" collapsed="false">
      <c r="A1371" s="0" t="n">
        <v>1370</v>
      </c>
      <c r="B1371" s="0" t="s">
        <v>1434</v>
      </c>
      <c r="C1371" s="0" t="s">
        <v>1467</v>
      </c>
      <c r="D1371" s="4" t="n">
        <v>69.670731</v>
      </c>
      <c r="E1371" s="2" t="n">
        <v>0.017465724</v>
      </c>
      <c r="F1371" s="0" t="n">
        <v>0.0001</v>
      </c>
      <c r="G1371" s="0" t="n">
        <v>0.00347</v>
      </c>
      <c r="H1371" s="1" t="n">
        <v>10.8</v>
      </c>
      <c r="I1371" s="1" t="n">
        <v>1</v>
      </c>
    </row>
    <row r="1372" customFormat="false" ht="15" hidden="false" customHeight="false" outlineLevel="0" collapsed="false">
      <c r="A1372" s="0" t="n">
        <v>1371</v>
      </c>
      <c r="B1372" s="0" t="s">
        <v>1434</v>
      </c>
      <c r="C1372" s="0" t="s">
        <v>1468</v>
      </c>
      <c r="D1372" s="4" t="n">
        <v>14.1154455</v>
      </c>
      <c r="E1372" s="2" t="n">
        <v>0.162571879567378</v>
      </c>
      <c r="F1372" s="0" t="n">
        <v>0.0051</v>
      </c>
      <c r="G1372" s="0" t="n">
        <v>0.01866</v>
      </c>
      <c r="H1372" s="1" t="n">
        <v>10.5156</v>
      </c>
      <c r="I1372" s="1" t="n">
        <v>0.981456</v>
      </c>
      <c r="J1372" s="1" t="n">
        <v>16.70693948928</v>
      </c>
    </row>
    <row r="1373" customFormat="false" ht="15" hidden="false" customHeight="false" outlineLevel="0" collapsed="false">
      <c r="A1373" s="0" t="n">
        <v>1372</v>
      </c>
      <c r="B1373" s="0" t="s">
        <v>1434</v>
      </c>
      <c r="C1373" s="0" t="s">
        <v>1469</v>
      </c>
      <c r="D1373" s="4" t="n">
        <v>10.9556577</v>
      </c>
      <c r="E1373" s="2" t="n">
        <v>0.137638898</v>
      </c>
      <c r="F1373" s="0" t="n">
        <v>0.0018</v>
      </c>
      <c r="G1373" s="0" t="n">
        <v>0.00703</v>
      </c>
      <c r="H1373" s="1" t="n">
        <f aca="false">29.2*0.3048</f>
        <v>8.90016</v>
      </c>
      <c r="I1373" s="1" t="n">
        <v>0.89</v>
      </c>
      <c r="J1373" s="1" t="n">
        <v>7.079211648</v>
      </c>
    </row>
    <row r="1374" customFormat="false" ht="15" hidden="false" customHeight="false" outlineLevel="0" collapsed="false">
      <c r="A1374" s="0" t="n">
        <v>1373</v>
      </c>
      <c r="B1374" s="0" t="s">
        <v>1434</v>
      </c>
      <c r="C1374" s="0" t="s">
        <v>1470</v>
      </c>
      <c r="D1374" s="4" t="n">
        <v>12.8463504</v>
      </c>
      <c r="E1374" s="2" t="n">
        <v>0.058289719</v>
      </c>
      <c r="F1374" s="0" t="n">
        <v>0.00568</v>
      </c>
      <c r="G1374" s="0" t="n">
        <v>0.04134</v>
      </c>
      <c r="H1374" s="1" t="n">
        <v>10.2</v>
      </c>
      <c r="I1374" s="1" t="n">
        <v>0.7</v>
      </c>
    </row>
    <row r="1375" customFormat="false" ht="15" hidden="false" customHeight="false" outlineLevel="0" collapsed="false">
      <c r="A1375" s="0" t="n">
        <v>1374</v>
      </c>
      <c r="B1375" s="0" t="s">
        <v>1434</v>
      </c>
      <c r="C1375" s="0" t="s">
        <v>1471</v>
      </c>
      <c r="D1375" s="4" t="n">
        <v>2.6158899</v>
      </c>
      <c r="E1375" s="2" t="n">
        <v>0.197408961</v>
      </c>
      <c r="F1375" s="0" t="n">
        <v>0.02659</v>
      </c>
      <c r="G1375" s="0" t="n">
        <v>0.04898</v>
      </c>
      <c r="H1375" s="1" t="n">
        <v>6.3</v>
      </c>
      <c r="I1375" s="1" t="n">
        <v>0.6</v>
      </c>
      <c r="J1375" s="1" t="n">
        <v>7.9</v>
      </c>
    </row>
    <row r="1376" customFormat="false" ht="15" hidden="false" customHeight="false" outlineLevel="0" collapsed="false">
      <c r="A1376" s="0" t="n">
        <v>1375</v>
      </c>
      <c r="B1376" s="0" t="s">
        <v>1434</v>
      </c>
      <c r="C1376" s="0" t="s">
        <v>1472</v>
      </c>
      <c r="D1376" s="4" t="n">
        <v>56.461782</v>
      </c>
      <c r="E1376" s="2" t="n">
        <v>0.066496599</v>
      </c>
      <c r="F1376" s="0" t="n">
        <v>0.00391</v>
      </c>
      <c r="G1376" s="0" t="n">
        <v>0.0392</v>
      </c>
      <c r="H1376" s="1" t="n">
        <v>17.2</v>
      </c>
      <c r="I1376" s="1" t="n">
        <v>1.1</v>
      </c>
      <c r="J1376" s="1" t="n">
        <v>25.8</v>
      </c>
    </row>
    <row r="1377" customFormat="false" ht="15" hidden="false" customHeight="false" outlineLevel="0" collapsed="false">
      <c r="A1377" s="0" t="n">
        <v>1376</v>
      </c>
      <c r="B1377" s="0" t="s">
        <v>1434</v>
      </c>
      <c r="C1377" s="0" t="s">
        <v>1473</v>
      </c>
      <c r="D1377" s="4" t="n">
        <v>1.3726947</v>
      </c>
      <c r="E1377" s="2" t="n">
        <v>0.232110805</v>
      </c>
      <c r="F1377" s="0" t="n">
        <v>0.0397</v>
      </c>
      <c r="G1377" s="0" t="n">
        <v>0.05183</v>
      </c>
      <c r="H1377" s="1" t="n">
        <v>7.6</v>
      </c>
      <c r="I1377" s="1" t="n">
        <v>0.5</v>
      </c>
      <c r="J1377" s="1" t="n">
        <v>5.4</v>
      </c>
    </row>
    <row r="1378" customFormat="false" ht="15" hidden="false" customHeight="false" outlineLevel="0" collapsed="false">
      <c r="A1378" s="0" t="n">
        <v>1377</v>
      </c>
      <c r="B1378" s="0" t="s">
        <v>1434</v>
      </c>
      <c r="C1378" s="0" t="s">
        <v>1474</v>
      </c>
      <c r="D1378" s="4" t="n">
        <v>79.512693</v>
      </c>
      <c r="E1378" s="2" t="n">
        <v>0.055267703</v>
      </c>
      <c r="F1378" s="0" t="n">
        <v>0.00496</v>
      </c>
      <c r="G1378" s="0" t="n">
        <v>0.05983</v>
      </c>
      <c r="H1378" s="1" t="n">
        <v>19.3</v>
      </c>
      <c r="I1378" s="1" t="n">
        <v>1.1</v>
      </c>
      <c r="J1378" s="1" t="n">
        <v>35.4</v>
      </c>
    </row>
    <row r="1379" customFormat="false" ht="15" hidden="false" customHeight="false" outlineLevel="0" collapsed="false">
      <c r="A1379" s="0" t="n">
        <v>1378</v>
      </c>
      <c r="B1379" s="0" t="s">
        <v>1434</v>
      </c>
      <c r="C1379" s="0" t="s">
        <v>1475</v>
      </c>
      <c r="D1379" s="4" t="n">
        <v>380.72853</v>
      </c>
      <c r="E1379" s="2" t="n">
        <v>0.055936303</v>
      </c>
      <c r="F1379" s="0" t="n">
        <v>0.00333</v>
      </c>
      <c r="G1379" s="0" t="n">
        <v>0.05412</v>
      </c>
      <c r="H1379" s="1" t="n">
        <v>38.5</v>
      </c>
      <c r="I1379" s="1" t="n">
        <v>1.5</v>
      </c>
      <c r="J1379" s="1" t="n">
        <v>82.7</v>
      </c>
    </row>
    <row r="1380" customFormat="false" ht="15" hidden="false" customHeight="false" outlineLevel="0" collapsed="false">
      <c r="A1380" s="0" t="n">
        <v>1379</v>
      </c>
      <c r="B1380" s="0" t="s">
        <v>1476</v>
      </c>
      <c r="C1380" s="0" t="s">
        <v>1477</v>
      </c>
      <c r="D1380" s="4" t="n">
        <v>101.527608</v>
      </c>
      <c r="E1380" s="2" t="n">
        <v>0.080821138</v>
      </c>
      <c r="F1380" s="0" t="n">
        <v>0.0017</v>
      </c>
      <c r="G1380" s="0" t="n">
        <v>0.01562</v>
      </c>
      <c r="H1380" s="1" t="n">
        <v>15.91056</v>
      </c>
      <c r="I1380" s="1" t="n">
        <v>1.225296</v>
      </c>
      <c r="J1380" s="1" t="n">
        <v>19.5103073</v>
      </c>
    </row>
    <row r="1381" customFormat="false" ht="15" hidden="false" customHeight="false" outlineLevel="0" collapsed="false">
      <c r="A1381" s="0" t="n">
        <v>1380</v>
      </c>
      <c r="B1381" s="0" t="s">
        <v>1476</v>
      </c>
      <c r="C1381" s="0" t="s">
        <v>1478</v>
      </c>
      <c r="D1381" s="4" t="n">
        <v>45.065826</v>
      </c>
      <c r="E1381" s="2" t="n">
        <v>0.169424618</v>
      </c>
      <c r="F1381" s="0" t="n">
        <v>0.0029</v>
      </c>
      <c r="G1381" s="0" t="n">
        <v>0.01113</v>
      </c>
      <c r="H1381" s="1" t="n">
        <v>12.8016</v>
      </c>
      <c r="I1381" s="1" t="n">
        <v>1.072896</v>
      </c>
      <c r="J1381" s="1" t="n">
        <v>21.94555611</v>
      </c>
    </row>
    <row r="1382" customFormat="false" ht="15" hidden="false" customHeight="false" outlineLevel="0" collapsed="false">
      <c r="A1382" s="0" t="n">
        <v>1381</v>
      </c>
      <c r="B1382" s="0" t="s">
        <v>1476</v>
      </c>
      <c r="C1382" s="0" t="s">
        <v>1479</v>
      </c>
      <c r="D1382" s="4" t="n">
        <v>2.6158899</v>
      </c>
      <c r="E1382" s="2" t="n">
        <v>0.141440845</v>
      </c>
      <c r="F1382" s="0" t="n">
        <v>0.0091</v>
      </c>
      <c r="G1382" s="0" t="n">
        <v>0.01343</v>
      </c>
      <c r="H1382" s="1" t="n">
        <v>6.5532</v>
      </c>
      <c r="I1382" s="1" t="n">
        <v>0.344424</v>
      </c>
      <c r="J1382" s="1" t="n">
        <v>1.529109716</v>
      </c>
    </row>
    <row r="1383" customFormat="false" ht="15" hidden="false" customHeight="false" outlineLevel="0" collapsed="false">
      <c r="A1383" s="0" t="n">
        <v>1382</v>
      </c>
      <c r="B1383" s="0" t="s">
        <v>1476</v>
      </c>
      <c r="C1383" s="0" t="s">
        <v>1480</v>
      </c>
      <c r="D1383" s="4" t="n">
        <v>94.016637</v>
      </c>
      <c r="E1383" s="2" t="n">
        <v>0.058418828</v>
      </c>
      <c r="F1383" s="0" t="n">
        <v>0.0021</v>
      </c>
      <c r="G1383" s="0" t="n">
        <v>0.01773</v>
      </c>
      <c r="H1383" s="1" t="n">
        <v>19.17192</v>
      </c>
      <c r="I1383" s="1" t="n">
        <v>0.813816</v>
      </c>
      <c r="J1383" s="1" t="n">
        <v>15.34773085</v>
      </c>
    </row>
    <row r="1384" customFormat="false" ht="15" hidden="false" customHeight="false" outlineLevel="0" collapsed="false">
      <c r="A1384" s="0" t="n">
        <v>1383</v>
      </c>
      <c r="B1384" s="0" t="s">
        <v>1476</v>
      </c>
      <c r="C1384" s="0" t="s">
        <v>1481</v>
      </c>
      <c r="D1384" s="4" t="n">
        <v>18.9328269</v>
      </c>
      <c r="E1384" s="2" t="n">
        <v>0.078315514</v>
      </c>
      <c r="F1384" s="0" t="n">
        <v>0.0021</v>
      </c>
      <c r="G1384" s="0" t="n">
        <v>0.01169</v>
      </c>
      <c r="H1384" s="1" t="n">
        <v>11.18616</v>
      </c>
      <c r="I1384" s="1" t="n">
        <v>0.719328</v>
      </c>
      <c r="J1384" s="1" t="n">
        <v>7.928717046</v>
      </c>
    </row>
    <row r="1385" customFormat="false" ht="15" hidden="false" customHeight="false" outlineLevel="0" collapsed="false">
      <c r="A1385" s="0" t="n">
        <v>1384</v>
      </c>
      <c r="B1385" s="0" t="s">
        <v>1476</v>
      </c>
      <c r="C1385" s="0" t="s">
        <v>1482</v>
      </c>
      <c r="D1385" s="4"/>
      <c r="E1385" s="2" t="n">
        <v>0.130740077</v>
      </c>
      <c r="F1385" s="0" t="n">
        <v>0.0067</v>
      </c>
      <c r="G1385" s="0" t="n">
        <v>0.0142</v>
      </c>
      <c r="H1385" s="1" t="n">
        <v>5.7912</v>
      </c>
      <c r="I1385" s="1" t="n">
        <v>0.4572</v>
      </c>
      <c r="J1385" s="1" t="n">
        <v>2.775050966</v>
      </c>
    </row>
    <row r="1386" customFormat="false" ht="15" hidden="false" customHeight="false" outlineLevel="0" collapsed="false">
      <c r="A1386" s="0" t="n">
        <v>1385</v>
      </c>
      <c r="B1386" s="0" t="s">
        <v>1476</v>
      </c>
      <c r="C1386" s="0" t="s">
        <v>1483</v>
      </c>
      <c r="D1386" s="4" t="n">
        <v>74.850711</v>
      </c>
      <c r="E1386" s="2" t="n">
        <v>0.019726234</v>
      </c>
      <c r="F1386" s="0" t="n">
        <v>0.0003</v>
      </c>
      <c r="G1386" s="0" t="n">
        <v>0.0084</v>
      </c>
      <c r="H1386" s="1" t="n">
        <v>13.99032</v>
      </c>
      <c r="I1386" s="1" t="n">
        <v>0.911352</v>
      </c>
      <c r="J1386" s="1" t="n">
        <v>3.936041676</v>
      </c>
    </row>
    <row r="1387" customFormat="false" ht="15" hidden="false" customHeight="false" outlineLevel="0" collapsed="false">
      <c r="A1387" s="0" t="n">
        <v>1386</v>
      </c>
      <c r="B1387" s="0" t="s">
        <v>1476</v>
      </c>
      <c r="C1387" s="0" t="s">
        <v>1484</v>
      </c>
      <c r="D1387" s="4" t="n">
        <v>1.9683924</v>
      </c>
      <c r="E1387" s="2" t="n">
        <v>0.136675516</v>
      </c>
      <c r="F1387" s="0" t="n">
        <v>0.0067</v>
      </c>
      <c r="G1387" s="0" t="n">
        <v>0.00978</v>
      </c>
      <c r="H1387" s="1" t="n">
        <v>4.572</v>
      </c>
      <c r="I1387" s="1" t="n">
        <v>0.329184</v>
      </c>
      <c r="J1387" s="1" t="n">
        <v>1.019406477</v>
      </c>
    </row>
    <row r="1388" customFormat="false" ht="15" hidden="false" customHeight="false" outlineLevel="0" collapsed="false">
      <c r="A1388" s="0" t="n">
        <v>1387</v>
      </c>
      <c r="B1388" s="0" t="s">
        <v>1476</v>
      </c>
      <c r="C1388" s="0" t="s">
        <v>1485</v>
      </c>
      <c r="D1388" s="4" t="n">
        <v>1.8906927</v>
      </c>
      <c r="E1388" s="2" t="n">
        <v>0.189902681</v>
      </c>
      <c r="F1388" s="0" t="n">
        <v>0.0123</v>
      </c>
      <c r="G1388" s="0" t="n">
        <v>0.01699</v>
      </c>
      <c r="H1388" s="1" t="n">
        <v>4.38912</v>
      </c>
      <c r="I1388" s="1" t="n">
        <v>0.432816</v>
      </c>
      <c r="J1388" s="1" t="n">
        <v>1.868911875</v>
      </c>
    </row>
    <row r="1389" customFormat="false" ht="15" hidden="false" customHeight="false" outlineLevel="0" collapsed="false">
      <c r="A1389" s="0" t="n">
        <v>1388</v>
      </c>
      <c r="B1389" s="0" t="s">
        <v>1476</v>
      </c>
      <c r="C1389" s="0" t="s">
        <v>1486</v>
      </c>
      <c r="D1389" s="4" t="n">
        <v>3.4964865</v>
      </c>
      <c r="E1389" s="2" t="n">
        <v>0.276839693</v>
      </c>
      <c r="F1389" s="0" t="n">
        <v>0.0087</v>
      </c>
      <c r="G1389" s="0" t="n">
        <v>0.01103</v>
      </c>
      <c r="H1389" s="1" t="n">
        <v>7.74192</v>
      </c>
      <c r="I1389" s="1" t="n">
        <v>0.57912</v>
      </c>
      <c r="J1389" s="1" t="n">
        <v>3.398021591</v>
      </c>
    </row>
    <row r="1390" customFormat="false" ht="15" hidden="false" customHeight="false" outlineLevel="0" collapsed="false">
      <c r="A1390" s="0" t="n">
        <v>1389</v>
      </c>
      <c r="B1390" s="0" t="s">
        <v>1476</v>
      </c>
      <c r="C1390" s="0" t="s">
        <v>1487</v>
      </c>
      <c r="D1390" s="4" t="n">
        <v>10.9556577</v>
      </c>
      <c r="E1390" s="2" t="n">
        <v>0.137638898</v>
      </c>
      <c r="F1390" s="0" t="n">
        <v>0.0018</v>
      </c>
      <c r="G1390" s="0" t="n">
        <v>0.00703</v>
      </c>
      <c r="H1390" s="1" t="n">
        <v>8.90016</v>
      </c>
      <c r="I1390" s="1" t="n">
        <v>0.886968</v>
      </c>
      <c r="J1390" s="1" t="n">
        <v>7.079211648</v>
      </c>
    </row>
    <row r="1391" customFormat="false" ht="15" hidden="false" customHeight="false" outlineLevel="0" collapsed="false">
      <c r="A1391" s="0" t="n">
        <v>1390</v>
      </c>
      <c r="B1391" s="0" t="s">
        <v>1434</v>
      </c>
      <c r="C1391" s="0" t="s">
        <v>1488</v>
      </c>
      <c r="D1391" s="4" t="n">
        <v>499.86807</v>
      </c>
      <c r="E1391" s="2" t="n">
        <v>0.0327829624312036</v>
      </c>
      <c r="F1391" s="0" t="n">
        <v>0.0011</v>
      </c>
      <c r="G1391" s="0" t="n">
        <v>0.02786</v>
      </c>
      <c r="H1391" s="1" t="n">
        <v>43.43</v>
      </c>
      <c r="I1391" s="1" t="n">
        <v>1.37</v>
      </c>
      <c r="J1391" s="1" t="n">
        <v>70.51</v>
      </c>
    </row>
    <row r="1392" customFormat="false" ht="15" hidden="false" customHeight="false" outlineLevel="0" collapsed="false">
      <c r="A1392" s="0" t="n">
        <v>1391</v>
      </c>
      <c r="B1392" s="0" t="s">
        <v>1434</v>
      </c>
      <c r="C1392" s="0" t="s">
        <v>1489</v>
      </c>
      <c r="D1392" s="4" t="n">
        <v>1061.8959</v>
      </c>
      <c r="E1392" s="2" t="n">
        <v>0.70995670995671</v>
      </c>
      <c r="F1392" s="0" t="n">
        <v>0.0001</v>
      </c>
      <c r="G1392" s="0" t="n">
        <v>0.00021</v>
      </c>
      <c r="H1392" s="1" t="n">
        <v>37</v>
      </c>
      <c r="I1392" s="1" t="n">
        <v>2.46</v>
      </c>
      <c r="J1392" s="1" t="n">
        <v>54.65</v>
      </c>
    </row>
    <row r="1393" customFormat="false" ht="15" hidden="false" customHeight="false" outlineLevel="0" collapsed="false">
      <c r="A1393" s="0" t="n">
        <v>1392</v>
      </c>
      <c r="B1393" s="0" t="s">
        <v>1490</v>
      </c>
      <c r="C1393" s="0" t="s">
        <v>1491</v>
      </c>
      <c r="D1393" s="4"/>
      <c r="E1393" s="2" t="n">
        <f aca="false">(F1393*I1393)/(1.65*G1393)</f>
        <v>0.0861385790323077</v>
      </c>
      <c r="F1393" s="0" t="n">
        <v>0.00092</v>
      </c>
      <c r="G1393" s="0" t="n">
        <v>0.05407919</v>
      </c>
      <c r="H1393" s="1" t="n">
        <v>152.4</v>
      </c>
      <c r="I1393" s="1" t="n">
        <v>8.354568</v>
      </c>
      <c r="J1393" s="1" t="n">
        <v>3157.625685</v>
      </c>
    </row>
    <row r="1394" customFormat="false" ht="15" hidden="false" customHeight="false" outlineLevel="0" collapsed="false">
      <c r="A1394" s="0" t="n">
        <v>1393</v>
      </c>
      <c r="B1394" s="0" t="s">
        <v>1490</v>
      </c>
      <c r="C1394" s="0" t="s">
        <v>1492</v>
      </c>
      <c r="D1394" s="4"/>
      <c r="E1394" s="2" t="n">
        <f aca="false">(F1394*I1394)/(1.65*G1394)</f>
        <v>0.254416144533883</v>
      </c>
      <c r="F1394" s="0" t="n">
        <v>0.00109</v>
      </c>
      <c r="G1394" s="0" t="n">
        <v>0.027525957</v>
      </c>
      <c r="H1394" s="1" t="n">
        <v>114.3</v>
      </c>
      <c r="I1394" s="1" t="n">
        <v>10.600944</v>
      </c>
      <c r="J1394" s="1" t="n">
        <v>3368.49236</v>
      </c>
    </row>
    <row r="1395" customFormat="false" ht="15" hidden="false" customHeight="false" outlineLevel="0" collapsed="false">
      <c r="A1395" s="0" t="n">
        <v>1394</v>
      </c>
      <c r="B1395" s="0" t="s">
        <v>1490</v>
      </c>
      <c r="C1395" s="0" t="s">
        <v>1493</v>
      </c>
      <c r="D1395" s="4"/>
      <c r="E1395" s="2" t="n">
        <f aca="false">(F1395*I1395)/(1.65*G1395)</f>
        <v>3.75617391871683</v>
      </c>
      <c r="F1395" s="0" t="n">
        <v>0.00029</v>
      </c>
      <c r="G1395" s="0" t="n">
        <v>0.000540167</v>
      </c>
      <c r="H1395" s="1" t="n">
        <v>142.9</v>
      </c>
      <c r="I1395" s="1" t="n">
        <v>11.54408957</v>
      </c>
      <c r="J1395" s="1" t="n">
        <v>1913.594463</v>
      </c>
    </row>
    <row r="1396" customFormat="false" ht="15" hidden="false" customHeight="false" outlineLevel="0" collapsed="false">
      <c r="A1396" s="0" t="n">
        <v>1395</v>
      </c>
      <c r="B1396" s="0" t="s">
        <v>1490</v>
      </c>
      <c r="C1396" s="0" t="s">
        <v>1494</v>
      </c>
      <c r="D1396" s="4"/>
      <c r="E1396" s="2" t="n">
        <f aca="false">(F1396*I1396)/(1.65*G1396)</f>
        <v>1.25008417258291</v>
      </c>
      <c r="F1396" s="0" t="n">
        <v>5E-005</v>
      </c>
      <c r="G1396" s="0" t="n">
        <v>0.000227494</v>
      </c>
      <c r="H1396" s="1" t="n">
        <v>152.4</v>
      </c>
      <c r="I1396" s="1" t="n">
        <v>9.384759409</v>
      </c>
      <c r="J1396" s="1" t="n">
        <v>1902.215654</v>
      </c>
    </row>
    <row r="1397" customFormat="false" ht="15" hidden="false" customHeight="false" outlineLevel="0" collapsed="false">
      <c r="A1397" s="0" t="n">
        <v>1396</v>
      </c>
      <c r="B1397" s="0" t="s">
        <v>1490</v>
      </c>
      <c r="C1397" s="0" t="s">
        <v>1495</v>
      </c>
      <c r="D1397" s="4"/>
      <c r="E1397" s="2" t="n">
        <f aca="false">(F1397*I1397)/(1.65*G1397)</f>
        <v>3.7757091737993</v>
      </c>
      <c r="F1397" s="0" t="n">
        <v>0.00032</v>
      </c>
      <c r="G1397" s="0" t="n">
        <v>0.000548663</v>
      </c>
      <c r="H1397" s="1" t="n">
        <v>161.9</v>
      </c>
      <c r="I1397" s="1" t="n">
        <v>10.68164585</v>
      </c>
      <c r="J1397" s="1" t="n">
        <v>2178.991664</v>
      </c>
    </row>
    <row r="1398" customFormat="false" ht="15" hidden="false" customHeight="false" outlineLevel="0" collapsed="false">
      <c r="A1398" s="0" t="n">
        <v>1397</v>
      </c>
      <c r="B1398" s="0" t="s">
        <v>1490</v>
      </c>
      <c r="C1398" s="0" t="s">
        <v>1496</v>
      </c>
      <c r="D1398" s="4"/>
      <c r="E1398" s="2" t="n">
        <f aca="false">(F1398*I1398)/(1.65*G1398)</f>
        <v>1.46261614143139</v>
      </c>
      <c r="F1398" s="0" t="n">
        <v>9E-005</v>
      </c>
      <c r="G1398" s="0" t="n">
        <v>0.000340791</v>
      </c>
      <c r="H1398" s="1" t="n">
        <v>133.4</v>
      </c>
      <c r="I1398" s="1" t="n">
        <v>9.13818432</v>
      </c>
      <c r="J1398" s="1" t="n">
        <v>1535.982573</v>
      </c>
    </row>
    <row r="1399" customFormat="false" ht="15" hidden="false" customHeight="false" outlineLevel="0" collapsed="false">
      <c r="A1399" s="0" t="n">
        <v>1398</v>
      </c>
      <c r="B1399" s="0" t="s">
        <v>1490</v>
      </c>
      <c r="C1399" s="0" t="s">
        <v>1497</v>
      </c>
      <c r="D1399" s="4"/>
      <c r="E1399" s="2" t="n">
        <f aca="false">(F1399*I1399)/(1.65*G1399)</f>
        <v>1.03376319364415</v>
      </c>
      <c r="F1399" s="0" t="n">
        <v>7E-005</v>
      </c>
      <c r="G1399" s="0" t="n">
        <v>0.000458557</v>
      </c>
      <c r="H1399" s="1" t="n">
        <v>181</v>
      </c>
      <c r="I1399" s="1" t="n">
        <v>11.17378465</v>
      </c>
      <c r="J1399" s="1" t="n">
        <v>2608.966978</v>
      </c>
    </row>
    <row r="1400" customFormat="false" ht="15" hidden="false" customHeight="false" outlineLevel="0" collapsed="false">
      <c r="A1400" s="0" t="n">
        <v>1399</v>
      </c>
      <c r="B1400" s="0" t="s">
        <v>1490</v>
      </c>
      <c r="C1400" s="0" t="s">
        <v>1498</v>
      </c>
      <c r="D1400" s="4"/>
      <c r="E1400" s="2" t="n">
        <f aca="false">(F1400*I1400)/(1.65*G1400)</f>
        <v>1.286929919147</v>
      </c>
      <c r="F1400" s="0" t="n">
        <v>7E-005</v>
      </c>
      <c r="G1400" s="0" t="n">
        <v>0.000368349</v>
      </c>
      <c r="H1400" s="1" t="n">
        <v>171.5</v>
      </c>
      <c r="I1400" s="1" t="n">
        <v>11.17378465</v>
      </c>
      <c r="J1400" s="1" t="n">
        <v>2472.032247</v>
      </c>
    </row>
    <row r="1401" customFormat="false" ht="15" hidden="false" customHeight="false" outlineLevel="0" collapsed="false">
      <c r="A1401" s="0" t="n">
        <v>1400</v>
      </c>
      <c r="B1401" s="0" t="s">
        <v>1490</v>
      </c>
      <c r="C1401" s="0" t="s">
        <v>1499</v>
      </c>
      <c r="D1401" s="4"/>
      <c r="E1401" s="2" t="n">
        <f aca="false">(F1401*I1401)/(1.65*G1401)</f>
        <v>0.190302636738073</v>
      </c>
      <c r="F1401" s="0" t="n">
        <v>0.00073</v>
      </c>
      <c r="G1401" s="0" t="n">
        <v>0.026030896</v>
      </c>
      <c r="H1401" s="1" t="n">
        <v>76.2</v>
      </c>
      <c r="I1401" s="1" t="n">
        <v>11.196828</v>
      </c>
      <c r="J1401" s="1" t="n">
        <v>1851.440297</v>
      </c>
    </row>
    <row r="1402" customFormat="false" ht="15" hidden="false" customHeight="false" outlineLevel="0" collapsed="false">
      <c r="A1402" s="0" t="n">
        <v>1401</v>
      </c>
      <c r="B1402" s="0" t="s">
        <v>1490</v>
      </c>
      <c r="C1402" s="0" t="s">
        <v>1500</v>
      </c>
      <c r="D1402" s="4"/>
      <c r="E1402" s="2" t="n">
        <f aca="false">(F1402*I1402)/(1.65*G1402)</f>
        <v>0.0892428493698909</v>
      </c>
      <c r="F1402" s="0" t="n">
        <v>0.00063</v>
      </c>
      <c r="G1402" s="0" t="n">
        <v>0.052944905</v>
      </c>
      <c r="H1402" s="1" t="n">
        <v>114.3</v>
      </c>
      <c r="I1402" s="1" t="n">
        <v>12.37488</v>
      </c>
      <c r="J1402" s="1" t="n">
        <v>3451.255033</v>
      </c>
    </row>
    <row r="1403" customFormat="false" ht="15" hidden="false" customHeight="false" outlineLevel="0" collapsed="false">
      <c r="A1403" s="0" t="n">
        <v>1402</v>
      </c>
      <c r="B1403" s="0" t="s">
        <v>1490</v>
      </c>
      <c r="C1403" s="0" t="s">
        <v>1501</v>
      </c>
      <c r="D1403" s="4"/>
      <c r="E1403" s="2" t="n">
        <f aca="false">(F1403*I1403)/(1.65*G1403)</f>
        <v>0.185387391980136</v>
      </c>
      <c r="F1403" s="0" t="n">
        <v>0.0012</v>
      </c>
      <c r="G1403" s="6" t="n">
        <v>0.050776551</v>
      </c>
      <c r="H1403" s="1" t="n">
        <v>76.2</v>
      </c>
      <c r="I1403" s="1" t="n">
        <v>12.943332</v>
      </c>
      <c r="J1403" s="1" t="n">
        <v>2603.784212</v>
      </c>
    </row>
    <row r="1404" customFormat="false" ht="15" hidden="false" customHeight="false" outlineLevel="0" collapsed="false">
      <c r="A1404" s="0" t="n">
        <v>1403</v>
      </c>
      <c r="B1404" s="0" t="s">
        <v>1490</v>
      </c>
      <c r="C1404" s="0" t="s">
        <v>1502</v>
      </c>
      <c r="D1404" s="4"/>
      <c r="E1404" s="2" t="n">
        <f aca="false">(F1404*I1404)/(1.65*G1404)</f>
        <v>0.0547698965872528</v>
      </c>
      <c r="F1404" s="0" t="n">
        <v>0.00059</v>
      </c>
      <c r="G1404" s="0" t="n">
        <v>0.075010983</v>
      </c>
      <c r="H1404" s="1" t="n">
        <v>104.8</v>
      </c>
      <c r="I1404" s="1" t="n">
        <v>11.489436</v>
      </c>
      <c r="J1404" s="1" t="n">
        <v>2998.191303</v>
      </c>
    </row>
    <row r="1405" customFormat="false" ht="15" hidden="false" customHeight="false" outlineLevel="0" collapsed="false">
      <c r="A1405" s="0" t="n">
        <v>1404</v>
      </c>
      <c r="B1405" s="0" t="s">
        <v>1490</v>
      </c>
      <c r="C1405" s="0" t="s">
        <v>1503</v>
      </c>
      <c r="D1405" s="4"/>
      <c r="E1405" s="2" t="n">
        <f aca="false">(F1405*I1405)/(1.65*G1405)</f>
        <v>0.093026359332901</v>
      </c>
      <c r="F1405" s="0" t="n">
        <v>0.00035</v>
      </c>
      <c r="G1405" s="0" t="n">
        <v>0.029750039</v>
      </c>
      <c r="H1405" s="1" t="n">
        <v>95.3</v>
      </c>
      <c r="I1405" s="1" t="n">
        <v>13.046964</v>
      </c>
      <c r="J1405" s="1" t="n">
        <v>3792.295791</v>
      </c>
    </row>
    <row r="1406" customFormat="false" ht="15" hidden="false" customHeight="false" outlineLevel="0" collapsed="false">
      <c r="A1406" s="0" t="n">
        <v>1405</v>
      </c>
      <c r="B1406" s="0" t="s">
        <v>1490</v>
      </c>
      <c r="C1406" s="0" t="s">
        <v>1504</v>
      </c>
      <c r="D1406" s="4"/>
      <c r="E1406" s="2" t="n">
        <f aca="false">(F1406*I1406)/(1.65*G1406)</f>
        <v>0.08643178839055</v>
      </c>
      <c r="F1406" s="0" t="n">
        <v>0.00062</v>
      </c>
      <c r="G1406" s="0" t="n">
        <v>0.048538475</v>
      </c>
      <c r="H1406" s="1" t="n">
        <v>114.3</v>
      </c>
      <c r="I1406" s="1" t="n">
        <v>11.164824</v>
      </c>
      <c r="J1406" s="1" t="n">
        <v>2896.8364</v>
      </c>
    </row>
    <row r="1407" customFormat="false" ht="15" hidden="false" customHeight="false" outlineLevel="0" collapsed="false">
      <c r="A1407" s="0" t="n">
        <v>1406</v>
      </c>
      <c r="B1407" s="0" t="s">
        <v>1490</v>
      </c>
      <c r="C1407" s="0" t="s">
        <v>1505</v>
      </c>
      <c r="D1407" s="4"/>
      <c r="E1407" s="2" t="n">
        <f aca="false">(F1407*I1407)/(1.65*G1407)</f>
        <v>0.288771926960182</v>
      </c>
      <c r="F1407" s="0" t="n">
        <v>0.00087</v>
      </c>
      <c r="G1407" s="0" t="n">
        <v>0.023408014</v>
      </c>
      <c r="H1407" s="1" t="n">
        <v>114.3</v>
      </c>
      <c r="I1407" s="1" t="n">
        <v>12.819888</v>
      </c>
      <c r="J1407" s="1" t="n">
        <v>3677.936128</v>
      </c>
    </row>
    <row r="1408" customFormat="false" ht="15" hidden="false" customHeight="false" outlineLevel="0" collapsed="false">
      <c r="A1408" s="0" t="n">
        <v>1407</v>
      </c>
      <c r="B1408" s="0" t="s">
        <v>1490</v>
      </c>
      <c r="C1408" s="0" t="s">
        <v>1506</v>
      </c>
      <c r="D1408" s="4"/>
      <c r="E1408" s="2" t="n">
        <f aca="false">(F1408*I1408)/(1.65*G1408)</f>
        <v>0.169640465298278</v>
      </c>
      <c r="F1408" s="0" t="n">
        <v>0.00104</v>
      </c>
      <c r="G1408" s="0" t="n">
        <v>0.048051609</v>
      </c>
      <c r="H1408" s="1" t="n">
        <v>171.5</v>
      </c>
      <c r="I1408" s="1" t="n">
        <v>12.932664</v>
      </c>
      <c r="J1408" s="1" t="n">
        <v>5411.802577</v>
      </c>
    </row>
    <row r="1409" customFormat="false" ht="15" hidden="false" customHeight="false" outlineLevel="0" collapsed="false">
      <c r="A1409" s="0" t="n">
        <v>1408</v>
      </c>
      <c r="B1409" s="0" t="s">
        <v>1490</v>
      </c>
      <c r="C1409" s="0" t="s">
        <v>1507</v>
      </c>
      <c r="D1409" s="4"/>
      <c r="E1409" s="2" t="n">
        <f aca="false">(F1409*I1409)/(1.65*G1409)</f>
        <v>0.307116114122988</v>
      </c>
      <c r="F1409" s="0" t="n">
        <v>0.00039</v>
      </c>
      <c r="G1409" s="0" t="n">
        <v>0.009433679</v>
      </c>
      <c r="H1409" s="1" t="n">
        <v>152.4</v>
      </c>
      <c r="I1409" s="1" t="n">
        <v>12.257532</v>
      </c>
      <c r="J1409" s="1" t="n">
        <v>4688.800171</v>
      </c>
    </row>
    <row r="1410" customFormat="false" ht="15" hidden="false" customHeight="false" outlineLevel="0" collapsed="false">
      <c r="A1410" s="0" t="n">
        <v>1409</v>
      </c>
      <c r="B1410" s="0" t="s">
        <v>1490</v>
      </c>
      <c r="C1410" s="0" t="s">
        <v>1508</v>
      </c>
      <c r="D1410" s="4"/>
      <c r="E1410" s="2" t="n">
        <f aca="false">(F1410*I1410)/(1.65*G1410)</f>
        <v>0.0574257980042657</v>
      </c>
      <c r="F1410" s="0" t="n">
        <v>0.00119</v>
      </c>
      <c r="G1410" s="0" t="n">
        <v>0.077784783</v>
      </c>
      <c r="H1410" s="1" t="n">
        <v>152.4</v>
      </c>
      <c r="I1410" s="1" t="n">
        <v>6.193536</v>
      </c>
      <c r="J1410" s="1" t="n">
        <v>1689.571847</v>
      </c>
    </row>
    <row r="1411" customFormat="false" ht="15" hidden="false" customHeight="false" outlineLevel="0" collapsed="false">
      <c r="A1411" s="0" t="n">
        <v>1410</v>
      </c>
      <c r="B1411" s="0" t="s">
        <v>1490</v>
      </c>
      <c r="C1411" s="0" t="s">
        <v>1509</v>
      </c>
      <c r="D1411" s="4"/>
      <c r="E1411" s="2" t="n">
        <f aca="false">(F1411*I1411)/(1.65*G1411)</f>
        <v>0.355251827466197</v>
      </c>
      <c r="F1411" s="0" t="n">
        <v>8E-005</v>
      </c>
      <c r="G1411" s="0" t="n">
        <v>0.001607392</v>
      </c>
      <c r="H1411" s="1" t="n">
        <v>228.6</v>
      </c>
      <c r="I1411" s="1" t="n">
        <v>11.777472</v>
      </c>
      <c r="J1411" s="1" t="n">
        <v>7646.217482</v>
      </c>
    </row>
    <row r="1412" customFormat="false" ht="15" hidden="false" customHeight="false" outlineLevel="0" collapsed="false">
      <c r="A1412" s="0" t="n">
        <v>1411</v>
      </c>
      <c r="B1412" s="0" t="s">
        <v>1490</v>
      </c>
      <c r="C1412" s="0" t="s">
        <v>1510</v>
      </c>
      <c r="D1412" s="4"/>
      <c r="E1412" s="2" t="n">
        <f aca="false">(F1412*I1412)/(1.65*G1412)</f>
        <v>0.0241840620657189</v>
      </c>
      <c r="F1412" s="0" t="n">
        <v>0.00027</v>
      </c>
      <c r="G1412" s="0" t="n">
        <v>0.065737885</v>
      </c>
      <c r="H1412" s="1" t="n">
        <v>133.4</v>
      </c>
      <c r="I1412" s="1" t="n">
        <v>9.7155</v>
      </c>
      <c r="J1412" s="1" t="n">
        <v>3719.656899</v>
      </c>
    </row>
    <row r="1413" customFormat="false" ht="15" hidden="false" customHeight="false" outlineLevel="0" collapsed="false">
      <c r="A1413" s="0" t="n">
        <v>1412</v>
      </c>
      <c r="B1413" s="0" t="s">
        <v>1490</v>
      </c>
      <c r="C1413" s="0" t="s">
        <v>1511</v>
      </c>
      <c r="D1413" s="4"/>
      <c r="E1413" s="2" t="n">
        <f aca="false">(F1413*I1413)/(1.65*G1413)</f>
        <v>0.0408688802115935</v>
      </c>
      <c r="F1413" s="0" t="n">
        <v>0.00061</v>
      </c>
      <c r="G1413" s="0" t="n">
        <v>0.081378729</v>
      </c>
      <c r="H1413" s="1" t="n">
        <v>171.5</v>
      </c>
      <c r="I1413" s="1" t="n">
        <v>8.996172</v>
      </c>
      <c r="J1413" s="1" t="n">
        <v>3533.11161</v>
      </c>
    </row>
    <row r="1414" customFormat="false" ht="15" hidden="false" customHeight="false" outlineLevel="0" collapsed="false">
      <c r="A1414" s="0" t="n">
        <v>1413</v>
      </c>
      <c r="B1414" s="0" t="s">
        <v>1490</v>
      </c>
      <c r="C1414" s="0" t="s">
        <v>1512</v>
      </c>
      <c r="D1414" s="4"/>
      <c r="E1414" s="2" t="n">
        <f aca="false">(F1414*I1414)/(1.65*G1414)</f>
        <v>0.0364570384840825</v>
      </c>
      <c r="F1414" s="0" t="n">
        <v>0.0006</v>
      </c>
      <c r="G1414" s="0" t="n">
        <v>0.080884284</v>
      </c>
      <c r="H1414" s="1" t="n">
        <v>161.9</v>
      </c>
      <c r="I1414" s="1" t="n">
        <v>8.109204</v>
      </c>
      <c r="J1414" s="1" t="n">
        <v>2980.23789</v>
      </c>
    </row>
    <row r="1415" customFormat="false" ht="15" hidden="false" customHeight="false" outlineLevel="0" collapsed="false">
      <c r="A1415" s="0" t="n">
        <v>1414</v>
      </c>
      <c r="B1415" s="0" t="s">
        <v>1490</v>
      </c>
      <c r="C1415" s="0" t="s">
        <v>1513</v>
      </c>
      <c r="D1415" s="4"/>
      <c r="E1415" s="2" t="n">
        <f aca="false">(F1415*I1415)/(1.65*G1415)</f>
        <v>0.0560303402841608</v>
      </c>
      <c r="F1415" s="0" t="n">
        <v>0.00074</v>
      </c>
      <c r="G1415" s="0" t="n">
        <v>0.07314272</v>
      </c>
      <c r="H1415" s="1" t="n">
        <v>104.8</v>
      </c>
      <c r="I1415" s="1" t="n">
        <v>9.137904</v>
      </c>
      <c r="J1415" s="1" t="n">
        <v>1608.85593</v>
      </c>
    </row>
    <row r="1416" customFormat="false" ht="15" hidden="false" customHeight="false" outlineLevel="0" collapsed="false">
      <c r="A1416" s="0" t="n">
        <v>1415</v>
      </c>
      <c r="B1416" s="0" t="s">
        <v>1490</v>
      </c>
      <c r="C1416" s="0" t="s">
        <v>1514</v>
      </c>
      <c r="D1416" s="4"/>
      <c r="E1416" s="2" t="n">
        <f aca="false">(F1416*I1416)/(1.65*G1416)</f>
        <v>0.043666265812654</v>
      </c>
      <c r="F1416" s="0" t="n">
        <v>0.00062</v>
      </c>
      <c r="G1416" s="0" t="n">
        <v>0.059552248</v>
      </c>
      <c r="H1416" s="1" t="n">
        <v>133.4</v>
      </c>
      <c r="I1416" s="1" t="n">
        <v>6.920484</v>
      </c>
      <c r="J1416" s="1" t="n">
        <v>1929.472462</v>
      </c>
    </row>
    <row r="1417" customFormat="false" ht="15" hidden="false" customHeight="false" outlineLevel="0" collapsed="false">
      <c r="A1417" s="0" t="n">
        <v>1416</v>
      </c>
      <c r="B1417" s="0" t="s">
        <v>1490</v>
      </c>
      <c r="C1417" s="0" t="s">
        <v>1515</v>
      </c>
      <c r="D1417" s="4"/>
      <c r="E1417" s="2" t="n">
        <f aca="false">(F1417*I1417)/(1.65*G1417)</f>
        <v>0.0713624824631173</v>
      </c>
      <c r="F1417" s="0" t="n">
        <v>0.00071</v>
      </c>
      <c r="G1417" s="0" t="n">
        <v>0.054465858</v>
      </c>
      <c r="H1417" s="1" t="n">
        <v>133.4</v>
      </c>
      <c r="I1417" s="1" t="n">
        <v>9.032748</v>
      </c>
      <c r="J1417" s="1" t="n">
        <v>1867.701304</v>
      </c>
    </row>
    <row r="1418" customFormat="false" ht="15" hidden="false" customHeight="false" outlineLevel="0" collapsed="false">
      <c r="A1418" s="0" t="n">
        <v>1417</v>
      </c>
      <c r="B1418" s="0" t="s">
        <v>1490</v>
      </c>
      <c r="C1418" s="0" t="s">
        <v>1516</v>
      </c>
      <c r="D1418" s="4"/>
      <c r="E1418" s="2" t="n">
        <f aca="false">(F1418*I1418)/(1.65*G1418)</f>
        <v>0.0561281345980931</v>
      </c>
      <c r="F1418" s="0" t="n">
        <v>0.00051</v>
      </c>
      <c r="G1418" s="0" t="n">
        <v>0.033150317</v>
      </c>
      <c r="H1418" s="1" t="n">
        <v>114.3</v>
      </c>
      <c r="I1418" s="1" t="n">
        <v>6.0198</v>
      </c>
      <c r="J1418" s="1" t="n">
        <v>1403.648806</v>
      </c>
    </row>
    <row r="1419" customFormat="false" ht="15" hidden="false" customHeight="false" outlineLevel="0" collapsed="false">
      <c r="A1419" s="0" t="n">
        <v>1418</v>
      </c>
      <c r="B1419" s="0" t="s">
        <v>1490</v>
      </c>
      <c r="C1419" s="0" t="s">
        <v>1517</v>
      </c>
      <c r="D1419" s="4"/>
      <c r="E1419" s="2" t="n">
        <f aca="false">(F1419*I1419)/(1.65*G1419)</f>
        <v>0.0898387363906174</v>
      </c>
      <c r="F1419" s="0" t="n">
        <v>0.00112</v>
      </c>
      <c r="G1419" s="0" t="n">
        <v>0.069330453</v>
      </c>
      <c r="H1419" s="1" t="n">
        <v>133.4</v>
      </c>
      <c r="I1419" s="1" t="n">
        <v>9.176004</v>
      </c>
      <c r="J1419" s="1" t="n">
        <v>1958.526294</v>
      </c>
    </row>
    <row r="1420" customFormat="false" ht="15" hidden="false" customHeight="false" outlineLevel="0" collapsed="false">
      <c r="A1420" s="0" t="n">
        <v>1419</v>
      </c>
      <c r="B1420" s="0" t="s">
        <v>1490</v>
      </c>
      <c r="C1420" s="0" t="s">
        <v>1518</v>
      </c>
      <c r="D1420" s="4"/>
      <c r="E1420" s="2" t="n">
        <f aca="false">(F1420*I1420)/(1.65*G1420)</f>
        <v>0.102186907217184</v>
      </c>
      <c r="F1420" s="0" t="n">
        <v>0.00077</v>
      </c>
      <c r="G1420" s="0" t="n">
        <v>0.031583553</v>
      </c>
      <c r="H1420" s="1" t="n">
        <v>142.9</v>
      </c>
      <c r="I1420" s="1" t="n">
        <v>6.915912</v>
      </c>
      <c r="J1420" s="1" t="n">
        <v>2065.513194</v>
      </c>
    </row>
    <row r="1421" customFormat="false" ht="15" hidden="false" customHeight="false" outlineLevel="0" collapsed="false">
      <c r="A1421" s="0" t="n">
        <v>1420</v>
      </c>
      <c r="B1421" s="0" t="s">
        <v>1490</v>
      </c>
      <c r="C1421" s="0" t="s">
        <v>1519</v>
      </c>
      <c r="D1421" s="4"/>
      <c r="E1421" s="2" t="n">
        <f aca="false">(F1421*I1421)/(1.65*G1421)</f>
        <v>0.0839357016658793</v>
      </c>
      <c r="F1421" s="0" t="n">
        <v>0.00119</v>
      </c>
      <c r="G1421" s="0" t="n">
        <v>0.05526036</v>
      </c>
      <c r="H1421" s="1" t="n">
        <v>95.3</v>
      </c>
      <c r="I1421" s="1" t="n">
        <v>6.43128</v>
      </c>
      <c r="J1421" s="1" t="n">
        <v>919.351476</v>
      </c>
    </row>
    <row r="1422" customFormat="false" ht="15" hidden="false" customHeight="false" outlineLevel="0" collapsed="false">
      <c r="A1422" s="0" t="n">
        <v>1421</v>
      </c>
      <c r="B1422" s="0" t="s">
        <v>1490</v>
      </c>
      <c r="C1422" s="0" t="s">
        <v>1520</v>
      </c>
      <c r="D1422" s="4"/>
      <c r="E1422" s="2" t="n">
        <f aca="false">(F1422*I1422)/(1.65*G1422)</f>
        <v>0.209817837391682</v>
      </c>
      <c r="F1422" s="0" t="n">
        <v>0.00038</v>
      </c>
      <c r="G1422" s="0" t="n">
        <v>0.010095306</v>
      </c>
      <c r="H1422" s="1" t="n">
        <v>95.3</v>
      </c>
      <c r="I1422" s="1" t="n">
        <v>9.19734</v>
      </c>
      <c r="J1422" s="1" t="n">
        <v>1402.410403</v>
      </c>
    </row>
    <row r="1423" customFormat="false" ht="15" hidden="false" customHeight="false" outlineLevel="0" collapsed="false">
      <c r="A1423" s="0" t="n">
        <v>1422</v>
      </c>
      <c r="B1423" s="0" t="s">
        <v>1490</v>
      </c>
      <c r="C1423" s="0" t="s">
        <v>1521</v>
      </c>
      <c r="D1423" s="4"/>
      <c r="E1423" s="2" t="n">
        <f aca="false">(F1423*I1423)/(1.65*G1423)</f>
        <v>0.0552404802281687</v>
      </c>
      <c r="F1423" s="0" t="n">
        <v>0.00052</v>
      </c>
      <c r="G1423" s="0" t="n">
        <v>0.045889815</v>
      </c>
      <c r="H1423" s="1" t="n">
        <v>104.8</v>
      </c>
      <c r="I1423" s="1" t="n">
        <v>8.043672</v>
      </c>
      <c r="J1423" s="1" t="n">
        <v>1584.796432</v>
      </c>
    </row>
    <row r="1424" customFormat="false" ht="15" hidden="false" customHeight="false" outlineLevel="0" collapsed="false">
      <c r="A1424" s="0" t="n">
        <v>1423</v>
      </c>
      <c r="B1424" s="0" t="s">
        <v>1490</v>
      </c>
      <c r="C1424" s="0" t="s">
        <v>1522</v>
      </c>
      <c r="D1424" s="4"/>
      <c r="E1424" s="2" t="n">
        <f aca="false">(F1424*I1424)/(1.65*G1424)</f>
        <v>0.126038661087689</v>
      </c>
      <c r="F1424" s="0" t="n">
        <v>0.00065</v>
      </c>
      <c r="G1424" s="0" t="n">
        <v>0.028518052</v>
      </c>
      <c r="H1424" s="1" t="n">
        <v>95.3</v>
      </c>
      <c r="I1424" s="1" t="n">
        <v>9.124188</v>
      </c>
      <c r="J1424" s="1" t="n">
        <v>1565.16321</v>
      </c>
    </row>
    <row r="1425" customFormat="false" ht="15" hidden="false" customHeight="false" outlineLevel="0" collapsed="false">
      <c r="A1425" s="0" t="n">
        <v>1424</v>
      </c>
      <c r="B1425" s="0" t="s">
        <v>1490</v>
      </c>
      <c r="C1425" s="0" t="s">
        <v>1523</v>
      </c>
      <c r="D1425" s="4"/>
      <c r="E1425" s="2" t="n">
        <f aca="false">(F1425*I1425)/(1.65*G1425)</f>
        <v>0.151054006335071</v>
      </c>
      <c r="F1425" s="0" t="n">
        <v>0.00079</v>
      </c>
      <c r="G1425" s="0" t="n">
        <v>0.028901133</v>
      </c>
      <c r="H1425" s="1" t="n">
        <v>114.3</v>
      </c>
      <c r="I1425" s="1" t="n">
        <v>9.118092</v>
      </c>
      <c r="J1425" s="1" t="n">
        <v>1948.910102</v>
      </c>
    </row>
    <row r="1426" customFormat="false" ht="15" hidden="false" customHeight="false" outlineLevel="0" collapsed="false">
      <c r="A1426" s="0" t="n">
        <v>1425</v>
      </c>
      <c r="B1426" s="0" t="s">
        <v>1490</v>
      </c>
      <c r="C1426" s="0" t="s">
        <v>1524</v>
      </c>
      <c r="D1426" s="4"/>
      <c r="E1426" s="2" t="n">
        <f aca="false">(F1426*I1426)/(1.65*G1426)</f>
        <v>0.37932477367616</v>
      </c>
      <c r="F1426" s="0" t="n">
        <v>0.00051</v>
      </c>
      <c r="G1426" s="0" t="n">
        <v>0.008106626</v>
      </c>
      <c r="H1426" s="1" t="n">
        <v>114.3</v>
      </c>
      <c r="I1426" s="1" t="n">
        <v>9.948672</v>
      </c>
      <c r="J1426" s="1" t="n">
        <v>2171.92443</v>
      </c>
    </row>
    <row r="1427" customFormat="false" ht="15" hidden="false" customHeight="false" outlineLevel="0" collapsed="false">
      <c r="A1427" s="0" t="n">
        <v>1426</v>
      </c>
      <c r="B1427" s="0" t="s">
        <v>1490</v>
      </c>
      <c r="C1427" s="0" t="s">
        <v>1525</v>
      </c>
      <c r="D1427" s="4"/>
      <c r="E1427" s="2" t="n">
        <f aca="false">(F1427*I1427)/(1.65*G1427)</f>
        <v>0.147913947448949</v>
      </c>
      <c r="F1427" s="0" t="n">
        <v>0.00094</v>
      </c>
      <c r="G1427" s="0" t="n">
        <v>0.044345976</v>
      </c>
      <c r="H1427" s="1" t="n">
        <v>142.9</v>
      </c>
      <c r="I1427" s="1" t="n">
        <v>11.51382</v>
      </c>
      <c r="J1427" s="1" t="n">
        <v>3520.995239</v>
      </c>
    </row>
    <row r="1428" customFormat="false" ht="15" hidden="false" customHeight="false" outlineLevel="0" collapsed="false">
      <c r="A1428" s="0" t="n">
        <v>1427</v>
      </c>
      <c r="B1428" s="0" t="s">
        <v>1490</v>
      </c>
      <c r="C1428" s="0" t="s">
        <v>1526</v>
      </c>
      <c r="D1428" s="4"/>
      <c r="E1428" s="2" t="n">
        <f aca="false">(F1428*I1428)/(1.65*G1428)</f>
        <v>5.71358353895621</v>
      </c>
      <c r="F1428" s="0" t="n">
        <v>0.00059</v>
      </c>
      <c r="G1428" s="0" t="n">
        <v>0.000598293</v>
      </c>
      <c r="H1428" s="1" t="n">
        <v>114.3</v>
      </c>
      <c r="I1428" s="1" t="n">
        <v>9.559923915</v>
      </c>
      <c r="J1428" s="1" t="n">
        <v>1802.953851</v>
      </c>
    </row>
    <row r="1429" customFormat="false" ht="15" hidden="false" customHeight="false" outlineLevel="0" collapsed="false">
      <c r="A1429" s="0" t="n">
        <v>1428</v>
      </c>
      <c r="B1429" s="0" t="s">
        <v>1490</v>
      </c>
      <c r="C1429" s="0" t="s">
        <v>1527</v>
      </c>
      <c r="D1429" s="4"/>
      <c r="E1429" s="2" t="n">
        <f aca="false">(F1429*I1429)/(1.65*G1429)</f>
        <v>0.0957241385649242</v>
      </c>
      <c r="F1429" s="0" t="n">
        <v>0.00048</v>
      </c>
      <c r="G1429" s="0" t="n">
        <v>0.033667833</v>
      </c>
      <c r="H1429" s="1" t="n">
        <v>161.9</v>
      </c>
      <c r="I1429" s="1" t="n">
        <v>11.07845857</v>
      </c>
      <c r="J1429" s="1" t="n">
        <v>2833.891859</v>
      </c>
    </row>
    <row r="1430" customFormat="false" ht="15" hidden="false" customHeight="false" outlineLevel="0" collapsed="false">
      <c r="A1430" s="0" t="n">
        <v>1429</v>
      </c>
      <c r="B1430" s="0" t="s">
        <v>1490</v>
      </c>
      <c r="C1430" s="0" t="s">
        <v>1528</v>
      </c>
      <c r="D1430" s="4"/>
      <c r="E1430" s="2" t="n">
        <f aca="false">(F1430*I1430)/(1.65*G1430)</f>
        <v>0.0153202433079694</v>
      </c>
      <c r="F1430" s="0" t="n">
        <v>0.00018</v>
      </c>
      <c r="G1430" s="0" t="n">
        <v>0.050469445</v>
      </c>
      <c r="H1430" s="1" t="n">
        <v>114.3</v>
      </c>
      <c r="I1430" s="1" t="n">
        <v>7.087704956</v>
      </c>
      <c r="J1430" s="1" t="n">
        <v>1296.199482</v>
      </c>
    </row>
    <row r="1431" customFormat="false" ht="15" hidden="false" customHeight="false" outlineLevel="0" collapsed="false">
      <c r="A1431" s="0" t="n">
        <v>1430</v>
      </c>
      <c r="B1431" s="0" t="s">
        <v>1490</v>
      </c>
      <c r="C1431" s="0" t="s">
        <v>1529</v>
      </c>
      <c r="D1431" s="4"/>
      <c r="E1431" s="2" t="n">
        <f aca="false">(F1431*I1431)/(1.65*G1431)</f>
        <v>6.1362410741557</v>
      </c>
      <c r="F1431" s="0" t="n">
        <v>0.00073</v>
      </c>
      <c r="G1431" s="0" t="n">
        <v>0.00069341</v>
      </c>
      <c r="H1431" s="1" t="n">
        <v>104.8</v>
      </c>
      <c r="I1431" s="1" t="n">
        <v>9.617309621</v>
      </c>
      <c r="J1431" s="1" t="n">
        <v>1380.814846</v>
      </c>
    </row>
    <row r="1432" customFormat="false" ht="15" hidden="false" customHeight="false" outlineLevel="0" collapsed="false">
      <c r="A1432" s="0" t="n">
        <v>1431</v>
      </c>
      <c r="B1432" s="0" t="s">
        <v>1490</v>
      </c>
      <c r="C1432" s="0" t="s">
        <v>1530</v>
      </c>
      <c r="D1432" s="4"/>
      <c r="E1432" s="2" t="n">
        <f aca="false">(F1432*I1432)/(1.65*G1432)</f>
        <v>0.0793267750178419</v>
      </c>
      <c r="F1432" s="0" t="n">
        <v>0.00078</v>
      </c>
      <c r="G1432" s="0" t="n">
        <v>0.034692787</v>
      </c>
      <c r="H1432" s="1" t="n">
        <v>76.2</v>
      </c>
      <c r="I1432" s="1" t="n">
        <v>5.82168</v>
      </c>
      <c r="J1432" s="1" t="n">
        <v>825.1183498</v>
      </c>
    </row>
    <row r="1433" customFormat="false" ht="15" hidden="false" customHeight="false" outlineLevel="0" collapsed="false">
      <c r="A1433" s="0" t="n">
        <v>1432</v>
      </c>
      <c r="B1433" s="0" t="s">
        <v>1490</v>
      </c>
      <c r="C1433" s="0" t="s">
        <v>1531</v>
      </c>
      <c r="D1433" s="4"/>
      <c r="E1433" s="2" t="n">
        <f aca="false">(F1433*I1433)/(1.65*G1433)</f>
        <v>0.141711784182486</v>
      </c>
      <c r="F1433" s="0" t="n">
        <v>0.00075</v>
      </c>
      <c r="G1433" s="0" t="n">
        <v>0.018286001</v>
      </c>
      <c r="H1433" s="1" t="n">
        <v>133.4</v>
      </c>
      <c r="I1433" s="1" t="n">
        <v>5.70095202</v>
      </c>
      <c r="J1433" s="1" t="n">
        <v>1193.995989</v>
      </c>
    </row>
    <row r="1434" customFormat="false" ht="15" hidden="false" customHeight="false" outlineLevel="0" collapsed="false">
      <c r="A1434" s="0" t="n">
        <v>1433</v>
      </c>
      <c r="B1434" s="0" t="s">
        <v>1490</v>
      </c>
      <c r="C1434" s="0" t="s">
        <v>1532</v>
      </c>
      <c r="D1434" s="4"/>
      <c r="E1434" s="2" t="n">
        <f aca="false">(F1434*I1434)/(1.65*G1434)</f>
        <v>0.0712517911092712</v>
      </c>
      <c r="F1434" s="0" t="n">
        <v>0.00016</v>
      </c>
      <c r="G1434" s="0" t="n">
        <v>0.010966874</v>
      </c>
      <c r="H1434" s="1" t="n">
        <v>104.8</v>
      </c>
      <c r="I1434" s="1" t="n">
        <v>8.058284596</v>
      </c>
      <c r="J1434" s="1" t="n">
        <v>1249.872174</v>
      </c>
    </row>
    <row r="1435" customFormat="false" ht="15" hidden="false" customHeight="false" outlineLevel="0" collapsed="false">
      <c r="A1435" s="0" t="n">
        <v>1434</v>
      </c>
      <c r="B1435" s="0" t="s">
        <v>1490</v>
      </c>
      <c r="C1435" s="0" t="s">
        <v>1533</v>
      </c>
      <c r="D1435" s="4"/>
      <c r="E1435" s="2" t="n">
        <f aca="false">(F1435*I1435)/(1.65*G1435)</f>
        <v>0.0544058395236383</v>
      </c>
      <c r="F1435" s="0" t="n">
        <v>0.00055</v>
      </c>
      <c r="G1435" s="0" t="n">
        <v>0.039560921</v>
      </c>
      <c r="H1435" s="1" t="n">
        <v>133.4</v>
      </c>
      <c r="I1435" s="1" t="n">
        <v>6.457035358</v>
      </c>
      <c r="J1435" s="1" t="n">
        <v>1627.986497</v>
      </c>
    </row>
    <row r="1436" customFormat="false" ht="15" hidden="false" customHeight="false" outlineLevel="0" collapsed="false">
      <c r="A1436" s="0" t="n">
        <v>1435</v>
      </c>
      <c r="B1436" s="0" t="s">
        <v>1490</v>
      </c>
      <c r="C1436" s="0" t="s">
        <v>1534</v>
      </c>
      <c r="D1436" s="4"/>
      <c r="E1436" s="2" t="n">
        <f aca="false">(F1436*I1436)/(1.65*G1436)</f>
        <v>7.40246310035441</v>
      </c>
      <c r="F1436" s="0" t="n">
        <v>0.00135</v>
      </c>
      <c r="G1436" s="0" t="n">
        <v>0.000857414</v>
      </c>
      <c r="H1436" s="1" t="n">
        <v>142.9</v>
      </c>
      <c r="I1436" s="1" t="n">
        <v>7.757414496</v>
      </c>
      <c r="J1436" s="1" t="n">
        <v>2061.874229</v>
      </c>
    </row>
    <row r="1437" customFormat="false" ht="15" hidden="false" customHeight="false" outlineLevel="0" collapsed="false">
      <c r="A1437" s="0" t="n">
        <v>1436</v>
      </c>
      <c r="B1437" s="0" t="s">
        <v>1490</v>
      </c>
      <c r="C1437" s="0" t="s">
        <v>1535</v>
      </c>
      <c r="D1437" s="4"/>
      <c r="E1437" s="2" t="n">
        <f aca="false">(F1437*I1437)/(1.65*G1437)</f>
        <v>0.0920585292692781</v>
      </c>
      <c r="F1437" s="0" t="n">
        <v>0.00041</v>
      </c>
      <c r="G1437" s="0" t="n">
        <v>0.019140497</v>
      </c>
      <c r="H1437" s="1" t="n">
        <v>171.5</v>
      </c>
      <c r="I1437" s="1" t="n">
        <v>7.091160745</v>
      </c>
      <c r="J1437" s="1" t="n">
        <v>2639.010927</v>
      </c>
    </row>
    <row r="1438" customFormat="false" ht="15" hidden="false" customHeight="false" outlineLevel="0" collapsed="false">
      <c r="A1438" s="0" t="n">
        <v>1437</v>
      </c>
      <c r="B1438" s="0" t="s">
        <v>1490</v>
      </c>
      <c r="C1438" s="0" t="s">
        <v>1536</v>
      </c>
      <c r="D1438" s="4"/>
      <c r="E1438" s="2" t="n">
        <f aca="false">(F1438*I1438)/(1.65*G1438)</f>
        <v>0.0500024987947216</v>
      </c>
      <c r="F1438" s="0" t="n">
        <v>0.00032</v>
      </c>
      <c r="G1438" s="0" t="n">
        <v>0.029475083</v>
      </c>
      <c r="H1438" s="1" t="n">
        <v>181</v>
      </c>
      <c r="I1438" s="1" t="n">
        <v>7.599424605</v>
      </c>
      <c r="J1438" s="1" t="n">
        <v>2434.627661</v>
      </c>
    </row>
    <row r="1439" customFormat="false" ht="15" hidden="false" customHeight="false" outlineLevel="0" collapsed="false">
      <c r="A1439" s="0" t="n">
        <v>1438</v>
      </c>
      <c r="B1439" s="0" t="s">
        <v>1490</v>
      </c>
      <c r="C1439" s="0" t="s">
        <v>1537</v>
      </c>
      <c r="D1439" s="4"/>
      <c r="E1439" s="2" t="n">
        <f aca="false">(F1439*I1439)/(1.65*G1439)</f>
        <v>1.41693289431004</v>
      </c>
      <c r="F1439" s="0" t="n">
        <v>0.00022</v>
      </c>
      <c r="G1439" s="0" t="n">
        <v>0.000565194</v>
      </c>
      <c r="H1439" s="1" t="n">
        <v>133.4</v>
      </c>
      <c r="I1439" s="1" t="n">
        <v>6.006314777</v>
      </c>
      <c r="J1439" s="1" t="n">
        <v>1706.646293</v>
      </c>
    </row>
    <row r="1440" customFormat="false" ht="15" hidden="false" customHeight="false" outlineLevel="0" collapsed="false">
      <c r="A1440" s="0" t="n">
        <v>1439</v>
      </c>
      <c r="B1440" s="0" t="s">
        <v>1490</v>
      </c>
      <c r="C1440" s="0" t="s">
        <v>1538</v>
      </c>
      <c r="D1440" s="4"/>
      <c r="E1440" s="2" t="n">
        <f aca="false">(F1440*I1440)/(1.65*G1440)</f>
        <v>0.0648525776276519</v>
      </c>
      <c r="F1440" s="0" t="n">
        <v>0.00014</v>
      </c>
      <c r="G1440" s="0" t="n">
        <v>0.006420659</v>
      </c>
      <c r="H1440" s="1" t="n">
        <v>85.7</v>
      </c>
      <c r="I1440" s="1" t="n">
        <v>4.907527659</v>
      </c>
      <c r="J1440" s="1" t="n">
        <v>706.5662022</v>
      </c>
    </row>
    <row r="1441" customFormat="false" ht="15" hidden="false" customHeight="false" outlineLevel="0" collapsed="false">
      <c r="A1441" s="0" t="n">
        <v>1440</v>
      </c>
      <c r="B1441" s="0" t="s">
        <v>1490</v>
      </c>
      <c r="C1441" s="0" t="s">
        <v>1539</v>
      </c>
      <c r="D1441" s="4"/>
      <c r="E1441" s="2" t="n">
        <f aca="false">(F1441*I1441)/(1.65*G1441)</f>
        <v>0.0747145207887707</v>
      </c>
      <c r="F1441" s="0" t="n">
        <v>0.00067</v>
      </c>
      <c r="G1441" s="0" t="n">
        <v>0.033957788</v>
      </c>
      <c r="H1441" s="1" t="n">
        <v>114.3</v>
      </c>
      <c r="I1441" s="1" t="n">
        <v>6.248180246</v>
      </c>
      <c r="J1441" s="1" t="n">
        <v>1428.334004</v>
      </c>
    </row>
    <row r="1442" customFormat="false" ht="15" hidden="false" customHeight="false" outlineLevel="0" collapsed="false">
      <c r="A1442" s="0" t="n">
        <v>1441</v>
      </c>
      <c r="B1442" s="0" t="s">
        <v>1490</v>
      </c>
      <c r="C1442" s="0" t="s">
        <v>1540</v>
      </c>
      <c r="D1442" s="4"/>
      <c r="E1442" s="2" t="n">
        <f aca="false">(F1442*I1442)/(1.65*G1442)</f>
        <v>9.06452658884974</v>
      </c>
      <c r="F1442" s="0" t="n">
        <v>0.00132</v>
      </c>
      <c r="G1442" s="0" t="n">
        <v>0.000634909</v>
      </c>
      <c r="H1442" s="1" t="n">
        <v>133.4</v>
      </c>
      <c r="I1442" s="1" t="n">
        <v>7.19393689</v>
      </c>
      <c r="J1442" s="1" t="n">
        <v>1545.070602</v>
      </c>
    </row>
    <row r="1443" customFormat="false" ht="15" hidden="false" customHeight="false" outlineLevel="0" collapsed="false">
      <c r="A1443" s="0" t="n">
        <v>1442</v>
      </c>
      <c r="B1443" s="0" t="s">
        <v>1490</v>
      </c>
      <c r="C1443" s="0" t="s">
        <v>1541</v>
      </c>
      <c r="D1443" s="4"/>
      <c r="E1443" s="2" t="n">
        <f aca="false">(F1443*I1443)/(1.65*G1443)</f>
        <v>0.111172798951622</v>
      </c>
      <c r="F1443" s="0" t="n">
        <v>0.001</v>
      </c>
      <c r="G1443" s="0" t="n">
        <v>0.043900078</v>
      </c>
      <c r="H1443" s="1" t="n">
        <v>76.2</v>
      </c>
      <c r="I1443" s="1" t="n">
        <v>8.052816</v>
      </c>
      <c r="J1443" s="1" t="n">
        <v>1577.015169</v>
      </c>
    </row>
    <row r="1444" customFormat="false" ht="15" hidden="false" customHeight="false" outlineLevel="0" collapsed="false">
      <c r="A1444" s="0" t="n">
        <v>1443</v>
      </c>
      <c r="B1444" s="0" t="s">
        <v>1490</v>
      </c>
      <c r="C1444" s="0" t="s">
        <v>1542</v>
      </c>
      <c r="D1444" s="4"/>
      <c r="E1444" s="2" t="n">
        <f aca="false">(F1444*I1444)/(1.65*G1444)</f>
        <v>0.132958516006133</v>
      </c>
      <c r="F1444" s="0" t="n">
        <v>0.00087</v>
      </c>
      <c r="G1444" s="0" t="n">
        <v>0.03616963</v>
      </c>
      <c r="H1444" s="1" t="n">
        <v>133.4</v>
      </c>
      <c r="I1444" s="1" t="n">
        <v>9.120631659</v>
      </c>
      <c r="J1444" s="1" t="n">
        <v>2263.04761</v>
      </c>
    </row>
    <row r="1445" customFormat="false" ht="15" hidden="false" customHeight="false" outlineLevel="0" collapsed="false">
      <c r="A1445" s="0" t="n">
        <v>1444</v>
      </c>
      <c r="B1445" s="0" t="s">
        <v>1490</v>
      </c>
      <c r="C1445" s="0" t="s">
        <v>1543</v>
      </c>
      <c r="D1445" s="4"/>
      <c r="E1445" s="2" t="n">
        <f aca="false">(F1445*I1445)/(1.65*G1445)</f>
        <v>2.28829031247651</v>
      </c>
      <c r="F1445" s="0" t="n">
        <v>0.00021</v>
      </c>
      <c r="G1445" s="0" t="n">
        <v>0.000475227</v>
      </c>
      <c r="H1445" s="1" t="n">
        <v>95.3</v>
      </c>
      <c r="I1445" s="1" t="n">
        <v>8.544307674</v>
      </c>
      <c r="J1445" s="1" t="n">
        <v>1661.115944</v>
      </c>
    </row>
    <row r="1446" customFormat="false" ht="15" hidden="false" customHeight="false" outlineLevel="0" collapsed="false">
      <c r="A1446" s="0" t="n">
        <v>1445</v>
      </c>
      <c r="B1446" s="0" t="s">
        <v>1490</v>
      </c>
      <c r="C1446" s="0" t="s">
        <v>1544</v>
      </c>
      <c r="D1446" s="4"/>
      <c r="E1446" s="2" t="n">
        <f aca="false">(F1446*I1446)/(1.65*G1446)</f>
        <v>0.030020966205739</v>
      </c>
      <c r="F1446" s="0" t="n">
        <v>0.00025</v>
      </c>
      <c r="G1446" s="0" t="n">
        <v>0.04008103</v>
      </c>
      <c r="H1446" s="1" t="n">
        <v>123.8</v>
      </c>
      <c r="I1446" s="1" t="n">
        <v>7.941590231</v>
      </c>
      <c r="J1446" s="1" t="n">
        <v>1986.001119</v>
      </c>
    </row>
    <row r="1447" customFormat="false" ht="15" hidden="false" customHeight="false" outlineLevel="0" collapsed="false">
      <c r="A1447" s="0" t="n">
        <v>1446</v>
      </c>
      <c r="B1447" s="0" t="s">
        <v>1490</v>
      </c>
      <c r="C1447" s="0" t="s">
        <v>1545</v>
      </c>
      <c r="D1447" s="4"/>
      <c r="E1447" s="2" t="n">
        <f aca="false">(F1447*I1447)/(1.65*G1447)</f>
        <v>1.61498746113648</v>
      </c>
      <c r="F1447" s="0" t="n">
        <v>0.00025</v>
      </c>
      <c r="G1447" s="0" t="n">
        <v>0.000601415</v>
      </c>
      <c r="H1447" s="1" t="n">
        <v>142.9</v>
      </c>
      <c r="I1447" s="1" t="n">
        <v>6.410432714</v>
      </c>
      <c r="J1447" s="1" t="n">
        <v>1996.99082</v>
      </c>
    </row>
    <row r="1448" customFormat="false" ht="15" hidden="false" customHeight="false" outlineLevel="0" collapsed="false">
      <c r="A1448" s="0" t="n">
        <v>1447</v>
      </c>
      <c r="B1448" s="0" t="s">
        <v>1490</v>
      </c>
      <c r="C1448" s="0" t="s">
        <v>1546</v>
      </c>
      <c r="D1448" s="4"/>
      <c r="E1448" s="2" t="n">
        <f aca="false">(F1448*I1448)/(1.65*G1448)</f>
        <v>0.0474460810967899</v>
      </c>
      <c r="F1448" s="0" t="n">
        <v>0.00022</v>
      </c>
      <c r="G1448" s="0" t="n">
        <v>0.015556185</v>
      </c>
      <c r="H1448" s="1" t="n">
        <v>133.4</v>
      </c>
      <c r="I1448" s="1" t="n">
        <v>5.535600113</v>
      </c>
      <c r="J1448" s="1" t="n">
        <v>1432.591167</v>
      </c>
    </row>
    <row r="1449" customFormat="false" ht="15" hidden="false" customHeight="false" outlineLevel="0" collapsed="false">
      <c r="A1449" s="0" t="n">
        <v>1448</v>
      </c>
      <c r="B1449" s="0" t="s">
        <v>1490</v>
      </c>
      <c r="C1449" s="0" t="s">
        <v>1547</v>
      </c>
      <c r="D1449" s="4"/>
      <c r="E1449" s="2" t="n">
        <f aca="false">(F1449*I1449)/(1.65*G1449)</f>
        <v>0.226812158028778</v>
      </c>
      <c r="F1449" s="0" t="n">
        <v>0.0003</v>
      </c>
      <c r="G1449" s="0" t="n">
        <v>0.004973704</v>
      </c>
      <c r="H1449" s="1" t="n">
        <v>133.4</v>
      </c>
      <c r="I1449" s="1" t="n">
        <v>6.204530957</v>
      </c>
      <c r="J1449" s="1" t="n">
        <v>1580.877261</v>
      </c>
    </row>
    <row r="1450" customFormat="false" ht="15" hidden="false" customHeight="false" outlineLevel="0" collapsed="false">
      <c r="A1450" s="0" t="n">
        <v>1449</v>
      </c>
      <c r="B1450" s="0" t="s">
        <v>1490</v>
      </c>
      <c r="C1450" s="0" t="s">
        <v>1548</v>
      </c>
      <c r="D1450" s="4"/>
      <c r="E1450" s="2" t="n">
        <f aca="false">(F1450*I1450)/(1.65*G1450)</f>
        <v>1.95405004163496</v>
      </c>
      <c r="F1450" s="0" t="n">
        <v>0.0003</v>
      </c>
      <c r="G1450" s="0" t="n">
        <v>0.000577312</v>
      </c>
      <c r="H1450" s="1" t="n">
        <v>133.4</v>
      </c>
      <c r="I1450" s="1" t="n">
        <v>6.204530957</v>
      </c>
      <c r="J1450" s="1" t="n">
        <v>1580.877261</v>
      </c>
    </row>
    <row r="1451" customFormat="false" ht="15" hidden="false" customHeight="false" outlineLevel="0" collapsed="false">
      <c r="A1451" s="0" t="n">
        <v>1450</v>
      </c>
      <c r="B1451" s="0" t="s">
        <v>1490</v>
      </c>
      <c r="C1451" s="0" t="s">
        <v>1549</v>
      </c>
      <c r="D1451" s="4"/>
      <c r="E1451" s="2" t="n">
        <f aca="false">(F1451*I1451)/(1.65*G1451)</f>
        <v>10.2056980317536</v>
      </c>
      <c r="F1451" s="0" t="n">
        <v>0.00117</v>
      </c>
      <c r="G1451" s="0" t="n">
        <v>0.000494478</v>
      </c>
      <c r="H1451" s="1" t="n">
        <v>123.8</v>
      </c>
      <c r="I1451" s="1" t="n">
        <v>7.116849316</v>
      </c>
      <c r="J1451" s="1" t="n">
        <v>1541.865404</v>
      </c>
    </row>
    <row r="1452" customFormat="false" ht="15" hidden="false" customHeight="false" outlineLevel="0" collapsed="false">
      <c r="A1452" s="0" t="n">
        <v>1451</v>
      </c>
      <c r="B1452" s="0" t="s">
        <v>1490</v>
      </c>
      <c r="C1452" s="0" t="s">
        <v>1550</v>
      </c>
      <c r="D1452" s="4"/>
      <c r="E1452" s="2" t="n">
        <f aca="false">(F1452*I1452)/(1.65*G1452)</f>
        <v>0.252018389050429</v>
      </c>
      <c r="F1452" s="0" t="n">
        <v>0.00044</v>
      </c>
      <c r="G1452" s="0" t="n">
        <v>0.007223516</v>
      </c>
      <c r="H1452" s="1" t="n">
        <v>123.8</v>
      </c>
      <c r="I1452" s="1" t="n">
        <v>6.826720746</v>
      </c>
      <c r="J1452" s="1" t="n">
        <v>1817.068261</v>
      </c>
    </row>
    <row r="1453" customFormat="false" ht="15" hidden="false" customHeight="false" outlineLevel="0" collapsed="false">
      <c r="A1453" s="0" t="n">
        <v>1452</v>
      </c>
      <c r="B1453" s="0" t="s">
        <v>1490</v>
      </c>
      <c r="C1453" s="0" t="s">
        <v>1551</v>
      </c>
      <c r="D1453" s="4"/>
      <c r="E1453" s="2" t="n">
        <f aca="false">(F1453*I1453)/(1.65*G1453)</f>
        <v>0.0704343193191733</v>
      </c>
      <c r="F1453" s="0" t="n">
        <v>0.00022</v>
      </c>
      <c r="G1453" s="0" t="n">
        <v>0.015662801</v>
      </c>
      <c r="H1453" s="1" t="n">
        <v>142.9</v>
      </c>
      <c r="I1453" s="1" t="n">
        <v>8.273990453</v>
      </c>
      <c r="J1453" s="1" t="n">
        <v>2246.471148</v>
      </c>
    </row>
    <row r="1454" customFormat="false" ht="15" hidden="false" customHeight="false" outlineLevel="0" collapsed="false">
      <c r="A1454" s="0" t="n">
        <v>1453</v>
      </c>
      <c r="B1454" s="0" t="s">
        <v>1490</v>
      </c>
      <c r="C1454" s="0" t="s">
        <v>1552</v>
      </c>
      <c r="D1454" s="4"/>
      <c r="E1454" s="2" t="n">
        <f aca="false">(F1454*I1454)/(1.65*G1454)</f>
        <v>0.195977882493306</v>
      </c>
      <c r="F1454" s="0" t="n">
        <v>0.00161</v>
      </c>
      <c r="G1454" s="0" t="n">
        <v>0.047059965</v>
      </c>
      <c r="H1454" s="1" t="n">
        <v>114.3</v>
      </c>
      <c r="I1454" s="1" t="n">
        <v>9.451848</v>
      </c>
      <c r="J1454" s="1" t="n">
        <v>2700.865566</v>
      </c>
    </row>
    <row r="1455" customFormat="false" ht="15" hidden="false" customHeight="false" outlineLevel="0" collapsed="false">
      <c r="A1455" s="0" t="n">
        <v>1454</v>
      </c>
      <c r="B1455" s="0" t="s">
        <v>1490</v>
      </c>
      <c r="C1455" s="0" t="s">
        <v>1553</v>
      </c>
      <c r="D1455" s="4"/>
      <c r="E1455" s="2" t="n">
        <f aca="false">(F1455*I1455)/(1.65*G1455)</f>
        <v>0.0306236549103775</v>
      </c>
      <c r="F1455" s="0" t="n">
        <v>0.00016</v>
      </c>
      <c r="G1455" s="0" t="n">
        <v>0.022964812</v>
      </c>
      <c r="H1455" s="1" t="n">
        <v>123.8</v>
      </c>
      <c r="I1455" s="1" t="n">
        <v>7.252435552</v>
      </c>
      <c r="J1455" s="1" t="n">
        <v>1759.788982</v>
      </c>
    </row>
    <row r="1456" customFormat="false" ht="15" hidden="false" customHeight="false" outlineLevel="0" collapsed="false">
      <c r="A1456" s="0" t="n">
        <v>1455</v>
      </c>
      <c r="B1456" s="0" t="s">
        <v>1490</v>
      </c>
      <c r="C1456" s="0" t="s">
        <v>1554</v>
      </c>
      <c r="D1456" s="4"/>
      <c r="E1456" s="2" t="n">
        <f aca="false">(F1456*I1456)/(1.65*G1456)</f>
        <v>0.118099931215751</v>
      </c>
      <c r="F1456" s="0" t="n">
        <v>0.00049</v>
      </c>
      <c r="G1456" s="0" t="n">
        <v>0.021893314</v>
      </c>
      <c r="H1456" s="1" t="n">
        <v>133.4</v>
      </c>
      <c r="I1456" s="1" t="n">
        <v>8.706608465</v>
      </c>
      <c r="J1456" s="1" t="n">
        <v>2322.923138</v>
      </c>
    </row>
    <row r="1457" customFormat="false" ht="15" hidden="false" customHeight="false" outlineLevel="0" collapsed="false">
      <c r="A1457" s="0" t="n">
        <v>1456</v>
      </c>
      <c r="B1457" s="0" t="s">
        <v>1490</v>
      </c>
      <c r="C1457" s="0" t="s">
        <v>1555</v>
      </c>
      <c r="D1457" s="4"/>
      <c r="E1457" s="2" t="n">
        <f aca="false">(F1457*I1457)/(1.65*G1457)</f>
        <v>0.284051088790839</v>
      </c>
      <c r="F1457" s="0" t="n">
        <v>0.00132</v>
      </c>
      <c r="G1457" s="0" t="n">
        <v>0.024191561</v>
      </c>
      <c r="H1457" s="1" t="n">
        <v>123.8</v>
      </c>
      <c r="I1457" s="1" t="n">
        <v>8.589549052</v>
      </c>
      <c r="J1457" s="1" t="n">
        <v>1584.445397</v>
      </c>
    </row>
    <row r="1458" customFormat="false" ht="15" hidden="false" customHeight="false" outlineLevel="0" collapsed="false">
      <c r="A1458" s="0" t="n">
        <v>1457</v>
      </c>
      <c r="B1458" s="0" t="s">
        <v>1490</v>
      </c>
      <c r="C1458" s="0" t="s">
        <v>1556</v>
      </c>
      <c r="D1458" s="4"/>
      <c r="E1458" s="2" t="n">
        <f aca="false">(F1458*I1458)/(1.65*G1458)</f>
        <v>0.0369620702434226</v>
      </c>
      <c r="F1458" s="0" t="n">
        <v>0.00011</v>
      </c>
      <c r="G1458" s="0" t="n">
        <v>0.016488908</v>
      </c>
      <c r="H1458" s="1" t="n">
        <v>133.4</v>
      </c>
      <c r="I1458" s="1" t="n">
        <v>9.141962636</v>
      </c>
      <c r="J1458" s="1" t="n">
        <v>2475.661766</v>
      </c>
    </row>
    <row r="1459" customFormat="false" ht="15" hidden="false" customHeight="false" outlineLevel="0" collapsed="false">
      <c r="A1459" s="0" t="n">
        <v>1458</v>
      </c>
      <c r="B1459" s="0" t="s">
        <v>1490</v>
      </c>
      <c r="C1459" s="0" t="s">
        <v>1557</v>
      </c>
      <c r="D1459" s="4"/>
      <c r="E1459" s="2" t="n">
        <f aca="false">(F1459*I1459)/(1.65*G1459)</f>
        <v>0.0804554113589333</v>
      </c>
      <c r="F1459" s="0" t="n">
        <v>0.00021</v>
      </c>
      <c r="G1459" s="0" t="n">
        <v>0.015907278</v>
      </c>
      <c r="H1459" s="1" t="n">
        <v>95.3</v>
      </c>
      <c r="I1459" s="1" t="n">
        <v>10.05578039</v>
      </c>
      <c r="J1459" s="1" t="n">
        <v>1226.644315</v>
      </c>
    </row>
    <row r="1460" customFormat="false" ht="15" hidden="false" customHeight="false" outlineLevel="0" collapsed="false">
      <c r="A1460" s="0" t="n">
        <v>1459</v>
      </c>
      <c r="B1460" s="0" t="s">
        <v>1490</v>
      </c>
      <c r="C1460" s="0" t="s">
        <v>1558</v>
      </c>
      <c r="D1460" s="4"/>
      <c r="E1460" s="2" t="n">
        <f aca="false">(F1460*I1460)/(1.65*G1460)</f>
        <v>8.04895055958553</v>
      </c>
      <c r="F1460" s="0" t="n">
        <v>0.00047</v>
      </c>
      <c r="G1460" s="0" t="n">
        <v>0.000358087</v>
      </c>
      <c r="H1460" s="1" t="n">
        <v>85.7</v>
      </c>
      <c r="I1460" s="1" t="n">
        <v>10.11844792</v>
      </c>
      <c r="J1460" s="1" t="n">
        <v>1144.639303</v>
      </c>
    </row>
    <row r="1461" customFormat="false" ht="15" hidden="false" customHeight="false" outlineLevel="0" collapsed="false">
      <c r="A1461" s="0" t="n">
        <v>1460</v>
      </c>
      <c r="B1461" s="0" t="s">
        <v>1490</v>
      </c>
      <c r="C1461" s="0" t="s">
        <v>1559</v>
      </c>
      <c r="D1461" s="4"/>
      <c r="E1461" s="2" t="n">
        <f aca="false">(F1461*I1461)/(1.65*G1461)</f>
        <v>0.22730645530757</v>
      </c>
      <c r="F1461" s="0" t="n">
        <v>0.0002</v>
      </c>
      <c r="G1461" s="0" t="n">
        <v>0.005387677</v>
      </c>
      <c r="H1461" s="1" t="n">
        <v>114.3</v>
      </c>
      <c r="I1461" s="1" t="n">
        <v>10.10339353</v>
      </c>
      <c r="J1461" s="1" t="n">
        <v>1743.775</v>
      </c>
    </row>
    <row r="1462" customFormat="false" ht="15" hidden="false" customHeight="false" outlineLevel="0" collapsed="false">
      <c r="A1462" s="0" t="n">
        <v>1461</v>
      </c>
      <c r="B1462" s="0" t="s">
        <v>1490</v>
      </c>
      <c r="C1462" s="0" t="s">
        <v>1560</v>
      </c>
      <c r="D1462" s="4"/>
      <c r="E1462" s="2" t="n">
        <f aca="false">(F1462*I1462)/(1.65*G1462)</f>
        <v>0.123384314948341</v>
      </c>
      <c r="F1462" s="0" t="n">
        <v>0.00055</v>
      </c>
      <c r="G1462" s="0" t="n">
        <v>0.026084972</v>
      </c>
      <c r="H1462" s="1" t="n">
        <v>114.3</v>
      </c>
      <c r="I1462" s="1" t="n">
        <v>9.655429202</v>
      </c>
      <c r="J1462" s="1" t="n">
        <v>1500.917159</v>
      </c>
    </row>
    <row r="1463" customFormat="false" ht="15" hidden="false" customHeight="false" outlineLevel="0" collapsed="false">
      <c r="A1463" s="0" t="n">
        <v>1462</v>
      </c>
      <c r="B1463" s="0" t="s">
        <v>1490</v>
      </c>
      <c r="C1463" s="0" t="s">
        <v>1561</v>
      </c>
      <c r="D1463" s="4"/>
      <c r="E1463" s="2" t="n">
        <f aca="false">(F1463*I1463)/(1.65*G1463)</f>
        <v>14.5752171194497</v>
      </c>
      <c r="F1463" s="0" t="n">
        <v>0.00074</v>
      </c>
      <c r="G1463" s="0" t="n">
        <v>0.000355398</v>
      </c>
      <c r="H1463" s="1" t="n">
        <v>85.7</v>
      </c>
      <c r="I1463" s="1" t="n">
        <v>11.55000672</v>
      </c>
      <c r="J1463" s="1" t="n">
        <v>1326.379672</v>
      </c>
    </row>
    <row r="1464" customFormat="false" ht="15" hidden="false" customHeight="false" outlineLevel="0" collapsed="false">
      <c r="A1464" s="0" t="n">
        <v>1463</v>
      </c>
      <c r="B1464" s="0" t="s">
        <v>1490</v>
      </c>
      <c r="C1464" s="0" t="s">
        <v>1562</v>
      </c>
      <c r="D1464" s="4"/>
      <c r="E1464" s="2" t="n">
        <f aca="false">(F1464*I1464)/(1.65*G1464)</f>
        <v>0.439422519233315</v>
      </c>
      <c r="F1464" s="0" t="n">
        <v>0.00032</v>
      </c>
      <c r="G1464" s="0" t="n">
        <v>0.003551709</v>
      </c>
      <c r="H1464" s="1" t="n">
        <v>85.7</v>
      </c>
      <c r="I1464" s="1" t="n">
        <v>8.0473641</v>
      </c>
      <c r="J1464" s="1" t="n">
        <v>1000.0057</v>
      </c>
    </row>
    <row r="1465" customFormat="false" ht="15" hidden="false" customHeight="false" outlineLevel="0" collapsed="false">
      <c r="A1465" s="0" t="n">
        <v>1464</v>
      </c>
      <c r="B1465" s="0" t="s">
        <v>1490</v>
      </c>
      <c r="C1465" s="0" t="s">
        <v>1563</v>
      </c>
      <c r="D1465" s="4"/>
      <c r="E1465" s="2" t="n">
        <f aca="false">(F1465*I1465)/(1.65*G1465)</f>
        <v>0.0938687983467045</v>
      </c>
      <c r="F1465" s="0" t="n">
        <v>0.00062</v>
      </c>
      <c r="G1465" s="0" t="n">
        <v>0.032955358</v>
      </c>
      <c r="H1465" s="1" t="n">
        <v>104.8</v>
      </c>
      <c r="I1465" s="1" t="n">
        <v>8.232648</v>
      </c>
      <c r="J1465" s="1" t="n">
        <v>2338.137893</v>
      </c>
    </row>
    <row r="1466" customFormat="false" ht="15" hidden="false" customHeight="false" outlineLevel="0" collapsed="false">
      <c r="A1466" s="0" t="n">
        <v>1465</v>
      </c>
      <c r="B1466" s="0" t="s">
        <v>1490</v>
      </c>
      <c r="C1466" s="0" t="s">
        <v>1564</v>
      </c>
      <c r="D1466" s="4"/>
      <c r="E1466" s="2" t="n">
        <f aca="false">(F1466*I1466)/(1.65*G1466)</f>
        <v>0.747925665254971</v>
      </c>
      <c r="F1466" s="0" t="n">
        <v>8E-005</v>
      </c>
      <c r="G1466" s="0" t="n">
        <v>0.000793265</v>
      </c>
      <c r="H1466" s="1" t="n">
        <v>95.3</v>
      </c>
      <c r="I1466" s="1" t="n">
        <v>12.23687959</v>
      </c>
      <c r="J1466" s="1" t="n">
        <v>944.6014462</v>
      </c>
    </row>
    <row r="1467" customFormat="false" ht="15" hidden="false" customHeight="false" outlineLevel="0" collapsed="false">
      <c r="A1467" s="0" t="n">
        <v>1466</v>
      </c>
      <c r="B1467" s="0" t="s">
        <v>1490</v>
      </c>
      <c r="C1467" s="0" t="s">
        <v>1565</v>
      </c>
      <c r="D1467" s="4"/>
      <c r="E1467" s="2" t="n">
        <f aca="false">(F1467*I1467)/(1.65*G1467)</f>
        <v>20.3888939872608</v>
      </c>
      <c r="F1467" s="0" t="n">
        <v>0.00103</v>
      </c>
      <c r="G1467" s="0" t="n">
        <v>0.000353569</v>
      </c>
      <c r="H1467" s="1" t="n">
        <v>95.3</v>
      </c>
      <c r="I1467" s="1" t="n">
        <v>11.5482072</v>
      </c>
      <c r="J1467" s="1" t="n">
        <v>1122.555029</v>
      </c>
    </row>
    <row r="1468" customFormat="false" ht="15" hidden="false" customHeight="false" outlineLevel="0" collapsed="false">
      <c r="A1468" s="0" t="n">
        <v>1467</v>
      </c>
      <c r="B1468" s="0" t="s">
        <v>1490</v>
      </c>
      <c r="C1468" s="0" t="s">
        <v>1566</v>
      </c>
      <c r="D1468" s="4"/>
      <c r="E1468" s="2" t="n">
        <f aca="false">(F1468*I1468)/(1.65*G1468)</f>
        <v>0.382669590678173</v>
      </c>
      <c r="F1468" s="0" t="n">
        <v>0.00025</v>
      </c>
      <c r="G1468" s="0" t="n">
        <v>0.004707294</v>
      </c>
      <c r="H1468" s="1" t="n">
        <v>114.3</v>
      </c>
      <c r="I1468" s="1" t="n">
        <v>11.88883257</v>
      </c>
      <c r="J1468" s="1" t="n">
        <v>1182.2374</v>
      </c>
    </row>
    <row r="1469" customFormat="false" ht="15" hidden="false" customHeight="false" outlineLevel="0" collapsed="false">
      <c r="A1469" s="0" t="n">
        <v>1468</v>
      </c>
      <c r="B1469" s="0" t="s">
        <v>1490</v>
      </c>
      <c r="C1469" s="0" t="s">
        <v>1567</v>
      </c>
      <c r="D1469" s="4"/>
      <c r="E1469" s="2" t="n">
        <f aca="false">(F1469*I1469)/(1.65*G1469)</f>
        <v>11.4744329858827</v>
      </c>
      <c r="F1469" s="0" t="n">
        <v>0.0005</v>
      </c>
      <c r="G1469" s="0" t="n">
        <v>0.000339634</v>
      </c>
      <c r="H1469" s="1" t="n">
        <v>85.7</v>
      </c>
      <c r="I1469" s="1" t="n">
        <v>12.86045499</v>
      </c>
      <c r="J1469" s="1" t="n">
        <v>1388.697651</v>
      </c>
    </row>
    <row r="1470" customFormat="false" ht="15" hidden="false" customHeight="false" outlineLevel="0" collapsed="false">
      <c r="A1470" s="0" t="n">
        <v>1469</v>
      </c>
      <c r="B1470" s="0" t="s">
        <v>1490</v>
      </c>
      <c r="C1470" s="0" t="s">
        <v>1568</v>
      </c>
      <c r="D1470" s="4"/>
      <c r="E1470" s="2" t="n">
        <f aca="false">(F1470*I1470)/(1.65*G1470)</f>
        <v>0.021234185486059</v>
      </c>
      <c r="F1470" s="0" t="n">
        <v>3E-005</v>
      </c>
      <c r="G1470" s="0" t="n">
        <v>0.009986455</v>
      </c>
      <c r="H1470" s="1" t="n">
        <v>95.3</v>
      </c>
      <c r="I1470" s="1" t="n">
        <v>11.66298308</v>
      </c>
      <c r="J1470" s="1" t="n">
        <v>1456.041797</v>
      </c>
    </row>
    <row r="1471" customFormat="false" ht="15" hidden="false" customHeight="false" outlineLevel="0" collapsed="false">
      <c r="A1471" s="0" t="n">
        <v>1470</v>
      </c>
      <c r="B1471" s="0" t="s">
        <v>1490</v>
      </c>
      <c r="C1471" s="0" t="s">
        <v>1569</v>
      </c>
      <c r="D1471" s="4"/>
      <c r="E1471" s="2" t="n">
        <f aca="false">(F1471*I1471)/(1.65*G1471)</f>
        <v>1.22938664025185</v>
      </c>
      <c r="F1471" s="0" t="n">
        <v>7E-005</v>
      </c>
      <c r="G1471" s="0" t="n">
        <v>0.000368113</v>
      </c>
      <c r="H1471" s="1" t="n">
        <v>114.3</v>
      </c>
      <c r="I1471" s="1" t="n">
        <v>10.66732553</v>
      </c>
      <c r="J1471" s="1" t="n">
        <v>1548.479641</v>
      </c>
    </row>
    <row r="1472" customFormat="false" ht="15" hidden="false" customHeight="false" outlineLevel="0" collapsed="false">
      <c r="A1472" s="0" t="n">
        <v>1471</v>
      </c>
      <c r="B1472" s="0" t="s">
        <v>1490</v>
      </c>
      <c r="C1472" s="0" t="s">
        <v>1570</v>
      </c>
      <c r="D1472" s="4"/>
      <c r="E1472" s="2" t="n">
        <f aca="false">(F1472*I1472)/(1.65*G1472)</f>
        <v>1.98008993731939</v>
      </c>
      <c r="F1472" s="0" t="n">
        <v>0.00013</v>
      </c>
      <c r="G1472" s="0" t="n">
        <v>0.000439965</v>
      </c>
      <c r="H1472" s="1" t="n">
        <v>95.3</v>
      </c>
      <c r="I1472" s="1" t="n">
        <v>11.05716111</v>
      </c>
      <c r="J1472" s="1" t="n">
        <v>1454.171486</v>
      </c>
    </row>
    <row r="1473" customFormat="false" ht="15" hidden="false" customHeight="false" outlineLevel="0" collapsed="false">
      <c r="A1473" s="0" t="n">
        <v>1472</v>
      </c>
      <c r="B1473" s="0" t="s">
        <v>1490</v>
      </c>
      <c r="C1473" s="0" t="s">
        <v>1571</v>
      </c>
      <c r="D1473" s="4"/>
      <c r="E1473" s="2" t="n">
        <f aca="false">(F1473*I1473)/(1.65*G1473)</f>
        <v>3.11785979729186</v>
      </c>
      <c r="F1473" s="0" t="n">
        <v>0.00016</v>
      </c>
      <c r="G1473" s="0" t="n">
        <v>0.000329487</v>
      </c>
      <c r="H1473" s="1" t="n">
        <v>85.7</v>
      </c>
      <c r="I1473" s="1" t="n">
        <v>10.59397217</v>
      </c>
      <c r="J1473" s="1" t="n">
        <v>916.9824491</v>
      </c>
    </row>
    <row r="1474" customFormat="false" ht="15" hidden="false" customHeight="false" outlineLevel="0" collapsed="false">
      <c r="A1474" s="0" t="n">
        <v>1473</v>
      </c>
      <c r="B1474" s="0" t="s">
        <v>1490</v>
      </c>
      <c r="C1474" s="0" t="s">
        <v>1572</v>
      </c>
      <c r="D1474" s="4"/>
      <c r="E1474" s="2" t="n">
        <f aca="false">(F1474*I1474)/(1.65*G1474)</f>
        <v>1.38929464993575</v>
      </c>
      <c r="F1474" s="0" t="n">
        <v>0.00012</v>
      </c>
      <c r="G1474" s="0" t="n">
        <v>0.000581366</v>
      </c>
      <c r="H1474" s="1" t="n">
        <v>85.7</v>
      </c>
      <c r="I1474" s="1" t="n">
        <v>11.10571926</v>
      </c>
      <c r="J1474" s="1" t="n">
        <v>1256.323386</v>
      </c>
    </row>
    <row r="1475" customFormat="false" ht="15" hidden="false" customHeight="false" outlineLevel="0" collapsed="false">
      <c r="A1475" s="0" t="n">
        <v>1474</v>
      </c>
      <c r="B1475" s="0" t="s">
        <v>1490</v>
      </c>
      <c r="C1475" s="0" t="s">
        <v>1573</v>
      </c>
      <c r="D1475" s="4"/>
      <c r="E1475" s="2" t="n">
        <f aca="false">(F1475*I1475)/(1.65*G1475)</f>
        <v>2.29760979320602</v>
      </c>
      <c r="F1475" s="0" t="n">
        <v>7E-005</v>
      </c>
      <c r="G1475" s="0" t="n">
        <v>0.000195428</v>
      </c>
      <c r="H1475" s="1" t="n">
        <v>133.4</v>
      </c>
      <c r="I1475" s="1" t="n">
        <v>10.5839789</v>
      </c>
      <c r="J1475" s="1" t="n">
        <v>1567.212092</v>
      </c>
    </row>
    <row r="1476" customFormat="false" ht="15" hidden="false" customHeight="false" outlineLevel="0" collapsed="false">
      <c r="A1476" s="0" t="n">
        <v>1475</v>
      </c>
      <c r="B1476" s="0" t="s">
        <v>1490</v>
      </c>
      <c r="C1476" s="0" t="s">
        <v>1574</v>
      </c>
      <c r="D1476" s="4"/>
      <c r="E1476" s="2" t="n">
        <f aca="false">(F1476*I1476)/(1.65*G1476)</f>
        <v>0.0176082727477858</v>
      </c>
      <c r="F1476" s="0" t="n">
        <v>0.00015</v>
      </c>
      <c r="G1476" s="0" t="n">
        <v>0.056824158</v>
      </c>
      <c r="H1476" s="1" t="n">
        <v>142.9</v>
      </c>
      <c r="I1476" s="1" t="n">
        <v>11.006328</v>
      </c>
      <c r="J1476" s="1" t="n">
        <v>4828.509113</v>
      </c>
    </row>
    <row r="1477" customFormat="false" ht="15" hidden="false" customHeight="false" outlineLevel="0" collapsed="false">
      <c r="A1477" s="0" t="n">
        <v>1476</v>
      </c>
      <c r="B1477" s="0" t="s">
        <v>1490</v>
      </c>
      <c r="C1477" s="0" t="s">
        <v>1575</v>
      </c>
      <c r="D1477" s="4"/>
      <c r="E1477" s="2" t="n">
        <f aca="false">(F1477*I1477)/(1.65*G1477)</f>
        <v>1.75186444069828</v>
      </c>
      <c r="F1477" s="0" t="n">
        <v>0.00011</v>
      </c>
      <c r="G1477" s="0" t="n">
        <v>0.000411087</v>
      </c>
      <c r="H1477" s="1" t="n">
        <v>95.3</v>
      </c>
      <c r="I1477" s="1" t="n">
        <v>10.80253046</v>
      </c>
      <c r="J1477" s="1" t="n">
        <v>1482.45286</v>
      </c>
    </row>
    <row r="1478" customFormat="false" ht="15" hidden="false" customHeight="false" outlineLevel="0" collapsed="false">
      <c r="A1478" s="0" t="n">
        <v>1477</v>
      </c>
      <c r="B1478" s="0" t="s">
        <v>1490</v>
      </c>
      <c r="C1478" s="0" t="s">
        <v>1576</v>
      </c>
      <c r="D1478" s="4"/>
      <c r="E1478" s="2" t="n">
        <f aca="false">(F1478*I1478)/(1.65*G1478)</f>
        <v>1.04373906907512</v>
      </c>
      <c r="F1478" s="0" t="n">
        <v>6E-005</v>
      </c>
      <c r="G1478" s="0" t="n">
        <v>0.000345375</v>
      </c>
      <c r="H1478" s="1" t="n">
        <v>95.3</v>
      </c>
      <c r="I1478" s="1" t="n">
        <v>9.913237977</v>
      </c>
      <c r="J1478" s="1" t="n">
        <v>1265.940316</v>
      </c>
    </row>
    <row r="1479" customFormat="false" ht="15" hidden="false" customHeight="false" outlineLevel="0" collapsed="false">
      <c r="A1479" s="0" t="n">
        <v>1478</v>
      </c>
      <c r="B1479" s="0" t="s">
        <v>1490</v>
      </c>
      <c r="C1479" s="0" t="s">
        <v>1577</v>
      </c>
      <c r="D1479" s="4"/>
      <c r="E1479" s="2" t="n">
        <f aca="false">(F1479*I1479)/(1.65*G1479)</f>
        <v>1.75333592237491</v>
      </c>
      <c r="F1479" s="0" t="n">
        <v>9E-005</v>
      </c>
      <c r="G1479" s="0" t="n">
        <v>0.000307239</v>
      </c>
      <c r="H1479" s="1" t="n">
        <v>85.7</v>
      </c>
      <c r="I1479" s="1" t="n">
        <v>9.87604155</v>
      </c>
      <c r="J1479" s="1" t="n">
        <v>1159.536162</v>
      </c>
    </row>
    <row r="1480" customFormat="false" ht="15" hidden="false" customHeight="false" outlineLevel="0" collapsed="false">
      <c r="A1480" s="0" t="n">
        <v>1479</v>
      </c>
      <c r="B1480" s="0" t="s">
        <v>1490</v>
      </c>
      <c r="C1480" s="0" t="s">
        <v>1578</v>
      </c>
      <c r="D1480" s="4"/>
      <c r="E1480" s="2" t="n">
        <f aca="false">(F1480*I1480)/(1.65*G1480)</f>
        <v>1.46847028776818</v>
      </c>
      <c r="F1480" s="0" t="n">
        <v>0.0001</v>
      </c>
      <c r="G1480" s="0" t="n">
        <v>0.000373275</v>
      </c>
      <c r="H1480" s="1" t="n">
        <v>95.3</v>
      </c>
      <c r="I1480" s="1" t="n">
        <v>9.04436357</v>
      </c>
      <c r="J1480" s="1" t="n">
        <v>991.2170255</v>
      </c>
    </row>
    <row r="1481" customFormat="false" ht="15" hidden="false" customHeight="false" outlineLevel="0" collapsed="false">
      <c r="A1481" s="0" t="n">
        <v>1480</v>
      </c>
      <c r="B1481" s="0" t="s">
        <v>1490</v>
      </c>
      <c r="C1481" s="0" t="s">
        <v>1579</v>
      </c>
      <c r="D1481" s="4"/>
      <c r="E1481" s="2" t="n">
        <f aca="false">(F1481*I1481)/(1.65*G1481)</f>
        <v>10.6469172720788</v>
      </c>
      <c r="F1481" s="0" t="n">
        <v>0.00054</v>
      </c>
      <c r="G1481" s="0" t="n">
        <v>0.000357495</v>
      </c>
      <c r="H1481" s="1" t="n">
        <v>85.7</v>
      </c>
      <c r="I1481" s="1" t="n">
        <v>11.63011572</v>
      </c>
      <c r="J1481" s="1" t="n">
        <v>1096.371009</v>
      </c>
    </row>
    <row r="1482" customFormat="false" ht="15" hidden="false" customHeight="false" outlineLevel="0" collapsed="false">
      <c r="A1482" s="0" t="n">
        <v>1481</v>
      </c>
      <c r="B1482" s="0" t="s">
        <v>1490</v>
      </c>
      <c r="C1482" s="0" t="s">
        <v>1580</v>
      </c>
      <c r="D1482" s="4"/>
      <c r="E1482" s="2" t="n">
        <f aca="false">(F1482*I1482)/(1.65*G1482)</f>
        <v>3.76204709937846</v>
      </c>
      <c r="F1482" s="0" t="n">
        <v>0.00025</v>
      </c>
      <c r="G1482" s="0" t="n">
        <v>0.000392874</v>
      </c>
      <c r="H1482" s="1" t="n">
        <v>95.3</v>
      </c>
      <c r="I1482" s="1" t="n">
        <v>9.754869248</v>
      </c>
      <c r="J1482" s="9" t="n">
        <v>994.7137721</v>
      </c>
    </row>
    <row r="1483" customFormat="false" ht="15" hidden="false" customHeight="false" outlineLevel="0" collapsed="false">
      <c r="A1483" s="0" t="n">
        <v>1482</v>
      </c>
      <c r="B1483" s="0" t="s">
        <v>1490</v>
      </c>
      <c r="C1483" s="6" t="s">
        <v>1581</v>
      </c>
      <c r="D1483" s="4"/>
      <c r="E1483" s="8" t="n">
        <f aca="false">(F1483*I1483)/(1.65*G1483)</f>
        <v>11.4147109350378</v>
      </c>
      <c r="F1483" s="6" t="n">
        <v>0.00067</v>
      </c>
      <c r="G1483" s="6" t="n">
        <v>0.000406144</v>
      </c>
      <c r="H1483" s="9" t="n">
        <v>85.7</v>
      </c>
      <c r="I1483" s="9" t="n">
        <v>11.41705521</v>
      </c>
      <c r="J1483" s="9" t="n">
        <v>1076.285795</v>
      </c>
    </row>
    <row r="1484" customFormat="false" ht="15" hidden="false" customHeight="false" outlineLevel="0" collapsed="false">
      <c r="A1484" s="0" t="n">
        <v>1483</v>
      </c>
      <c r="B1484" s="0" t="s">
        <v>1490</v>
      </c>
      <c r="C1484" s="0" t="s">
        <v>1582</v>
      </c>
      <c r="D1484" s="4"/>
      <c r="E1484" s="2" t="n">
        <f aca="false">(F1484*I1484)/(1.65*G1484)</f>
        <v>0.878648150652177</v>
      </c>
      <c r="F1484" s="0" t="n">
        <v>3E-005</v>
      </c>
      <c r="G1484" s="0" t="n">
        <v>0.00022052</v>
      </c>
      <c r="H1484" s="1" t="n">
        <v>76.2</v>
      </c>
      <c r="I1484" s="1" t="n">
        <v>10.65677196</v>
      </c>
      <c r="J1484" s="1" t="n">
        <v>795.8051029</v>
      </c>
    </row>
    <row r="1485" customFormat="false" ht="15" hidden="false" customHeight="false" outlineLevel="0" collapsed="false">
      <c r="A1485" s="0" t="n">
        <v>1484</v>
      </c>
      <c r="B1485" s="0" t="s">
        <v>1490</v>
      </c>
      <c r="C1485" s="0" t="s">
        <v>1583</v>
      </c>
      <c r="D1485" s="4"/>
      <c r="E1485" s="2" t="n">
        <f aca="false">(F1485*I1485)/(1.65*G1485)</f>
        <v>7.64845535416416</v>
      </c>
      <c r="F1485" s="0" t="n">
        <v>0.00047</v>
      </c>
      <c r="G1485" s="0" t="n">
        <v>0.000433725</v>
      </c>
      <c r="H1485" s="1" t="n">
        <v>76.2</v>
      </c>
      <c r="I1485" s="1" t="n">
        <v>11.64593275</v>
      </c>
      <c r="J1485" s="1" t="n">
        <v>967.2878823</v>
      </c>
    </row>
    <row r="1486" customFormat="false" ht="15" hidden="false" customHeight="false" outlineLevel="0" collapsed="false">
      <c r="A1486" s="0" t="n">
        <v>1485</v>
      </c>
      <c r="B1486" s="0" t="s">
        <v>1490</v>
      </c>
      <c r="C1486" s="0" t="s">
        <v>1584</v>
      </c>
      <c r="D1486" s="4"/>
      <c r="E1486" s="2" t="n">
        <f aca="false">(F1486*I1486)/(1.65*G1486)</f>
        <v>1.12444587624437</v>
      </c>
      <c r="F1486" s="0" t="n">
        <v>6E-005</v>
      </c>
      <c r="G1486" s="0" t="n">
        <v>0.000338544</v>
      </c>
      <c r="H1486" s="1" t="n">
        <v>66.7</v>
      </c>
      <c r="I1486" s="1" t="n">
        <v>10.46854613</v>
      </c>
      <c r="J1486" s="1" t="n">
        <v>670.3219458</v>
      </c>
    </row>
    <row r="1487" customFormat="false" ht="15" hidden="false" customHeight="false" outlineLevel="0" collapsed="false">
      <c r="A1487" s="0" t="n">
        <v>1486</v>
      </c>
      <c r="B1487" s="0" t="s">
        <v>1490</v>
      </c>
      <c r="C1487" s="0" t="s">
        <v>1585</v>
      </c>
      <c r="D1487" s="4"/>
      <c r="E1487" s="2" t="n">
        <f aca="false">(F1487*I1487)/(1.65*G1487)</f>
        <v>0.0979988774053759</v>
      </c>
      <c r="F1487" s="0" t="n">
        <v>0.00099</v>
      </c>
      <c r="G1487" s="0" t="n">
        <v>0.056973371</v>
      </c>
      <c r="H1487" s="1" t="n">
        <v>152.4</v>
      </c>
      <c r="I1487" s="1" t="n">
        <v>9.305544</v>
      </c>
      <c r="J1487" s="1" t="n">
        <v>3063.236196</v>
      </c>
    </row>
    <row r="1488" customFormat="false" ht="15" hidden="false" customHeight="false" outlineLevel="0" collapsed="false">
      <c r="A1488" s="0" t="n">
        <v>1487</v>
      </c>
      <c r="B1488" s="0" t="s">
        <v>1490</v>
      </c>
      <c r="C1488" s="0" t="s">
        <v>1586</v>
      </c>
      <c r="D1488" s="4"/>
      <c r="E1488" s="2" t="n">
        <f aca="false">(F1488*I1488)/(1.65*G1488)</f>
        <v>5.63360617134969</v>
      </c>
      <c r="F1488" s="0" t="n">
        <v>0.00024</v>
      </c>
      <c r="G1488" s="0" t="n">
        <v>0.000339304</v>
      </c>
      <c r="H1488" s="1" t="n">
        <v>66.7</v>
      </c>
      <c r="I1488" s="1" t="n">
        <v>13.14159762</v>
      </c>
      <c r="J1488" s="1" t="n">
        <v>894.0754525</v>
      </c>
    </row>
    <row r="1489" customFormat="false" ht="15" hidden="false" customHeight="false" outlineLevel="0" collapsed="false">
      <c r="A1489" s="0" t="n">
        <v>1488</v>
      </c>
      <c r="B1489" s="0" t="s">
        <v>1490</v>
      </c>
      <c r="C1489" s="0" t="s">
        <v>1587</v>
      </c>
      <c r="D1489" s="4"/>
      <c r="E1489" s="2" t="n">
        <f aca="false">(F1489*I1489)/(1.65*G1489)</f>
        <v>4.54023901222512</v>
      </c>
      <c r="F1489" s="0" t="n">
        <v>0.00023</v>
      </c>
      <c r="G1489" s="0" t="n">
        <v>0.000344824</v>
      </c>
      <c r="H1489" s="1" t="n">
        <v>66.7</v>
      </c>
      <c r="I1489" s="1" t="n">
        <v>11.23135901</v>
      </c>
      <c r="J1489" s="1" t="n">
        <v>764.1142789</v>
      </c>
    </row>
    <row r="1490" customFormat="false" ht="15" hidden="false" customHeight="false" outlineLevel="0" collapsed="false">
      <c r="A1490" s="0" t="n">
        <v>1489</v>
      </c>
      <c r="B1490" s="0" t="s">
        <v>1490</v>
      </c>
      <c r="C1490" s="0" t="s">
        <v>1588</v>
      </c>
      <c r="D1490" s="4"/>
      <c r="E1490" s="2" t="n">
        <f aca="false">(F1490*I1490)/(1.65*G1490)</f>
        <v>0.418396148503543</v>
      </c>
      <c r="F1490" s="0" t="n">
        <v>2E-005</v>
      </c>
      <c r="G1490" s="0" t="n">
        <v>0.00033879</v>
      </c>
      <c r="H1490" s="1" t="n">
        <v>66.7</v>
      </c>
      <c r="I1490" s="1" t="n">
        <v>11.69424557</v>
      </c>
      <c r="J1490" s="1" t="n">
        <v>787.8062413</v>
      </c>
    </row>
    <row r="1491" customFormat="false" ht="15" hidden="false" customHeight="false" outlineLevel="0" collapsed="false">
      <c r="A1491" s="0" t="n">
        <v>1490</v>
      </c>
      <c r="B1491" s="0" t="s">
        <v>1490</v>
      </c>
      <c r="C1491" s="0" t="s">
        <v>1589</v>
      </c>
      <c r="D1491" s="4"/>
      <c r="E1491" s="2" t="n">
        <f aca="false">(F1491*I1491)/(1.65*G1491)</f>
        <v>1.77599999062914</v>
      </c>
      <c r="F1491" s="0" t="n">
        <v>0.00019</v>
      </c>
      <c r="G1491" s="0" t="n">
        <v>0.000795503</v>
      </c>
      <c r="H1491" s="1" t="n">
        <v>66.7</v>
      </c>
      <c r="I1491" s="1" t="n">
        <v>12.26916831</v>
      </c>
      <c r="J1491" s="1" t="n">
        <v>834.7205968</v>
      </c>
    </row>
    <row r="1492" customFormat="false" ht="15" hidden="false" customHeight="false" outlineLevel="0" collapsed="false">
      <c r="A1492" s="0" t="n">
        <v>1491</v>
      </c>
      <c r="B1492" s="0" t="s">
        <v>1490</v>
      </c>
      <c r="C1492" s="0" t="s">
        <v>1590</v>
      </c>
      <c r="D1492" s="4"/>
      <c r="E1492" s="2" t="n">
        <f aca="false">(F1492*I1492)/(1.65*G1492)</f>
        <v>2.06178026021706</v>
      </c>
      <c r="F1492" s="0" t="n">
        <v>0.0001</v>
      </c>
      <c r="G1492" s="0" t="n">
        <v>0.000332664</v>
      </c>
      <c r="H1492" s="1" t="n">
        <v>66.7</v>
      </c>
      <c r="I1492" s="1" t="n">
        <v>11.31702113</v>
      </c>
      <c r="J1492" s="1" t="n">
        <v>792.5875748</v>
      </c>
    </row>
    <row r="1493" customFormat="false" ht="15" hidden="false" customHeight="false" outlineLevel="0" collapsed="false">
      <c r="A1493" s="0" t="n">
        <v>1492</v>
      </c>
      <c r="B1493" s="0" t="s">
        <v>1490</v>
      </c>
      <c r="C1493" s="0" t="s">
        <v>1591</v>
      </c>
      <c r="D1493" s="4"/>
      <c r="E1493" s="2" t="n">
        <f aca="false">(F1493*I1493)/(1.65*G1493)</f>
        <v>1.28385518912292</v>
      </c>
      <c r="F1493" s="0" t="n">
        <v>6E-005</v>
      </c>
      <c r="G1493" s="0" t="n">
        <v>0.000350943</v>
      </c>
      <c r="H1493" s="1" t="n">
        <v>76.2</v>
      </c>
      <c r="I1493" s="1" t="n">
        <v>12.39039977</v>
      </c>
      <c r="J1493" s="1" t="n">
        <v>896.9410394</v>
      </c>
    </row>
    <row r="1494" customFormat="false" ht="15" hidden="false" customHeight="false" outlineLevel="0" collapsed="false">
      <c r="A1494" s="0" t="n">
        <v>1493</v>
      </c>
      <c r="B1494" s="0" t="s">
        <v>1490</v>
      </c>
      <c r="C1494" s="0" t="s">
        <v>1592</v>
      </c>
      <c r="D1494" s="4"/>
      <c r="E1494" s="2" t="n">
        <f aca="false">(F1494*I1494)/(1.65*G1494)</f>
        <v>1.37758113858418</v>
      </c>
      <c r="F1494" s="0" t="n">
        <v>8E-005</v>
      </c>
      <c r="G1494" s="0" t="n">
        <v>0.000378593</v>
      </c>
      <c r="H1494" s="1" t="n">
        <v>76.2</v>
      </c>
      <c r="I1494" s="1" t="n">
        <v>10.75681563</v>
      </c>
      <c r="J1494" s="1" t="n">
        <v>918.0296731</v>
      </c>
    </row>
    <row r="1495" customFormat="false" ht="15" hidden="false" customHeight="false" outlineLevel="0" collapsed="false">
      <c r="A1495" s="0" t="n">
        <v>1494</v>
      </c>
      <c r="B1495" s="0" t="s">
        <v>1490</v>
      </c>
      <c r="C1495" s="0" t="s">
        <v>1593</v>
      </c>
      <c r="D1495" s="4"/>
      <c r="E1495" s="2" t="n">
        <f aca="false">(F1495*I1495)/(1.65*G1495)</f>
        <v>14.0895084576879</v>
      </c>
      <c r="F1495" s="0" t="n">
        <v>0.00055</v>
      </c>
      <c r="G1495" s="0" t="n">
        <v>0.000337543</v>
      </c>
      <c r="H1495" s="1" t="n">
        <v>85.7</v>
      </c>
      <c r="I1495" s="1" t="n">
        <v>14.26744486</v>
      </c>
      <c r="J1495" s="1" t="n">
        <v>1320.537626</v>
      </c>
    </row>
    <row r="1496" customFormat="false" ht="15" hidden="false" customHeight="false" outlineLevel="0" collapsed="false">
      <c r="A1496" s="0" t="n">
        <v>1495</v>
      </c>
      <c r="B1496" s="0" t="s">
        <v>1490</v>
      </c>
      <c r="C1496" s="0" t="s">
        <v>1594</v>
      </c>
      <c r="D1496" s="4"/>
      <c r="E1496" s="2" t="n">
        <f aca="false">(F1496*I1496)/(1.65*G1496)</f>
        <v>14.6366460534661</v>
      </c>
      <c r="F1496" s="0" t="n">
        <v>0.00064</v>
      </c>
      <c r="G1496" s="0" t="n">
        <v>0.000317293</v>
      </c>
      <c r="H1496" s="1" t="n">
        <v>85.7</v>
      </c>
      <c r="I1496" s="1" t="n">
        <v>11.97308407</v>
      </c>
      <c r="J1496" s="1" t="n">
        <v>1221.051033</v>
      </c>
    </row>
    <row r="1497" customFormat="false" ht="15" hidden="false" customHeight="false" outlineLevel="0" collapsed="false">
      <c r="A1497" s="0" t="n">
        <v>1496</v>
      </c>
      <c r="B1497" s="0" t="s">
        <v>1490</v>
      </c>
      <c r="C1497" s="0" t="s">
        <v>1595</v>
      </c>
      <c r="D1497" s="4"/>
      <c r="E1497" s="2" t="n">
        <f aca="false">(F1497*I1497)/(1.65*G1497)</f>
        <v>14.0227521504206</v>
      </c>
      <c r="F1497" s="0" t="n">
        <v>0.00079</v>
      </c>
      <c r="G1497" s="0" t="n">
        <v>0.000444765</v>
      </c>
      <c r="H1497" s="1" t="n">
        <v>133.4</v>
      </c>
      <c r="I1497" s="1" t="n">
        <v>13.02628917</v>
      </c>
      <c r="J1497" s="1" t="n">
        <v>2206.887859</v>
      </c>
    </row>
    <row r="1498" customFormat="false" ht="15" hidden="false" customHeight="false" outlineLevel="0" collapsed="false">
      <c r="A1498" s="0" t="n">
        <v>1497</v>
      </c>
      <c r="B1498" s="0" t="s">
        <v>1596</v>
      </c>
      <c r="C1498" s="0" t="s">
        <v>1597</v>
      </c>
      <c r="D1498" s="4" t="n">
        <v>7283.05188</v>
      </c>
      <c r="E1498" s="2" t="n">
        <f aca="false">(I1498*F1498)/(1.65*G1498)</f>
        <v>1.53349282296651</v>
      </c>
      <c r="F1498" s="0" t="n">
        <v>0.00015</v>
      </c>
      <c r="G1498" s="0" t="n">
        <v>0.00038</v>
      </c>
      <c r="H1498" s="1" t="n">
        <v>64.9</v>
      </c>
      <c r="I1498" s="1" t="n">
        <v>6.41</v>
      </c>
      <c r="J1498" s="1" t="n">
        <v>425</v>
      </c>
    </row>
    <row r="1499" customFormat="false" ht="15" hidden="false" customHeight="false" outlineLevel="0" collapsed="false">
      <c r="A1499" s="0" t="n">
        <v>1498</v>
      </c>
      <c r="B1499" s="0" t="s">
        <v>1596</v>
      </c>
      <c r="C1499" s="0" t="s">
        <v>1598</v>
      </c>
      <c r="D1499" s="4" t="n">
        <v>3866.85507</v>
      </c>
      <c r="E1499" s="2" t="n">
        <f aca="false">(I1499*F1499)/(1.65*G1499)</f>
        <v>1.47159090909091</v>
      </c>
      <c r="F1499" s="0" t="n">
        <v>0.00021</v>
      </c>
      <c r="G1499" s="0" t="n">
        <v>0.00032</v>
      </c>
      <c r="H1499" s="1" t="n">
        <v>67.6</v>
      </c>
      <c r="I1499" s="1" t="n">
        <v>3.7</v>
      </c>
      <c r="J1499" s="1" t="n">
        <v>279.3</v>
      </c>
    </row>
    <row r="1500" customFormat="false" ht="15" hidden="false" customHeight="false" outlineLevel="0" collapsed="false">
      <c r="A1500" s="0" t="n">
        <v>1499</v>
      </c>
      <c r="B1500" s="0" t="s">
        <v>1596</v>
      </c>
      <c r="C1500" s="0" t="s">
        <v>1599</v>
      </c>
      <c r="D1500" s="4" t="n">
        <v>1160.31552</v>
      </c>
      <c r="E1500" s="2" t="n">
        <f aca="false">(I1500*F1500)/(1.65*G1500)</f>
        <v>1.70836363636364</v>
      </c>
      <c r="F1500" s="0" t="n">
        <v>0.00054</v>
      </c>
      <c r="G1500" s="0" t="n">
        <v>0.0005</v>
      </c>
      <c r="H1500" s="1" t="n">
        <v>39.4</v>
      </c>
      <c r="I1500" s="1" t="n">
        <v>2.61</v>
      </c>
      <c r="J1500" s="1" t="n">
        <v>145.9</v>
      </c>
    </row>
    <row r="1501" customFormat="false" ht="15" hidden="false" customHeight="false" outlineLevel="0" collapsed="false">
      <c r="A1501" s="0" t="n">
        <v>1500</v>
      </c>
      <c r="B1501" s="0" t="s">
        <v>1596</v>
      </c>
      <c r="C1501" s="0" t="s">
        <v>1600</v>
      </c>
      <c r="D1501" s="4" t="n">
        <v>20406.53121</v>
      </c>
      <c r="E1501" s="2" t="n">
        <f aca="false">(I1501*F1501)/(1.65*G1501)</f>
        <v>0.91165896250642</v>
      </c>
      <c r="F1501" s="0" t="n">
        <v>0.00025</v>
      </c>
      <c r="G1501" s="0" t="n">
        <v>0.00059</v>
      </c>
      <c r="H1501" s="1" t="n">
        <v>58.3</v>
      </c>
      <c r="I1501" s="1" t="n">
        <v>3.55</v>
      </c>
      <c r="J1501" s="1" t="n">
        <v>197.2</v>
      </c>
    </row>
    <row r="1502" customFormat="false" ht="15" hidden="false" customHeight="false" outlineLevel="0" collapsed="false">
      <c r="A1502" s="0" t="n">
        <v>1501</v>
      </c>
      <c r="B1502" s="0" t="s">
        <v>1596</v>
      </c>
      <c r="C1502" s="0" t="s">
        <v>1601</v>
      </c>
      <c r="D1502" s="4" t="n">
        <v>12483.7518</v>
      </c>
      <c r="E1502" s="2" t="n">
        <f aca="false">(I1502*F1502)/(1.65*G1502)</f>
        <v>3.63589743589744</v>
      </c>
      <c r="F1502" s="0" t="n">
        <v>0.00022</v>
      </c>
      <c r="G1502" s="0" t="n">
        <v>0.00026</v>
      </c>
      <c r="H1502" s="1" t="n">
        <v>109.1</v>
      </c>
      <c r="I1502" s="1" t="n">
        <v>7.09</v>
      </c>
      <c r="J1502" s="1" t="n">
        <v>1324.2</v>
      </c>
    </row>
    <row r="1503" customFormat="false" ht="15" hidden="false" customHeight="false" outlineLevel="0" collapsed="false">
      <c r="A1503" s="0" t="n">
        <v>1502</v>
      </c>
      <c r="B1503" s="0" t="s">
        <v>1596</v>
      </c>
      <c r="C1503" s="0" t="s">
        <v>1602</v>
      </c>
      <c r="D1503" s="4" t="n">
        <v>116826.67893</v>
      </c>
      <c r="E1503" s="2" t="n">
        <f aca="false">(I1503*F1503)/(1.65*G1503)</f>
        <v>2.71735537190083</v>
      </c>
      <c r="F1503" s="0" t="n">
        <v>0.00012</v>
      </c>
      <c r="G1503" s="0" t="n">
        <v>0.00022</v>
      </c>
      <c r="H1503" s="1" t="n">
        <v>121.5</v>
      </c>
      <c r="I1503" s="1" t="n">
        <v>8.22</v>
      </c>
      <c r="J1503" s="1" t="n">
        <v>1451.5</v>
      </c>
    </row>
    <row r="1504" customFormat="false" ht="15" hidden="false" customHeight="false" outlineLevel="0" collapsed="false">
      <c r="A1504" s="0" t="n">
        <v>1503</v>
      </c>
      <c r="B1504" s="0" t="s">
        <v>1596</v>
      </c>
      <c r="C1504" s="0" t="s">
        <v>1603</v>
      </c>
      <c r="D1504" s="4" t="n">
        <v>116826.67893</v>
      </c>
      <c r="E1504" s="2" t="n">
        <f aca="false">(I1504*F1504)/(1.65*G1504)</f>
        <v>2.36363636363636</v>
      </c>
      <c r="F1504" s="0" t="n">
        <v>0.00012</v>
      </c>
      <c r="G1504" s="0" t="n">
        <v>0.00024</v>
      </c>
      <c r="H1504" s="1" t="n">
        <v>126.1</v>
      </c>
      <c r="I1504" s="1" t="n">
        <v>7.8</v>
      </c>
      <c r="J1504" s="1" t="n">
        <v>1308.8</v>
      </c>
    </row>
    <row r="1505" customFormat="false" ht="15" hidden="false" customHeight="false" outlineLevel="0" collapsed="false">
      <c r="A1505" s="0" t="n">
        <v>1504</v>
      </c>
      <c r="B1505" s="0" t="s">
        <v>1596</v>
      </c>
      <c r="C1505" s="0" t="s">
        <v>1604</v>
      </c>
      <c r="D1505" s="4" t="n">
        <v>857.28669</v>
      </c>
      <c r="E1505" s="2" t="n">
        <f aca="false">(I1505*F1505)/(1.65*G1505)</f>
        <v>0.977225672877847</v>
      </c>
      <c r="F1505" s="0" t="n">
        <v>0.00088</v>
      </c>
      <c r="G1505" s="0" t="n">
        <v>0.00161</v>
      </c>
      <c r="H1505" s="1" t="n">
        <v>28.1</v>
      </c>
      <c r="I1505" s="1" t="n">
        <v>2.95</v>
      </c>
      <c r="J1505" s="1" t="n">
        <v>117.6</v>
      </c>
    </row>
    <row r="1506" customFormat="false" ht="15" hidden="false" customHeight="false" outlineLevel="0" collapsed="false">
      <c r="A1506" s="0" t="n">
        <v>1505</v>
      </c>
      <c r="B1506" s="0" t="s">
        <v>1596</v>
      </c>
      <c r="C1506" s="0" t="s">
        <v>1605</v>
      </c>
      <c r="D1506" s="4" t="n">
        <v>1222.47528</v>
      </c>
      <c r="E1506" s="2" t="n">
        <f aca="false">(I1506*F1506)/(1.65*G1506)</f>
        <v>3.32380952380952</v>
      </c>
      <c r="F1506" s="0" t="n">
        <v>0.00044</v>
      </c>
      <c r="G1506" s="0" t="n">
        <v>0.00028</v>
      </c>
      <c r="H1506" s="1" t="n">
        <v>21.7</v>
      </c>
      <c r="I1506" s="1" t="n">
        <v>3.49</v>
      </c>
      <c r="J1506" s="1" t="n">
        <v>92.6</v>
      </c>
    </row>
    <row r="1507" customFormat="false" ht="15" hidden="false" customHeight="false" outlineLevel="0" collapsed="false">
      <c r="A1507" s="0" t="n">
        <v>1506</v>
      </c>
      <c r="B1507" s="0" t="s">
        <v>1596</v>
      </c>
      <c r="C1507" s="0" t="s">
        <v>1606</v>
      </c>
      <c r="D1507" s="4" t="n">
        <v>3548.2863</v>
      </c>
      <c r="E1507" s="2" t="n">
        <f aca="false">(I1507*F1507)/(1.65*G1507)</f>
        <v>5.45010101010101</v>
      </c>
      <c r="F1507" s="0" t="n">
        <v>0.00041</v>
      </c>
      <c r="G1507" s="0" t="n">
        <v>0.0003</v>
      </c>
      <c r="H1507" s="1" t="n">
        <v>61</v>
      </c>
      <c r="I1507" s="1" t="n">
        <v>6.58</v>
      </c>
      <c r="J1507" s="1" t="n">
        <v>816.5</v>
      </c>
    </row>
    <row r="1508" customFormat="false" ht="15" hidden="false" customHeight="false" outlineLevel="0" collapsed="false">
      <c r="A1508" s="0" t="n">
        <v>1507</v>
      </c>
      <c r="B1508" s="0" t="s">
        <v>1596</v>
      </c>
      <c r="C1508" s="0" t="s">
        <v>1607</v>
      </c>
      <c r="D1508" s="4" t="n">
        <v>20168.25213</v>
      </c>
      <c r="E1508" s="2" t="n">
        <f aca="false">(I1508*F1508)/(1.65*G1508)</f>
        <v>0.809375</v>
      </c>
      <c r="F1508" s="0" t="n">
        <v>0.00033</v>
      </c>
      <c r="G1508" s="0" t="n">
        <v>0.00064</v>
      </c>
      <c r="H1508" s="1" t="n">
        <v>210.5</v>
      </c>
      <c r="I1508" s="1" t="n">
        <v>2.59</v>
      </c>
      <c r="J1508" s="1" t="n">
        <v>615.1</v>
      </c>
    </row>
    <row r="1509" customFormat="false" ht="15" hidden="false" customHeight="false" outlineLevel="0" collapsed="false">
      <c r="A1509" s="0" t="n">
        <v>1508</v>
      </c>
      <c r="B1509" s="0" t="s">
        <v>1596</v>
      </c>
      <c r="C1509" s="0" t="s">
        <v>1608</v>
      </c>
      <c r="D1509" s="4" t="n">
        <v>4377.0831</v>
      </c>
      <c r="E1509" s="2" t="n">
        <f aca="false">(I1509*F1509)/(1.65*G1509)</f>
        <v>1.87195027195027</v>
      </c>
      <c r="F1509" s="0" t="n">
        <v>0.00019</v>
      </c>
      <c r="G1509" s="0" t="n">
        <v>0.00039</v>
      </c>
      <c r="H1509" s="1" t="n">
        <v>78.7</v>
      </c>
      <c r="I1509" s="1" t="n">
        <v>6.34</v>
      </c>
      <c r="J1509" s="1" t="n">
        <v>750.4</v>
      </c>
    </row>
    <row r="1510" customFormat="false" ht="15" hidden="false" customHeight="false" outlineLevel="0" collapsed="false">
      <c r="A1510" s="0" t="n">
        <v>1509</v>
      </c>
      <c r="B1510" s="0" t="s">
        <v>1596</v>
      </c>
      <c r="C1510" s="0" t="s">
        <v>1609</v>
      </c>
      <c r="D1510" s="4" t="n">
        <v>34703.27601</v>
      </c>
      <c r="E1510" s="2" t="n">
        <f aca="false">(I1510*F1510)/(1.65*G1510)</f>
        <v>1.71669071669072</v>
      </c>
      <c r="F1510" s="0" t="n">
        <v>0.00083</v>
      </c>
      <c r="G1510" s="0" t="n">
        <v>0.00063</v>
      </c>
      <c r="H1510" s="1" t="n">
        <v>125.6</v>
      </c>
      <c r="I1510" s="1" t="n">
        <v>2.15</v>
      </c>
      <c r="J1510" s="1" t="n">
        <v>383.6</v>
      </c>
    </row>
    <row r="1511" customFormat="false" ht="15" hidden="false" customHeight="false" outlineLevel="0" collapsed="false">
      <c r="A1511" s="0" t="n">
        <v>1510</v>
      </c>
      <c r="B1511" s="0" t="s">
        <v>1596</v>
      </c>
      <c r="C1511" s="0" t="s">
        <v>1610</v>
      </c>
      <c r="D1511" s="4" t="n">
        <v>34703.27601</v>
      </c>
      <c r="E1511" s="2" t="n">
        <f aca="false">(I1511*F1511)/(1.65*G1511)</f>
        <v>1.42320768662232</v>
      </c>
      <c r="F1511" s="0" t="n">
        <v>0.00083</v>
      </c>
      <c r="G1511" s="0" t="n">
        <v>0.00082</v>
      </c>
      <c r="H1511" s="1" t="n">
        <v>128.5</v>
      </c>
      <c r="I1511" s="1" t="n">
        <v>2.32</v>
      </c>
      <c r="J1511" s="1" t="n">
        <v>415.3</v>
      </c>
    </row>
    <row r="1512" customFormat="false" ht="15" hidden="false" customHeight="false" outlineLevel="0" collapsed="false">
      <c r="A1512" s="0" t="n">
        <v>1511</v>
      </c>
      <c r="B1512" s="0" t="s">
        <v>1596</v>
      </c>
      <c r="C1512" s="0" t="s">
        <v>1611</v>
      </c>
      <c r="D1512" s="4" t="n">
        <v>20331.4215</v>
      </c>
      <c r="E1512" s="2" t="n">
        <f aca="false">(I1512*F1512)/(1.65*G1512)</f>
        <v>0.633792470156106</v>
      </c>
      <c r="F1512" s="0" t="n">
        <v>0.00014</v>
      </c>
      <c r="G1512" s="0" t="n">
        <v>0.00066</v>
      </c>
      <c r="H1512" s="1" t="n">
        <v>101.2</v>
      </c>
      <c r="I1512" s="1" t="n">
        <v>4.93</v>
      </c>
      <c r="J1512" s="1" t="n">
        <v>555.4</v>
      </c>
    </row>
    <row r="1513" customFormat="false" ht="15" hidden="false" customHeight="false" outlineLevel="0" collapsed="false">
      <c r="A1513" s="0" t="n">
        <v>1512</v>
      </c>
      <c r="B1513" s="0" t="s">
        <v>1596</v>
      </c>
      <c r="C1513" s="0" t="s">
        <v>1612</v>
      </c>
      <c r="D1513" s="4" t="n">
        <v>934.98639</v>
      </c>
      <c r="E1513" s="2" t="n">
        <f aca="false">(I1513*F1513)/(1.65*G1513)</f>
        <v>14.1641414141414</v>
      </c>
      <c r="F1513" s="0" t="n">
        <v>0.00079</v>
      </c>
      <c r="G1513" s="0" t="n">
        <v>0.00012</v>
      </c>
      <c r="H1513" s="1" t="n">
        <v>49.5</v>
      </c>
      <c r="I1513" s="1" t="n">
        <v>3.55</v>
      </c>
      <c r="J1513" s="1" t="n">
        <v>246.7</v>
      </c>
    </row>
    <row r="1514" customFormat="false" ht="15" hidden="false" customHeight="false" outlineLevel="0" collapsed="false">
      <c r="A1514" s="0" t="n">
        <v>1513</v>
      </c>
      <c r="B1514" s="0" t="s">
        <v>1596</v>
      </c>
      <c r="C1514" s="0" t="s">
        <v>1613</v>
      </c>
      <c r="D1514" s="4" t="n">
        <v>2315.45106</v>
      </c>
      <c r="E1514" s="2" t="n">
        <f aca="false">(I1514*F1514)/(1.65*G1514)</f>
        <v>2.68076109936575</v>
      </c>
      <c r="F1514" s="0" t="n">
        <v>0.0006</v>
      </c>
      <c r="G1514" s="0" t="n">
        <v>0.00043</v>
      </c>
      <c r="H1514" s="1" t="n">
        <v>58.6</v>
      </c>
      <c r="I1514" s="1" t="n">
        <v>3.17</v>
      </c>
      <c r="J1514" s="1" t="n">
        <v>307.1</v>
      </c>
    </row>
    <row r="1515" customFormat="false" ht="15" hidden="false" customHeight="false" outlineLevel="0" collapsed="false">
      <c r="A1515" s="0" t="n">
        <v>1514</v>
      </c>
      <c r="B1515" s="0" t="s">
        <v>1596</v>
      </c>
      <c r="C1515" s="0" t="s">
        <v>1614</v>
      </c>
      <c r="D1515" s="4" t="n">
        <v>1362.33474</v>
      </c>
      <c r="E1515" s="2" t="n">
        <f aca="false">(I1515*F1515)/(1.65*G1515)</f>
        <v>0.297536108751062</v>
      </c>
      <c r="F1515" s="0" t="n">
        <v>0.00017</v>
      </c>
      <c r="G1515" s="0" t="n">
        <v>0.00107</v>
      </c>
      <c r="H1515" s="1" t="n">
        <v>43.3</v>
      </c>
      <c r="I1515" s="1" t="n">
        <v>3.09</v>
      </c>
      <c r="J1515" s="1" t="n">
        <v>114.6</v>
      </c>
    </row>
    <row r="1516" customFormat="false" ht="15" hidden="false" customHeight="false" outlineLevel="0" collapsed="false">
      <c r="A1516" s="0" t="n">
        <v>1515</v>
      </c>
      <c r="B1516" s="0" t="s">
        <v>1596</v>
      </c>
      <c r="C1516" s="0" t="s">
        <v>1615</v>
      </c>
      <c r="D1516" s="4" t="n">
        <v>1302.76497</v>
      </c>
      <c r="E1516" s="2" t="n">
        <f aca="false">(I1516*F1516)/(1.65*G1516)</f>
        <v>2.30909090909091</v>
      </c>
      <c r="F1516" s="0" t="n">
        <v>0.00019</v>
      </c>
      <c r="G1516" s="0" t="n">
        <v>0.00019</v>
      </c>
      <c r="H1516" s="1" t="n">
        <v>44.4</v>
      </c>
      <c r="I1516" s="1" t="n">
        <v>3.81</v>
      </c>
      <c r="J1516" s="1" t="n">
        <v>179.3</v>
      </c>
    </row>
    <row r="1517" customFormat="false" ht="15" hidden="false" customHeight="false" outlineLevel="0" collapsed="false">
      <c r="A1517" s="0" t="n">
        <v>1516</v>
      </c>
      <c r="B1517" s="0" t="s">
        <v>1596</v>
      </c>
      <c r="C1517" s="0" t="s">
        <v>1616</v>
      </c>
      <c r="D1517" s="4" t="n">
        <v>6358.42545</v>
      </c>
      <c r="E1517" s="2" t="n">
        <f aca="false">(I1517*F1517)/(1.65*G1517)</f>
        <v>1.8</v>
      </c>
      <c r="F1517" s="0" t="n">
        <v>0.00033</v>
      </c>
      <c r="G1517" s="0" t="n">
        <v>0.00036</v>
      </c>
      <c r="H1517" s="1" t="n">
        <v>65.4</v>
      </c>
      <c r="I1517" s="1" t="n">
        <v>3.24</v>
      </c>
      <c r="J1517" s="1" t="n">
        <v>287.9</v>
      </c>
    </row>
    <row r="1518" customFormat="false" ht="15" hidden="false" customHeight="false" outlineLevel="0" collapsed="false">
      <c r="A1518" s="0" t="n">
        <v>1517</v>
      </c>
      <c r="B1518" s="0" t="s">
        <v>1596</v>
      </c>
      <c r="C1518" s="0" t="s">
        <v>1617</v>
      </c>
      <c r="D1518" s="4" t="n">
        <v>6358.42545</v>
      </c>
      <c r="E1518" s="2" t="n">
        <f aca="false">(I1518*F1518)/(1.65*G1518)</f>
        <v>1.43404255319149</v>
      </c>
      <c r="F1518" s="0" t="n">
        <v>0.00033</v>
      </c>
      <c r="G1518" s="0" t="n">
        <v>0.00047</v>
      </c>
      <c r="H1518" s="1" t="n">
        <v>71.5</v>
      </c>
      <c r="I1518" s="1" t="n">
        <v>3.37</v>
      </c>
      <c r="J1518" s="1" t="n">
        <v>302.7</v>
      </c>
    </row>
    <row r="1519" customFormat="false" ht="15" hidden="false" customHeight="false" outlineLevel="0" collapsed="false">
      <c r="A1519" s="0" t="n">
        <v>1518</v>
      </c>
      <c r="B1519" s="0" t="s">
        <v>1596</v>
      </c>
      <c r="C1519" s="0" t="s">
        <v>1618</v>
      </c>
      <c r="D1519" s="4" t="n">
        <v>8471.85729</v>
      </c>
      <c r="E1519" s="2" t="n">
        <f aca="false">(I1519*F1519)/(1.65*G1519)</f>
        <v>0.836363636363637</v>
      </c>
      <c r="F1519" s="0" t="n">
        <v>0.00023</v>
      </c>
      <c r="G1519" s="0" t="n">
        <v>0.00054</v>
      </c>
      <c r="H1519" s="1" t="n">
        <v>98.6</v>
      </c>
      <c r="I1519" s="1" t="n">
        <v>3.24</v>
      </c>
      <c r="J1519" s="1" t="n">
        <v>362.1</v>
      </c>
    </row>
    <row r="1520" customFormat="false" ht="15" hidden="false" customHeight="false" outlineLevel="0" collapsed="false">
      <c r="A1520" s="0" t="n">
        <v>1519</v>
      </c>
      <c r="B1520" s="0" t="s">
        <v>1596</v>
      </c>
      <c r="C1520" s="0" t="s">
        <v>1619</v>
      </c>
      <c r="D1520" s="4" t="n">
        <v>3967.86468</v>
      </c>
      <c r="E1520" s="2" t="n">
        <f aca="false">(I1520*F1520)/(1.65*G1520)</f>
        <v>1.20454545454545</v>
      </c>
      <c r="F1520" s="0" t="n">
        <v>0.00053</v>
      </c>
      <c r="G1520" s="0" t="n">
        <v>0.00084</v>
      </c>
      <c r="H1520" s="1" t="n">
        <v>61.1</v>
      </c>
      <c r="I1520" s="1" t="n">
        <v>3.15</v>
      </c>
      <c r="J1520" s="1" t="n">
        <v>281.9</v>
      </c>
    </row>
    <row r="1521" customFormat="false" ht="15" hidden="false" customHeight="false" outlineLevel="0" collapsed="false">
      <c r="A1521" s="0" t="n">
        <v>1520</v>
      </c>
      <c r="B1521" s="0" t="s">
        <v>1596</v>
      </c>
      <c r="C1521" s="0" t="s">
        <v>1620</v>
      </c>
      <c r="D1521" s="4" t="n">
        <v>4527.30252</v>
      </c>
      <c r="E1521" s="2" t="n">
        <f aca="false">(I1521*F1521)/(1.65*G1521)</f>
        <v>2.33766233766234</v>
      </c>
      <c r="F1521" s="0" t="n">
        <v>0.00036</v>
      </c>
      <c r="G1521" s="0" t="n">
        <v>0.00042</v>
      </c>
      <c r="H1521" s="1" t="n">
        <v>78.3</v>
      </c>
      <c r="I1521" s="1" t="n">
        <v>4.5</v>
      </c>
      <c r="J1521" s="1" t="n">
        <v>482.6</v>
      </c>
    </row>
    <row r="1522" customFormat="false" ht="15" hidden="false" customHeight="false" outlineLevel="0" collapsed="false">
      <c r="A1522" s="0" t="n">
        <v>1521</v>
      </c>
      <c r="B1522" s="0" t="s">
        <v>1596</v>
      </c>
      <c r="C1522" s="0" t="s">
        <v>1621</v>
      </c>
      <c r="D1522" s="4" t="n">
        <v>1924.36257</v>
      </c>
      <c r="E1522" s="2" t="n">
        <f aca="false">(I1522*F1522)/(1.65*G1522)</f>
        <v>1.84105571847507</v>
      </c>
      <c r="F1522" s="0" t="n">
        <v>0.00043</v>
      </c>
      <c r="G1522" s="0" t="n">
        <v>0.00062</v>
      </c>
      <c r="H1522" s="1" t="n">
        <v>82.7</v>
      </c>
      <c r="I1522" s="1" t="n">
        <v>4.38</v>
      </c>
      <c r="J1522" s="1" t="n">
        <v>510.5</v>
      </c>
    </row>
    <row r="1523" customFormat="false" ht="15" hidden="false" customHeight="false" outlineLevel="0" collapsed="false">
      <c r="A1523" s="0" t="n">
        <v>1522</v>
      </c>
      <c r="B1523" s="0" t="s">
        <v>1596</v>
      </c>
      <c r="C1523" s="0" t="s">
        <v>1622</v>
      </c>
      <c r="D1523" s="4" t="n">
        <v>2141.92173</v>
      </c>
      <c r="E1523" s="2" t="n">
        <f aca="false">(I1523*F1523)/(1.65*G1523)</f>
        <v>0.460035133948177</v>
      </c>
      <c r="F1523" s="0" t="n">
        <v>0.00025</v>
      </c>
      <c r="G1523" s="0" t="n">
        <v>0.00138</v>
      </c>
      <c r="H1523" s="1" t="n">
        <v>43.2</v>
      </c>
      <c r="I1523" s="1" t="n">
        <v>4.19</v>
      </c>
      <c r="J1523" s="1" t="n">
        <v>200.7</v>
      </c>
    </row>
    <row r="1524" customFormat="false" ht="15" hidden="false" customHeight="false" outlineLevel="0" collapsed="false">
      <c r="A1524" s="0" t="n">
        <v>1523</v>
      </c>
      <c r="B1524" s="0" t="s">
        <v>1596</v>
      </c>
      <c r="C1524" s="0" t="s">
        <v>1623</v>
      </c>
      <c r="D1524" s="4" t="n">
        <v>3180.50772</v>
      </c>
      <c r="E1524" s="2" t="n">
        <f aca="false">(I1524*F1524)/(1.65*G1524)</f>
        <v>1.14509803921569</v>
      </c>
      <c r="F1524" s="0" t="n">
        <v>0.00022</v>
      </c>
      <c r="G1524" s="0" t="n">
        <v>0.00017</v>
      </c>
      <c r="H1524" s="1" t="n">
        <v>39.2</v>
      </c>
      <c r="I1524" s="1" t="n">
        <v>1.46</v>
      </c>
      <c r="J1524" s="1" t="n">
        <v>44.6</v>
      </c>
    </row>
    <row r="1525" customFormat="false" ht="15" hidden="false" customHeight="false" outlineLevel="0" collapsed="false">
      <c r="A1525" s="0" t="n">
        <v>1524</v>
      </c>
      <c r="B1525" s="0" t="s">
        <v>1596</v>
      </c>
      <c r="C1525" s="0" t="s">
        <v>1624</v>
      </c>
      <c r="D1525" s="4" t="n">
        <v>234.394095</v>
      </c>
      <c r="E1525" s="2" t="n">
        <f aca="false">(I1525*F1525)/(1.65*G1525)</f>
        <v>3.26060606060606</v>
      </c>
      <c r="F1525" s="0" t="n">
        <v>0.00028</v>
      </c>
      <c r="G1525" s="0" t="n">
        <v>0.00014</v>
      </c>
      <c r="H1525" s="1" t="n">
        <v>16.3</v>
      </c>
      <c r="I1525" s="1" t="n">
        <v>2.69</v>
      </c>
      <c r="J1525" s="1" t="n">
        <v>37.7</v>
      </c>
    </row>
    <row r="1526" customFormat="false" ht="15" hidden="false" customHeight="false" outlineLevel="0" collapsed="false">
      <c r="A1526" s="0" t="n">
        <v>1525</v>
      </c>
      <c r="B1526" s="0" t="s">
        <v>1596</v>
      </c>
      <c r="C1526" s="0" t="s">
        <v>1625</v>
      </c>
      <c r="D1526" s="4" t="n">
        <v>20593.01049</v>
      </c>
      <c r="E1526" s="2" t="n">
        <f aca="false">(I1526*F1526)/(1.65*G1526)</f>
        <v>1.59841897233202</v>
      </c>
      <c r="F1526" s="0" t="n">
        <v>0.00018</v>
      </c>
      <c r="G1526" s="0" t="n">
        <v>0.00023</v>
      </c>
      <c r="H1526" s="1" t="n">
        <v>71.7</v>
      </c>
      <c r="I1526" s="1" t="n">
        <v>3.37</v>
      </c>
      <c r="J1526" s="1" t="n">
        <v>220.1</v>
      </c>
    </row>
    <row r="1527" customFormat="false" ht="15" hidden="false" customHeight="false" outlineLevel="0" collapsed="false">
      <c r="A1527" s="0" t="n">
        <v>1526</v>
      </c>
      <c r="B1527" s="0" t="s">
        <v>1596</v>
      </c>
      <c r="C1527" s="0" t="s">
        <v>1626</v>
      </c>
      <c r="D1527" s="4" t="n">
        <v>6972.25308</v>
      </c>
      <c r="E1527" s="2" t="n">
        <f aca="false">(I1527*F1527)/(1.65*G1527)</f>
        <v>0.430622009569378</v>
      </c>
      <c r="F1527" s="0" t="n">
        <v>0.00015</v>
      </c>
      <c r="G1527" s="0" t="n">
        <v>0.00057</v>
      </c>
      <c r="H1527" s="1" t="n">
        <v>56.7</v>
      </c>
      <c r="I1527" s="1" t="n">
        <v>2.7</v>
      </c>
      <c r="J1527" s="1" t="n">
        <v>135.4</v>
      </c>
    </row>
    <row r="1528" customFormat="false" ht="15" hidden="false" customHeight="false" outlineLevel="0" collapsed="false">
      <c r="A1528" s="0" t="n">
        <v>1527</v>
      </c>
      <c r="B1528" s="0" t="s">
        <v>1596</v>
      </c>
      <c r="C1528" s="0" t="s">
        <v>1627</v>
      </c>
      <c r="D1528" s="4" t="n">
        <v>1973.57238</v>
      </c>
      <c r="E1528" s="2" t="n">
        <f aca="false">(I1528*F1528)/(1.65*G1528)</f>
        <v>2.46545454545455</v>
      </c>
      <c r="F1528" s="0" t="n">
        <v>0.00042</v>
      </c>
      <c r="G1528" s="0" t="n">
        <v>0.00035</v>
      </c>
      <c r="H1528" s="1" t="n">
        <v>87</v>
      </c>
      <c r="I1528" s="1" t="n">
        <v>3.39</v>
      </c>
      <c r="J1528" s="1" t="n">
        <v>444.6</v>
      </c>
    </row>
    <row r="1529" customFormat="false" ht="15" hidden="false" customHeight="false" outlineLevel="0" collapsed="false">
      <c r="A1529" s="0" t="n">
        <v>1528</v>
      </c>
      <c r="B1529" s="0" t="s">
        <v>1596</v>
      </c>
      <c r="C1529" s="0" t="s">
        <v>1628</v>
      </c>
      <c r="D1529" s="4" t="n">
        <v>3211.5876</v>
      </c>
      <c r="E1529" s="2" t="n">
        <f aca="false">(I1529*F1529)/(1.65*G1529)</f>
        <v>2.48658008658009</v>
      </c>
      <c r="F1529" s="0" t="n">
        <v>0.0004</v>
      </c>
      <c r="G1529" s="0" t="n">
        <v>0.00035</v>
      </c>
      <c r="H1529" s="1" t="n">
        <v>119.4</v>
      </c>
      <c r="I1529" s="1" t="n">
        <v>3.59</v>
      </c>
      <c r="J1529" s="1" t="n">
        <v>559.8</v>
      </c>
    </row>
    <row r="1530" customFormat="false" ht="15" hidden="false" customHeight="false" outlineLevel="0" collapsed="false">
      <c r="A1530" s="0" t="n">
        <v>1529</v>
      </c>
      <c r="B1530" s="0" t="s">
        <v>1596</v>
      </c>
      <c r="C1530" s="0" t="s">
        <v>1629</v>
      </c>
      <c r="D1530" s="4" t="n">
        <v>3732.17559</v>
      </c>
      <c r="E1530" s="2" t="n">
        <f aca="false">(I1530*F1530)/(1.65*G1530)</f>
        <v>0.178787878787879</v>
      </c>
      <c r="F1530" s="0" t="n">
        <v>0.00016</v>
      </c>
      <c r="G1530" s="0" t="n">
        <v>0.00128</v>
      </c>
      <c r="H1530" s="1" t="n">
        <v>44.2</v>
      </c>
      <c r="I1530" s="1" t="n">
        <v>2.36</v>
      </c>
      <c r="J1530" s="1" t="n">
        <v>75.4</v>
      </c>
    </row>
    <row r="1531" customFormat="false" ht="15" hidden="false" customHeight="false" outlineLevel="0" collapsed="false">
      <c r="A1531" s="0" t="n">
        <v>1530</v>
      </c>
      <c r="B1531" s="0" t="s">
        <v>1596</v>
      </c>
      <c r="C1531" s="0" t="s">
        <v>1630</v>
      </c>
      <c r="D1531" s="4" t="n">
        <v>17024.00427</v>
      </c>
      <c r="E1531" s="2" t="n">
        <f aca="false">(I1531*F1531)/(1.65*G1531)</f>
        <v>0.536969696969697</v>
      </c>
      <c r="F1531" s="0" t="n">
        <v>0.00013</v>
      </c>
      <c r="G1531" s="0" t="n">
        <v>0.00065</v>
      </c>
      <c r="H1531" s="1" t="n">
        <v>148.6</v>
      </c>
      <c r="I1531" s="1" t="n">
        <v>4.43</v>
      </c>
      <c r="J1531" s="1" t="n">
        <v>657.3</v>
      </c>
    </row>
    <row r="1532" customFormat="false" ht="15" hidden="false" customHeight="false" outlineLevel="0" collapsed="false">
      <c r="A1532" s="0" t="n">
        <v>1531</v>
      </c>
      <c r="B1532" s="0" t="s">
        <v>1596</v>
      </c>
      <c r="C1532" s="0" t="s">
        <v>1631</v>
      </c>
      <c r="D1532" s="4" t="n">
        <v>17024.00427</v>
      </c>
      <c r="E1532" s="2" t="n">
        <f aca="false">(I1532*F1532)/(1.65*G1532)</f>
        <v>0.702317290552585</v>
      </c>
      <c r="F1532" s="0" t="n">
        <v>0.0001</v>
      </c>
      <c r="G1532" s="0" t="n">
        <v>0.00051</v>
      </c>
      <c r="H1532" s="1" t="n">
        <v>107.4</v>
      </c>
      <c r="I1532" s="1" t="n">
        <v>5.91</v>
      </c>
      <c r="J1532" s="1" t="n">
        <v>591.3</v>
      </c>
    </row>
    <row r="1533" customFormat="false" ht="15" hidden="false" customHeight="false" outlineLevel="0" collapsed="false">
      <c r="A1533" s="0" t="n">
        <v>1532</v>
      </c>
      <c r="B1533" s="0" t="s">
        <v>1596</v>
      </c>
      <c r="C1533" s="0" t="s">
        <v>1632</v>
      </c>
      <c r="D1533" s="4" t="n">
        <v>22869.6117</v>
      </c>
      <c r="E1533" s="2" t="n">
        <f aca="false">(I1533*F1533)/(1.65*G1533)</f>
        <v>0.665102639296188</v>
      </c>
      <c r="F1533" s="0" t="n">
        <v>0.00012</v>
      </c>
      <c r="G1533" s="0" t="n">
        <v>0.00062</v>
      </c>
      <c r="H1533" s="1" t="n">
        <v>105.2</v>
      </c>
      <c r="I1533" s="1" t="n">
        <v>5.67</v>
      </c>
      <c r="J1533" s="1" t="n">
        <v>690.5</v>
      </c>
    </row>
    <row r="1534" customFormat="false" ht="15" hidden="false" customHeight="false" outlineLevel="0" collapsed="false">
      <c r="A1534" s="0" t="n">
        <v>1533</v>
      </c>
      <c r="B1534" s="0" t="s">
        <v>1596</v>
      </c>
      <c r="C1534" s="0" t="s">
        <v>1633</v>
      </c>
      <c r="D1534" s="4" t="n">
        <v>124319.52</v>
      </c>
      <c r="E1534" s="2" t="n">
        <f aca="false">(I1534*F1534)/(1.65*G1534)</f>
        <v>1.71981351981352</v>
      </c>
      <c r="F1534" s="0" t="n">
        <v>0.00014</v>
      </c>
      <c r="G1534" s="0" t="n">
        <v>0.00026</v>
      </c>
      <c r="H1534" s="1" t="n">
        <v>218</v>
      </c>
      <c r="I1534" s="1" t="n">
        <v>5.27</v>
      </c>
      <c r="J1534" s="1" t="n">
        <v>1351.5</v>
      </c>
    </row>
    <row r="1535" customFormat="false" ht="15" hidden="false" customHeight="false" outlineLevel="0" collapsed="false">
      <c r="A1535" s="0" t="n">
        <v>1534</v>
      </c>
      <c r="B1535" s="0" t="s">
        <v>1596</v>
      </c>
      <c r="C1535" s="0" t="s">
        <v>1634</v>
      </c>
      <c r="D1535" s="4" t="n">
        <v>124319.52</v>
      </c>
      <c r="E1535" s="2" t="n">
        <f aca="false">(I1535*F1535)/(1.65*G1535)</f>
        <v>1.67086247086247</v>
      </c>
      <c r="F1535" s="0" t="n">
        <v>0.00014</v>
      </c>
      <c r="G1535" s="0" t="n">
        <v>0.00026</v>
      </c>
      <c r="H1535" s="1" t="n">
        <v>225</v>
      </c>
      <c r="I1535" s="1" t="n">
        <v>5.12</v>
      </c>
      <c r="J1535" s="1" t="n">
        <v>1367.8</v>
      </c>
    </row>
    <row r="1536" customFormat="false" ht="15" hidden="false" customHeight="false" outlineLevel="0" collapsed="false">
      <c r="A1536" s="0" t="n">
        <v>1535</v>
      </c>
      <c r="B1536" s="0" t="s">
        <v>1596</v>
      </c>
      <c r="C1536" s="0" t="s">
        <v>1635</v>
      </c>
      <c r="D1536" s="4" t="n">
        <v>937.57638</v>
      </c>
      <c r="E1536" s="2" t="n">
        <f aca="false">(I1536*F1536)/(1.65*G1536)</f>
        <v>0.58030303030303</v>
      </c>
      <c r="F1536" s="0" t="n">
        <v>0.0004</v>
      </c>
      <c r="G1536" s="0" t="n">
        <v>0.0016</v>
      </c>
      <c r="H1536" s="1" t="n">
        <v>35.2</v>
      </c>
      <c r="I1536" s="1" t="n">
        <v>3.83</v>
      </c>
      <c r="J1536" s="1" t="n">
        <v>172.7</v>
      </c>
    </row>
    <row r="1537" customFormat="false" ht="15" hidden="false" customHeight="false" outlineLevel="0" collapsed="false">
      <c r="A1537" s="0" t="n">
        <v>1536</v>
      </c>
      <c r="B1537" s="0" t="s">
        <v>1596</v>
      </c>
      <c r="C1537" s="0" t="s">
        <v>1636</v>
      </c>
      <c r="D1537" s="4" t="n">
        <v>4123.26408</v>
      </c>
      <c r="E1537" s="2" t="n">
        <f aca="false">(I1537*F1537)/(1.65*G1537)</f>
        <v>1.55163636363636</v>
      </c>
      <c r="F1537" s="0" t="n">
        <v>0.00051</v>
      </c>
      <c r="G1537" s="0" t="n">
        <v>0.0005</v>
      </c>
      <c r="H1537" s="1" t="n">
        <v>54.3</v>
      </c>
      <c r="I1537" s="1" t="n">
        <v>2.51</v>
      </c>
      <c r="J1537" s="1" t="n">
        <v>181.4</v>
      </c>
    </row>
    <row r="1538" customFormat="false" ht="15" hidden="false" customHeight="false" outlineLevel="0" collapsed="false">
      <c r="A1538" s="0" t="n">
        <v>1537</v>
      </c>
      <c r="B1538" s="0" t="s">
        <v>1596</v>
      </c>
      <c r="C1538" s="0" t="s">
        <v>1637</v>
      </c>
      <c r="D1538" s="4" t="n">
        <v>1960.62243</v>
      </c>
      <c r="E1538" s="2" t="n">
        <f aca="false">(I1538*F1538)/(1.65*G1538)</f>
        <v>2.04444444444444</v>
      </c>
      <c r="F1538" s="0" t="n">
        <v>0.00011</v>
      </c>
      <c r="G1538" s="0" t="n">
        <v>0.00015</v>
      </c>
      <c r="H1538" s="1" t="n">
        <v>37.5</v>
      </c>
      <c r="I1538" s="1" t="n">
        <v>4.6</v>
      </c>
      <c r="J1538" s="1" t="n">
        <v>165.7</v>
      </c>
    </row>
    <row r="1539" customFormat="false" ht="15" hidden="false" customHeight="false" outlineLevel="0" collapsed="false">
      <c r="A1539" s="0" t="n">
        <v>1538</v>
      </c>
      <c r="B1539" s="0" t="s">
        <v>1596</v>
      </c>
      <c r="C1539" s="0" t="s">
        <v>1638</v>
      </c>
      <c r="D1539" s="4" t="n">
        <v>21313.02771</v>
      </c>
      <c r="E1539" s="2" t="n">
        <f aca="false">(I1539*F1539)/(1.65*G1539)</f>
        <v>3.8</v>
      </c>
      <c r="F1539" s="0" t="n">
        <v>0.00014</v>
      </c>
      <c r="G1539" s="0" t="n">
        <v>0.00014</v>
      </c>
      <c r="H1539" s="1" t="n">
        <v>145.6</v>
      </c>
      <c r="I1539" s="1" t="n">
        <v>6.27</v>
      </c>
      <c r="J1539" s="1" t="n">
        <v>1199.3</v>
      </c>
    </row>
    <row r="1540" customFormat="false" ht="15" hidden="false" customHeight="false" outlineLevel="0" collapsed="false">
      <c r="A1540" s="0" t="n">
        <v>1539</v>
      </c>
      <c r="B1540" s="0" t="s">
        <v>1596</v>
      </c>
      <c r="C1540" s="0" t="s">
        <v>1639</v>
      </c>
      <c r="D1540" s="4" t="n">
        <v>981.60621</v>
      </c>
      <c r="E1540" s="2" t="n">
        <f aca="false">(I1540*F1540)/(1.65*G1540)</f>
        <v>0.385934819897084</v>
      </c>
      <c r="F1540" s="0" t="n">
        <v>0.00027</v>
      </c>
      <c r="G1540" s="0" t="n">
        <v>0.00053</v>
      </c>
      <c r="H1540" s="1" t="n">
        <v>19.8</v>
      </c>
      <c r="I1540" s="1" t="n">
        <v>1.25</v>
      </c>
      <c r="J1540" s="1" t="n">
        <v>18</v>
      </c>
    </row>
    <row r="1541" customFormat="false" ht="15" hidden="false" customHeight="false" outlineLevel="0" collapsed="false">
      <c r="A1541" s="0" t="n">
        <v>1540</v>
      </c>
      <c r="B1541" s="0" t="s">
        <v>1596</v>
      </c>
      <c r="C1541" s="0" t="s">
        <v>1640</v>
      </c>
      <c r="D1541" s="4" t="n">
        <v>1579.8939</v>
      </c>
      <c r="E1541" s="2" t="n">
        <f aca="false">(I1541*F1541)/(1.65*G1541)</f>
        <v>0.385096870342772</v>
      </c>
      <c r="F1541" s="0" t="n">
        <v>0.00019</v>
      </c>
      <c r="G1541" s="0" t="n">
        <v>0.00061</v>
      </c>
      <c r="H1541" s="1" t="n">
        <v>58.4</v>
      </c>
      <c r="I1541" s="1" t="n">
        <v>2.04</v>
      </c>
      <c r="J1541" s="1" t="n">
        <v>98.2</v>
      </c>
    </row>
    <row r="1542" customFormat="false" ht="15" hidden="false" customHeight="false" outlineLevel="0" collapsed="false">
      <c r="A1542" s="0" t="n">
        <v>1541</v>
      </c>
      <c r="B1542" s="0" t="s">
        <v>1596</v>
      </c>
      <c r="C1542" s="0" t="s">
        <v>1641</v>
      </c>
      <c r="D1542" s="4" t="n">
        <v>1227.65526</v>
      </c>
      <c r="E1542" s="2" t="n">
        <f aca="false">(I1542*F1542)/(1.65*G1542)</f>
        <v>0.367254635911352</v>
      </c>
      <c r="F1542" s="0" t="n">
        <v>0.0004</v>
      </c>
      <c r="G1542" s="0" t="n">
        <v>0.00134</v>
      </c>
      <c r="H1542" s="1" t="n">
        <v>35.1</v>
      </c>
      <c r="I1542" s="1" t="n">
        <v>2.03</v>
      </c>
      <c r="J1542" s="1" t="n">
        <v>69.1</v>
      </c>
    </row>
    <row r="1543" customFormat="false" ht="15" hidden="false" customHeight="false" outlineLevel="0" collapsed="false">
      <c r="A1543" s="0" t="n">
        <v>1542</v>
      </c>
      <c r="B1543" s="0" t="s">
        <v>1596</v>
      </c>
      <c r="C1543" s="0" t="s">
        <v>1642</v>
      </c>
      <c r="D1543" s="4" t="n">
        <v>1585.07388</v>
      </c>
      <c r="E1543" s="2" t="n">
        <f aca="false">(I1543*F1543)/(1.65*G1543)</f>
        <v>2.93994490358127</v>
      </c>
      <c r="F1543" s="0" t="n">
        <v>0.00058</v>
      </c>
      <c r="G1543" s="0" t="n">
        <v>0.00033</v>
      </c>
      <c r="H1543" s="1" t="n">
        <v>42.6</v>
      </c>
      <c r="I1543" s="1" t="n">
        <v>2.76</v>
      </c>
      <c r="J1543" s="1" t="n">
        <v>173.9</v>
      </c>
    </row>
    <row r="1544" customFormat="false" ht="15" hidden="false" customHeight="false" outlineLevel="0" collapsed="false">
      <c r="A1544" s="0" t="n">
        <v>1543</v>
      </c>
      <c r="B1544" s="0" t="s">
        <v>1596</v>
      </c>
      <c r="C1544" s="0" t="s">
        <v>1643</v>
      </c>
      <c r="D1544" s="4" t="n">
        <v>4998.6807</v>
      </c>
      <c r="E1544" s="2" t="n">
        <f aca="false">(I1544*F1544)/(1.65*G1544)</f>
        <v>2.13063973063973</v>
      </c>
      <c r="F1544" s="0" t="n">
        <v>0.00021</v>
      </c>
      <c r="G1544" s="0" t="n">
        <v>0.00027</v>
      </c>
      <c r="H1544" s="1" t="n">
        <v>80.5</v>
      </c>
      <c r="I1544" s="1" t="n">
        <v>4.52</v>
      </c>
      <c r="J1544" s="1" t="n">
        <v>489.4</v>
      </c>
    </row>
    <row r="1545" customFormat="false" ht="15" hidden="false" customHeight="false" outlineLevel="0" collapsed="false">
      <c r="A1545" s="0" t="n">
        <v>1544</v>
      </c>
      <c r="B1545" s="0" t="s">
        <v>1596</v>
      </c>
      <c r="C1545" s="0" t="s">
        <v>1644</v>
      </c>
      <c r="D1545" s="4" t="n">
        <v>44511.56814</v>
      </c>
      <c r="E1545" s="2" t="n">
        <f aca="false">(I1545*F1545)/(1.65*G1545)</f>
        <v>1.65735930735931</v>
      </c>
      <c r="F1545" s="0" t="n">
        <v>0.00013</v>
      </c>
      <c r="G1545" s="0" t="n">
        <v>0.00028</v>
      </c>
      <c r="H1545" s="1" t="n">
        <v>188.6</v>
      </c>
      <c r="I1545" s="1" t="n">
        <v>5.89</v>
      </c>
      <c r="J1545" s="1" t="n">
        <v>1306.6</v>
      </c>
    </row>
    <row r="1546" customFormat="false" ht="15" hidden="false" customHeight="false" outlineLevel="0" collapsed="false">
      <c r="A1546" s="0" t="n">
        <v>1545</v>
      </c>
      <c r="B1546" s="0" t="s">
        <v>1596</v>
      </c>
      <c r="C1546" s="0" t="s">
        <v>1645</v>
      </c>
      <c r="D1546" s="4" t="n">
        <v>28795.50882</v>
      </c>
      <c r="E1546" s="2" t="n">
        <f aca="false">(I1546*F1546)/(1.65*G1546)</f>
        <v>0.473454545454545</v>
      </c>
      <c r="F1546" s="0" t="n">
        <v>7E-005</v>
      </c>
      <c r="G1546" s="0" t="n">
        <v>0.0005</v>
      </c>
      <c r="H1546" s="1" t="n">
        <v>178</v>
      </c>
      <c r="I1546" s="1" t="n">
        <v>5.58</v>
      </c>
      <c r="J1546" s="1" t="n">
        <v>957.9</v>
      </c>
    </row>
    <row r="1547" customFormat="false" ht="15" hidden="false" customHeight="false" outlineLevel="0" collapsed="false">
      <c r="A1547" s="0" t="n">
        <v>1546</v>
      </c>
      <c r="B1547" s="0" t="s">
        <v>1596</v>
      </c>
      <c r="C1547" s="0" t="s">
        <v>1646</v>
      </c>
      <c r="D1547" s="4" t="n">
        <v>34086.85839</v>
      </c>
      <c r="E1547" s="2" t="n">
        <f aca="false">(I1547*F1547)/(1.65*G1547)</f>
        <v>0.399134199134199</v>
      </c>
      <c r="F1547" s="0" t="n">
        <v>0.00013</v>
      </c>
      <c r="G1547" s="0" t="n">
        <v>0.00091</v>
      </c>
      <c r="H1547" s="1" t="n">
        <v>204.2</v>
      </c>
      <c r="I1547" s="1" t="n">
        <v>4.61</v>
      </c>
      <c r="J1547" s="1" t="n">
        <v>1019</v>
      </c>
    </row>
    <row r="1548" customFormat="false" ht="15" hidden="false" customHeight="false" outlineLevel="0" collapsed="false">
      <c r="A1548" s="0" t="n">
        <v>1547</v>
      </c>
      <c r="B1548" s="0" t="s">
        <v>1596</v>
      </c>
      <c r="C1548" s="0" t="s">
        <v>1647</v>
      </c>
      <c r="D1548" s="4" t="n">
        <v>6050.21664</v>
      </c>
      <c r="E1548" s="2" t="n">
        <f aca="false">(I1548*F1548)/(1.65*G1548)</f>
        <v>1.31611570247934</v>
      </c>
      <c r="F1548" s="0" t="n">
        <v>0.00049</v>
      </c>
      <c r="G1548" s="0" t="n">
        <v>0.00044</v>
      </c>
      <c r="H1548" s="1" t="n">
        <v>121.8</v>
      </c>
      <c r="I1548" s="1" t="n">
        <v>1.95</v>
      </c>
      <c r="J1548" s="1" t="n">
        <v>267.4</v>
      </c>
    </row>
    <row r="1549" customFormat="false" ht="15" hidden="false" customHeight="false" outlineLevel="0" collapsed="false">
      <c r="A1549" s="0" t="n">
        <v>1548</v>
      </c>
      <c r="B1549" s="0" t="s">
        <v>1596</v>
      </c>
      <c r="C1549" s="0" t="s">
        <v>1648</v>
      </c>
      <c r="D1549" s="4" t="n">
        <v>9427.5636</v>
      </c>
      <c r="E1549" s="2" t="n">
        <f aca="false">(I1549*F1549)/(1.65*G1549)</f>
        <v>1.65977011494253</v>
      </c>
      <c r="F1549" s="0" t="n">
        <v>0.00038</v>
      </c>
      <c r="G1549" s="0" t="n">
        <v>0.00029</v>
      </c>
      <c r="H1549" s="1" t="n">
        <v>55.1</v>
      </c>
      <c r="I1549" s="1" t="n">
        <v>2.09</v>
      </c>
      <c r="J1549" s="1" t="n">
        <v>130.7</v>
      </c>
    </row>
    <row r="1550" customFormat="false" ht="15" hidden="false" customHeight="false" outlineLevel="0" collapsed="false">
      <c r="A1550" s="0" t="n">
        <v>1549</v>
      </c>
      <c r="B1550" s="0" t="s">
        <v>1596</v>
      </c>
      <c r="C1550" s="0" t="s">
        <v>1649</v>
      </c>
      <c r="D1550" s="4" t="n">
        <v>18575.40828</v>
      </c>
      <c r="E1550" s="2" t="n">
        <f aca="false">(I1550*F1550)/(1.65*G1550)</f>
        <v>4.51174242424242</v>
      </c>
      <c r="F1550" s="0" t="n">
        <v>0.00043</v>
      </c>
      <c r="G1550" s="0" t="n">
        <v>0.00016</v>
      </c>
      <c r="H1550" s="1" t="n">
        <v>142.9</v>
      </c>
      <c r="I1550" s="1" t="n">
        <v>2.77</v>
      </c>
      <c r="J1550" s="1" t="n">
        <v>463.6</v>
      </c>
    </row>
    <row r="1551" customFormat="false" ht="15" hidden="false" customHeight="false" outlineLevel="0" collapsed="false">
      <c r="A1551" s="0" t="n">
        <v>1550</v>
      </c>
      <c r="B1551" s="0" t="s">
        <v>1596</v>
      </c>
      <c r="C1551" s="0" t="s">
        <v>1650</v>
      </c>
      <c r="D1551" s="4" t="n">
        <v>6063.16659</v>
      </c>
      <c r="E1551" s="2" t="n">
        <f aca="false">(I1551*F1551)/(1.65*G1551)</f>
        <v>0.340435025097602</v>
      </c>
      <c r="F1551" s="0" t="n">
        <v>0.00028</v>
      </c>
      <c r="G1551" s="0" t="n">
        <v>0.00163</v>
      </c>
      <c r="H1551" s="1" t="n">
        <v>87.2</v>
      </c>
      <c r="I1551" s="1" t="n">
        <v>3.27</v>
      </c>
      <c r="J1551" s="1" t="n">
        <v>313</v>
      </c>
    </row>
    <row r="1552" customFormat="false" ht="15" hidden="false" customHeight="false" outlineLevel="0" collapsed="false">
      <c r="A1552" s="0" t="n">
        <v>1551</v>
      </c>
      <c r="B1552" s="0" t="s">
        <v>1596</v>
      </c>
      <c r="C1552" s="0" t="s">
        <v>1651</v>
      </c>
      <c r="D1552" s="4" t="n">
        <v>28813.63875</v>
      </c>
      <c r="E1552" s="2" t="n">
        <f aca="false">(I1552*F1552)/(1.65*G1552)</f>
        <v>0.755007704160247</v>
      </c>
      <c r="F1552" s="0" t="n">
        <v>0.00014</v>
      </c>
      <c r="G1552" s="0" t="n">
        <v>0.00059</v>
      </c>
      <c r="H1552" s="1" t="n">
        <v>171.4</v>
      </c>
      <c r="I1552" s="1" t="n">
        <v>5.25</v>
      </c>
      <c r="J1552" s="1" t="n">
        <v>1030.4</v>
      </c>
    </row>
    <row r="1553" customFormat="false" ht="15" hidden="false" customHeight="false" outlineLevel="0" collapsed="false">
      <c r="A1553" s="0" t="n">
        <v>1552</v>
      </c>
      <c r="B1553" s="0" t="s">
        <v>1596</v>
      </c>
      <c r="C1553" s="0" t="s">
        <v>1652</v>
      </c>
      <c r="D1553" s="4" t="n">
        <v>12141.87312</v>
      </c>
      <c r="E1553" s="2" t="n">
        <f aca="false">(I1553*F1553)/(1.65*G1553)</f>
        <v>0.446349206349206</v>
      </c>
      <c r="F1553" s="0" t="n">
        <v>0.00019</v>
      </c>
      <c r="G1553" s="0" t="n">
        <v>0.00105</v>
      </c>
      <c r="H1553" s="1" t="n">
        <v>123.9</v>
      </c>
      <c r="I1553" s="1" t="n">
        <v>4.07</v>
      </c>
      <c r="J1553" s="1" t="n">
        <v>561.6</v>
      </c>
    </row>
    <row r="1554" customFormat="false" ht="15" hidden="false" customHeight="false" outlineLevel="0" collapsed="false">
      <c r="A1554" s="0" t="n">
        <v>1553</v>
      </c>
      <c r="B1554" s="0" t="s">
        <v>1596</v>
      </c>
      <c r="C1554" s="0" t="s">
        <v>1653</v>
      </c>
      <c r="D1554" s="4" t="n">
        <v>1302.76497</v>
      </c>
      <c r="E1554" s="2" t="n">
        <f aca="false">(I1554*F1554)/(1.65*G1554)</f>
        <v>1.57402597402597</v>
      </c>
      <c r="F1554" s="0" t="n">
        <v>0.00045</v>
      </c>
      <c r="G1554" s="0" t="n">
        <v>0.00035</v>
      </c>
      <c r="H1554" s="1" t="n">
        <v>29.3</v>
      </c>
      <c r="I1554" s="1" t="n">
        <v>2.02</v>
      </c>
      <c r="J1554" s="1" t="n">
        <v>63</v>
      </c>
    </row>
    <row r="1555" customFormat="false" ht="15" hidden="false" customHeight="false" outlineLevel="0" collapsed="false">
      <c r="A1555" s="0" t="n">
        <v>1554</v>
      </c>
      <c r="B1555" s="0" t="s">
        <v>1654</v>
      </c>
      <c r="C1555" s="0" t="s">
        <v>1655</v>
      </c>
      <c r="D1555" s="3" t="n">
        <v>393.67848</v>
      </c>
      <c r="F1555" s="0" t="n">
        <v>0.0014</v>
      </c>
      <c r="H1555" s="1" t="n">
        <v>83</v>
      </c>
      <c r="I1555" s="1" t="n">
        <v>1.55</v>
      </c>
      <c r="J1555" s="1" t="n">
        <v>145.54859148288</v>
      </c>
    </row>
    <row r="1556" customFormat="false" ht="15" hidden="false" customHeight="false" outlineLevel="0" collapsed="false">
      <c r="A1556" s="0" t="n">
        <v>1555</v>
      </c>
      <c r="B1556" s="0" t="s">
        <v>1656</v>
      </c>
      <c r="C1556" s="0" t="s">
        <v>1657</v>
      </c>
      <c r="D1556" s="4"/>
      <c r="E1556" s="2" t="n">
        <v>0.0857142857142857</v>
      </c>
      <c r="F1556" s="0" t="n">
        <v>0.009</v>
      </c>
      <c r="G1556" s="0" t="n">
        <v>0.07</v>
      </c>
      <c r="H1556" s="1" t="n">
        <v>57</v>
      </c>
      <c r="I1556" s="1" t="n">
        <v>1.1</v>
      </c>
      <c r="J1556" s="1" t="n">
        <v>125</v>
      </c>
    </row>
    <row r="1557" customFormat="false" ht="15" hidden="false" customHeight="false" outlineLevel="0" collapsed="false">
      <c r="A1557" s="0" t="n">
        <v>1556</v>
      </c>
      <c r="B1557" s="0" t="s">
        <v>1658</v>
      </c>
      <c r="C1557" s="0" t="s">
        <v>1659</v>
      </c>
      <c r="D1557" s="4"/>
      <c r="E1557" s="2" t="n">
        <v>1.01010101</v>
      </c>
      <c r="F1557" s="0" t="n">
        <v>5E-005</v>
      </c>
      <c r="G1557" s="0" t="n">
        <v>0.0003</v>
      </c>
      <c r="H1557" s="1" t="n">
        <v>1600</v>
      </c>
      <c r="I1557" s="1" t="n">
        <v>10</v>
      </c>
      <c r="J1557" s="1" t="n">
        <v>16000</v>
      </c>
    </row>
    <row r="1558" customFormat="false" ht="15" hidden="false" customHeight="false" outlineLevel="0" collapsed="false">
      <c r="A1558" s="0" t="n">
        <v>1557</v>
      </c>
      <c r="B1558" s="0" t="s">
        <v>1660</v>
      </c>
      <c r="C1558" s="0" t="s">
        <v>1661</v>
      </c>
      <c r="D1558" s="3" t="n">
        <v>163.946367</v>
      </c>
      <c r="F1558" s="0" t="n">
        <v>0.0003</v>
      </c>
      <c r="H1558" s="1" t="n">
        <v>14.29512</v>
      </c>
      <c r="I1558" s="1" t="n">
        <v>1.2192</v>
      </c>
      <c r="J1558" s="1" t="n">
        <v>4.7034282189312</v>
      </c>
    </row>
    <row r="1559" customFormat="false" ht="15" hidden="false" customHeight="false" outlineLevel="0" collapsed="false">
      <c r="A1559" s="0" t="n">
        <v>1558</v>
      </c>
      <c r="B1559" s="0" t="s">
        <v>1660</v>
      </c>
      <c r="C1559" s="0" t="s">
        <v>1662</v>
      </c>
      <c r="D1559" s="3" t="n">
        <v>149.442423</v>
      </c>
      <c r="F1559" s="0" t="n">
        <v>0.0005</v>
      </c>
      <c r="H1559" s="1" t="n">
        <v>14.44752</v>
      </c>
      <c r="I1559" s="1" t="n">
        <v>1.40208</v>
      </c>
      <c r="J1559" s="1" t="n">
        <v>6.824360028672</v>
      </c>
    </row>
    <row r="1560" customFormat="false" ht="15" hidden="false" customHeight="false" outlineLevel="0" collapsed="false">
      <c r="A1560" s="0" t="n">
        <v>1559</v>
      </c>
      <c r="B1560" s="0" t="s">
        <v>1660</v>
      </c>
      <c r="C1560" s="0" t="s">
        <v>1663</v>
      </c>
      <c r="D1560" s="3" t="n">
        <v>279.71892</v>
      </c>
      <c r="F1560" s="0" t="n">
        <v>0.0008</v>
      </c>
      <c r="H1560" s="1" t="n">
        <v>27.79776</v>
      </c>
      <c r="I1560" s="1" t="n">
        <v>0.36576</v>
      </c>
      <c r="J1560" s="1" t="n">
        <v>1.8151098665472</v>
      </c>
    </row>
    <row r="1561" customFormat="false" ht="15" hidden="false" customHeight="false" outlineLevel="0" collapsed="false">
      <c r="A1561" s="0" t="n">
        <v>1560</v>
      </c>
      <c r="B1561" s="0" t="s">
        <v>1660</v>
      </c>
      <c r="C1561" s="0" t="s">
        <v>1664</v>
      </c>
      <c r="D1561" s="3" t="n">
        <v>5.8274775</v>
      </c>
      <c r="F1561" s="0" t="n">
        <v>0.001</v>
      </c>
      <c r="H1561" s="1" t="n">
        <v>3.53568</v>
      </c>
      <c r="I1561" s="1" t="n">
        <v>0.42672</v>
      </c>
      <c r="J1561" s="1" t="n">
        <v>0.8098618125312</v>
      </c>
    </row>
    <row r="1562" customFormat="false" ht="15" hidden="false" customHeight="false" outlineLevel="0" collapsed="false">
      <c r="A1562" s="0" t="n">
        <v>1561</v>
      </c>
      <c r="B1562" s="0" t="s">
        <v>1660</v>
      </c>
      <c r="C1562" s="0" t="s">
        <v>1665</v>
      </c>
      <c r="D1562" s="3" t="n">
        <v>23.5948089</v>
      </c>
      <c r="F1562" s="0" t="n">
        <v>0.0001</v>
      </c>
      <c r="H1562" s="1" t="n">
        <v>7.89432</v>
      </c>
      <c r="I1562" s="1" t="n">
        <v>0.70104</v>
      </c>
      <c r="J1562" s="1" t="n">
        <v>1.6735256335872</v>
      </c>
    </row>
    <row r="1563" customFormat="false" ht="15" hidden="false" customHeight="false" outlineLevel="0" collapsed="false">
      <c r="A1563" s="0" t="n">
        <v>1562</v>
      </c>
      <c r="B1563" s="0" t="s">
        <v>1660</v>
      </c>
      <c r="C1563" s="0" t="s">
        <v>1666</v>
      </c>
      <c r="D1563" s="3" t="n">
        <v>55.943784</v>
      </c>
      <c r="F1563" s="0" t="n">
        <v>0.0001</v>
      </c>
      <c r="H1563" s="1" t="n">
        <v>13.31976</v>
      </c>
      <c r="I1563" s="1" t="n">
        <v>0.9144</v>
      </c>
      <c r="J1563" s="1" t="n">
        <v>2.7552291734016</v>
      </c>
    </row>
    <row r="1564" customFormat="false" ht="15" hidden="false" customHeight="false" outlineLevel="0" collapsed="false">
      <c r="A1564" s="0" t="n">
        <v>1563</v>
      </c>
      <c r="B1564" s="0" t="s">
        <v>1660</v>
      </c>
      <c r="C1564" s="0" t="s">
        <v>1667</v>
      </c>
      <c r="D1564" s="3" t="n">
        <v>208.235196</v>
      </c>
      <c r="F1564" s="0" t="n">
        <v>0.0005</v>
      </c>
      <c r="H1564" s="1" t="n">
        <v>14.26464</v>
      </c>
      <c r="I1564" s="1" t="n">
        <v>1.76784</v>
      </c>
      <c r="J1564" s="1" t="n">
        <v>10.505550085632</v>
      </c>
    </row>
    <row r="1565" customFormat="false" ht="15" hidden="false" customHeight="false" outlineLevel="0" collapsed="false">
      <c r="A1565" s="0" t="n">
        <v>1564</v>
      </c>
      <c r="B1565" s="0" t="s">
        <v>1660</v>
      </c>
      <c r="C1565" s="0" t="s">
        <v>1668</v>
      </c>
      <c r="D1565" s="3" t="n">
        <v>243.45906</v>
      </c>
      <c r="F1565" s="0" t="n">
        <v>0.0003</v>
      </c>
      <c r="H1565" s="1" t="n">
        <v>18.288</v>
      </c>
      <c r="I1565" s="1" t="n">
        <v>2.01168</v>
      </c>
      <c r="J1565" s="1" t="n">
        <v>13.3032545289216</v>
      </c>
    </row>
    <row r="1566" customFormat="false" ht="15" hidden="false" customHeight="false" outlineLevel="0" collapsed="false">
      <c r="A1566" s="0" t="n">
        <v>1565</v>
      </c>
      <c r="B1566" s="0" t="s">
        <v>1660</v>
      </c>
      <c r="C1566" s="0" t="s">
        <v>1669</v>
      </c>
      <c r="D1566" s="3" t="n">
        <v>241.128069</v>
      </c>
      <c r="F1566" s="0" t="n">
        <v>0.0006</v>
      </c>
      <c r="H1566" s="1" t="n">
        <v>12.8016</v>
      </c>
      <c r="I1566" s="1" t="n">
        <v>1.15824</v>
      </c>
      <c r="J1566" s="1" t="n">
        <v>4.927131307008</v>
      </c>
    </row>
    <row r="1567" customFormat="false" ht="15" hidden="false" customHeight="false" outlineLevel="0" collapsed="false">
      <c r="A1567" s="0" t="n">
        <v>1566</v>
      </c>
      <c r="B1567" s="0" t="s">
        <v>1660</v>
      </c>
      <c r="C1567" s="0" t="s">
        <v>1670</v>
      </c>
      <c r="D1567" s="3" t="n">
        <v>471.37818</v>
      </c>
      <c r="F1567" s="0" t="n">
        <v>0.0001</v>
      </c>
      <c r="H1567" s="1" t="n">
        <v>27.21864</v>
      </c>
      <c r="I1567" s="1" t="n">
        <v>1.85928</v>
      </c>
      <c r="J1567" s="1" t="n">
        <v>20.897832784896</v>
      </c>
    </row>
    <row r="1568" customFormat="false" ht="15" hidden="false" customHeight="false" outlineLevel="0" collapsed="false">
      <c r="A1568" s="0" t="n">
        <v>1567</v>
      </c>
      <c r="B1568" s="0" t="s">
        <v>1660</v>
      </c>
      <c r="C1568" s="0" t="s">
        <v>1671</v>
      </c>
      <c r="D1568" s="3" t="n">
        <v>435.11832</v>
      </c>
      <c r="F1568" s="0" t="n">
        <v>0.0001</v>
      </c>
      <c r="H1568" s="1" t="n">
        <v>23.1648</v>
      </c>
      <c r="I1568" s="1" t="n">
        <v>2.40792</v>
      </c>
      <c r="J1568" s="1" t="n">
        <v>9.62772784128</v>
      </c>
    </row>
    <row r="1569" customFormat="false" ht="15" hidden="false" customHeight="false" outlineLevel="0" collapsed="false">
      <c r="A1569" s="0" t="n">
        <v>1568</v>
      </c>
      <c r="B1569" s="0" t="s">
        <v>1660</v>
      </c>
      <c r="C1569" s="0" t="s">
        <v>1672</v>
      </c>
      <c r="D1569" s="3" t="n">
        <v>59.56977</v>
      </c>
      <c r="F1569" s="0" t="n">
        <v>0.0008</v>
      </c>
      <c r="H1569" s="1" t="n">
        <v>6.03504</v>
      </c>
      <c r="I1569" s="1" t="n">
        <v>0.54864</v>
      </c>
      <c r="J1569" s="1" t="n">
        <v>1.189307556864</v>
      </c>
    </row>
    <row r="1570" customFormat="false" ht="15" hidden="false" customHeight="false" outlineLevel="0" collapsed="false">
      <c r="A1570" s="0" t="n">
        <v>1569</v>
      </c>
      <c r="B1570" s="0" t="s">
        <v>1673</v>
      </c>
      <c r="C1570" s="0" t="s">
        <v>1674</v>
      </c>
      <c r="D1570" s="4" t="n">
        <v>3651.8859</v>
      </c>
      <c r="E1570" s="2" t="n">
        <v>10.5050505050505</v>
      </c>
      <c r="F1570" s="0" t="n">
        <v>0.004</v>
      </c>
      <c r="G1570" s="0" t="n">
        <v>0.0003</v>
      </c>
      <c r="H1570" s="1" t="n">
        <v>23</v>
      </c>
      <c r="I1570" s="1" t="n">
        <v>1.3</v>
      </c>
      <c r="J1570" s="1" t="n">
        <v>90</v>
      </c>
    </row>
    <row r="1571" customFormat="false" ht="15" hidden="false" customHeight="false" outlineLevel="0" collapsed="false">
      <c r="A1571" s="0" t="n">
        <v>1570</v>
      </c>
      <c r="B1571" s="0" t="s">
        <v>1675</v>
      </c>
      <c r="C1571" s="0" t="s">
        <v>1676</v>
      </c>
      <c r="D1571" s="4" t="n">
        <v>173.788329</v>
      </c>
      <c r="E1571" s="2" t="n">
        <v>0.068913525</v>
      </c>
      <c r="F1571" s="0" t="n">
        <v>0.0063</v>
      </c>
      <c r="G1571" s="0" t="n">
        <v>0.041</v>
      </c>
      <c r="H1571" s="1" t="n">
        <v>15.8</v>
      </c>
      <c r="I1571" s="1" t="n">
        <v>0.74</v>
      </c>
      <c r="J1571" s="1" t="n">
        <v>23.6</v>
      </c>
    </row>
    <row r="1572" customFormat="false" ht="15" hidden="false" customHeight="false" outlineLevel="0" collapsed="false">
      <c r="A1572" s="0" t="n">
        <v>1571</v>
      </c>
      <c r="B1572" s="0" t="s">
        <v>1675</v>
      </c>
      <c r="C1572" s="0" t="s">
        <v>1677</v>
      </c>
      <c r="D1572" s="4" t="n">
        <v>165.241362</v>
      </c>
      <c r="E1572" s="2" t="n">
        <v>0.023715415</v>
      </c>
      <c r="F1572" s="0" t="n">
        <v>0.001</v>
      </c>
      <c r="G1572" s="0" t="n">
        <v>0.023</v>
      </c>
      <c r="H1572" s="1" t="n">
        <v>12.8</v>
      </c>
      <c r="I1572" s="1" t="n">
        <v>0.9</v>
      </c>
      <c r="J1572" s="1" t="n">
        <v>14.3</v>
      </c>
    </row>
    <row r="1573" customFormat="false" ht="15" hidden="false" customHeight="false" outlineLevel="0" collapsed="false">
      <c r="A1573" s="0" t="n">
        <v>1572</v>
      </c>
      <c r="B1573" s="0" t="s">
        <v>1675</v>
      </c>
      <c r="C1573" s="0" t="s">
        <v>1678</v>
      </c>
      <c r="D1573" s="4" t="n">
        <v>60.864765</v>
      </c>
      <c r="E1573" s="2" t="n">
        <v>0.200774411</v>
      </c>
      <c r="F1573" s="0" t="n">
        <v>0.0178</v>
      </c>
      <c r="G1573" s="0" t="n">
        <v>0.036</v>
      </c>
      <c r="H1573" s="1" t="n">
        <v>7.4</v>
      </c>
      <c r="I1573" s="1" t="n">
        <v>0.67</v>
      </c>
      <c r="J1573" s="1" t="n">
        <v>6.2</v>
      </c>
    </row>
    <row r="1574" customFormat="false" ht="15" hidden="false" customHeight="false" outlineLevel="0" collapsed="false">
      <c r="A1574" s="0" t="n">
        <v>1573</v>
      </c>
      <c r="B1574" s="0" t="s">
        <v>1679</v>
      </c>
      <c r="C1574" s="0" t="s">
        <v>1680</v>
      </c>
      <c r="D1574" s="4" t="n">
        <v>31.07988</v>
      </c>
      <c r="E1574" s="2" t="n">
        <v>0.165</v>
      </c>
      <c r="F1574" s="0" t="n">
        <v>0.0363</v>
      </c>
      <c r="G1574" s="0" t="n">
        <v>0.08</v>
      </c>
      <c r="H1574" s="1" t="n">
        <v>4.5</v>
      </c>
      <c r="I1574" s="1" t="n">
        <v>0.6</v>
      </c>
      <c r="J1574" s="1" t="n">
        <v>3.1</v>
      </c>
    </row>
    <row r="1575" customFormat="false" ht="15" hidden="false" customHeight="false" outlineLevel="0" collapsed="false">
      <c r="A1575" s="0" t="n">
        <v>1574</v>
      </c>
      <c r="B1575" s="0" t="s">
        <v>1675</v>
      </c>
      <c r="C1575" s="0" t="s">
        <v>1681</v>
      </c>
      <c r="D1575" s="4" t="n">
        <v>84.433674</v>
      </c>
      <c r="E1575" s="2" t="n">
        <v>0.075483871</v>
      </c>
      <c r="F1575" s="0" t="n">
        <v>0.0117</v>
      </c>
      <c r="G1575" s="0" t="n">
        <v>0.062</v>
      </c>
      <c r="H1575" s="1" t="n">
        <v>14.4</v>
      </c>
      <c r="I1575" s="1" t="n">
        <v>0.66</v>
      </c>
      <c r="J1575" s="1" t="n">
        <v>11.6</v>
      </c>
    </row>
    <row r="1576" customFormat="false" ht="15" hidden="false" customHeight="false" outlineLevel="0" collapsed="false">
      <c r="A1576" s="0" t="n">
        <v>1575</v>
      </c>
      <c r="B1576" s="0" t="s">
        <v>1675</v>
      </c>
      <c r="C1576" s="0" t="s">
        <v>1682</v>
      </c>
      <c r="D1576" s="4" t="n">
        <v>123.283524</v>
      </c>
      <c r="E1576" s="2" t="n">
        <v>0.060536131</v>
      </c>
      <c r="F1576" s="0" t="n">
        <v>0.0049</v>
      </c>
      <c r="G1576" s="0" t="n">
        <v>0.026</v>
      </c>
      <c r="H1576" s="1" t="n">
        <v>8.7</v>
      </c>
      <c r="I1576" s="1" t="n">
        <v>0.53</v>
      </c>
      <c r="J1576" s="1" t="n">
        <v>6.2</v>
      </c>
    </row>
    <row r="1577" customFormat="false" ht="15" hidden="false" customHeight="false" outlineLevel="0" collapsed="false">
      <c r="A1577" s="0" t="n">
        <v>1576</v>
      </c>
      <c r="B1577" s="0" t="s">
        <v>1675</v>
      </c>
      <c r="C1577" s="0" t="s">
        <v>1683</v>
      </c>
      <c r="D1577" s="4" t="n">
        <v>29.266887</v>
      </c>
      <c r="E1577" s="2" t="n">
        <v>0.292027972</v>
      </c>
      <c r="F1577" s="0" t="n">
        <v>0.0432</v>
      </c>
      <c r="G1577" s="0" t="n">
        <v>0.052</v>
      </c>
      <c r="H1577" s="1" t="n">
        <v>5.2</v>
      </c>
      <c r="I1577" s="1" t="n">
        <v>0.58</v>
      </c>
      <c r="J1577" s="1" t="n">
        <v>3.5</v>
      </c>
    </row>
    <row r="1578" customFormat="false" ht="15" hidden="false" customHeight="false" outlineLevel="0" collapsed="false">
      <c r="A1578" s="0" t="n">
        <v>1577</v>
      </c>
      <c r="B1578" s="0" t="s">
        <v>1675</v>
      </c>
      <c r="C1578" s="0" t="s">
        <v>1684</v>
      </c>
      <c r="D1578" s="4" t="n">
        <v>70.965726</v>
      </c>
      <c r="E1578" s="2" t="n">
        <v>0.079543487</v>
      </c>
      <c r="F1578" s="0" t="n">
        <v>0.0163</v>
      </c>
      <c r="G1578" s="0" t="n">
        <v>0.077</v>
      </c>
      <c r="H1578" s="1" t="n">
        <v>9.1</v>
      </c>
      <c r="I1578" s="1" t="n">
        <v>0.62</v>
      </c>
      <c r="J1578" s="1" t="n">
        <v>9.7</v>
      </c>
    </row>
    <row r="1579" customFormat="false" ht="15" hidden="false" customHeight="false" outlineLevel="0" collapsed="false">
      <c r="A1579" s="0" t="n">
        <v>1578</v>
      </c>
      <c r="B1579" s="0" t="s">
        <v>1675</v>
      </c>
      <c r="C1579" s="0" t="s">
        <v>1685</v>
      </c>
      <c r="D1579" s="4" t="n">
        <v>91.167648</v>
      </c>
      <c r="E1579" s="2" t="n">
        <v>0.013090909</v>
      </c>
      <c r="F1579" s="0" t="n">
        <v>0.0012</v>
      </c>
      <c r="G1579" s="0" t="n">
        <v>0.03</v>
      </c>
      <c r="H1579" s="1" t="n">
        <v>10.8</v>
      </c>
      <c r="I1579" s="1" t="n">
        <v>0.54</v>
      </c>
      <c r="J1579" s="1" t="n">
        <v>12.8</v>
      </c>
    </row>
    <row r="1580" customFormat="false" ht="15" hidden="false" customHeight="false" outlineLevel="0" collapsed="false">
      <c r="A1580" s="0" t="n">
        <v>1579</v>
      </c>
      <c r="B1580" s="0" t="s">
        <v>1675</v>
      </c>
      <c r="C1580" s="0" t="s">
        <v>1686</v>
      </c>
      <c r="D1580" s="4" t="n">
        <v>231.804105</v>
      </c>
      <c r="E1580" s="2" t="n">
        <v>0.035659824</v>
      </c>
      <c r="F1580" s="0" t="n">
        <v>0.0038</v>
      </c>
      <c r="G1580" s="0" t="n">
        <v>0.031</v>
      </c>
      <c r="H1580" s="1" t="n">
        <v>21.2</v>
      </c>
      <c r="I1580" s="1" t="n">
        <v>0.48</v>
      </c>
      <c r="J1580" s="1" t="n">
        <v>23.7</v>
      </c>
    </row>
    <row r="1581" customFormat="false" ht="15" hidden="false" customHeight="false" outlineLevel="0" collapsed="false">
      <c r="A1581" s="0" t="n">
        <v>1580</v>
      </c>
      <c r="B1581" s="0" t="s">
        <v>1687</v>
      </c>
      <c r="C1581" s="0" t="s">
        <v>1688</v>
      </c>
      <c r="D1581" s="4"/>
      <c r="E1581" s="2" t="n">
        <v>6.666666667</v>
      </c>
      <c r="F1581" s="0" t="n">
        <v>0.001</v>
      </c>
      <c r="G1581" s="0" t="n">
        <v>0.0004</v>
      </c>
      <c r="H1581" s="1" t="n">
        <v>200</v>
      </c>
      <c r="I1581" s="1" t="n">
        <v>4.4</v>
      </c>
      <c r="J1581" s="1" t="n">
        <v>290</v>
      </c>
    </row>
    <row r="1582" customFormat="false" ht="15" hidden="false" customHeight="false" outlineLevel="0" collapsed="false">
      <c r="A1582" s="0" t="n">
        <v>1581</v>
      </c>
      <c r="B1582" s="0" t="s">
        <v>1687</v>
      </c>
      <c r="C1582" s="0" t="s">
        <v>1689</v>
      </c>
      <c r="D1582" s="4"/>
      <c r="E1582" s="2" t="n">
        <v>2.323232323</v>
      </c>
      <c r="F1582" s="0" t="n">
        <v>0.000115</v>
      </c>
      <c r="G1582" s="0" t="n">
        <v>0.00015</v>
      </c>
      <c r="H1582" s="1" t="n">
        <v>40</v>
      </c>
      <c r="I1582" s="1" t="n">
        <v>5</v>
      </c>
      <c r="J1582" s="1" t="n">
        <v>210</v>
      </c>
    </row>
    <row r="1583" customFormat="false" ht="15" hidden="false" customHeight="false" outlineLevel="0" collapsed="false">
      <c r="A1583" s="0" t="n">
        <v>1582</v>
      </c>
      <c r="B1583" s="0" t="s">
        <v>1687</v>
      </c>
      <c r="C1583" s="0" t="s">
        <v>1690</v>
      </c>
      <c r="D1583" s="4"/>
      <c r="E1583" s="2" t="n">
        <v>4.552034632</v>
      </c>
      <c r="F1583" s="0" t="n">
        <v>0.000248</v>
      </c>
      <c r="G1583" s="0" t="n">
        <v>0.00035</v>
      </c>
      <c r="H1583" s="1" t="n">
        <v>1975</v>
      </c>
      <c r="I1583" s="1" t="n">
        <v>10.6</v>
      </c>
      <c r="J1583" s="1" t="n">
        <v>28000</v>
      </c>
    </row>
    <row r="1584" customFormat="false" ht="15" hidden="false" customHeight="false" outlineLevel="0" collapsed="false">
      <c r="A1584" s="0" t="n">
        <v>1583</v>
      </c>
      <c r="B1584" s="0" t="s">
        <v>1687</v>
      </c>
      <c r="C1584" s="0" t="s">
        <v>1691</v>
      </c>
      <c r="D1584" s="4"/>
      <c r="E1584" s="2" t="n">
        <v>1.733333333</v>
      </c>
      <c r="F1584" s="0" t="n">
        <v>0.000286</v>
      </c>
      <c r="G1584" s="0" t="n">
        <v>0.0003</v>
      </c>
      <c r="H1584" s="1" t="n">
        <v>600</v>
      </c>
      <c r="I1584" s="1" t="n">
        <v>3</v>
      </c>
      <c r="J1584" s="1" t="n">
        <v>1240</v>
      </c>
    </row>
    <row r="1585" customFormat="false" ht="15" hidden="false" customHeight="false" outlineLevel="0" collapsed="false">
      <c r="A1585" s="0" t="n">
        <v>1584</v>
      </c>
      <c r="B1585" s="0" t="s">
        <v>1687</v>
      </c>
      <c r="C1585" s="0" t="s">
        <v>1692</v>
      </c>
      <c r="D1585" s="4"/>
      <c r="E1585" s="2" t="n">
        <v>2.181818182</v>
      </c>
      <c r="F1585" s="0" t="n">
        <v>0.000288</v>
      </c>
      <c r="G1585" s="0" t="n">
        <v>0.0004</v>
      </c>
      <c r="H1585" s="1" t="n">
        <v>140</v>
      </c>
      <c r="I1585" s="1" t="n">
        <v>5</v>
      </c>
      <c r="J1585" s="1" t="n">
        <v>1200</v>
      </c>
    </row>
    <row r="1586" customFormat="false" ht="15" hidden="false" customHeight="false" outlineLevel="0" collapsed="false">
      <c r="A1586" s="0" t="n">
        <v>1585</v>
      </c>
      <c r="B1586" s="0" t="s">
        <v>1693</v>
      </c>
      <c r="C1586" s="0" t="s">
        <v>1694</v>
      </c>
      <c r="D1586" s="4"/>
      <c r="E1586" s="2" t="n">
        <v>0.032094031221304</v>
      </c>
      <c r="F1586" s="0" t="n">
        <v>0.0004</v>
      </c>
      <c r="G1586" s="0" t="n">
        <v>0.0099</v>
      </c>
      <c r="H1586" s="1" t="n">
        <v>21.51888</v>
      </c>
      <c r="I1586" s="1" t="n">
        <v>1.31064</v>
      </c>
      <c r="J1586" s="1" t="n">
        <v>48.874877217792</v>
      </c>
    </row>
    <row r="1587" customFormat="false" ht="15" hidden="false" customHeight="false" outlineLevel="0" collapsed="false">
      <c r="A1587" s="0" t="n">
        <v>1586</v>
      </c>
      <c r="B1587" s="0" t="s">
        <v>1693</v>
      </c>
      <c r="C1587" s="0" t="s">
        <v>1695</v>
      </c>
      <c r="D1587" s="4"/>
      <c r="E1587" s="2" t="n">
        <v>0.295092993630573</v>
      </c>
      <c r="F1587" s="0" t="n">
        <v>0.0132</v>
      </c>
      <c r="G1587" s="0" t="n">
        <v>0.0157</v>
      </c>
      <c r="H1587" s="1" t="n">
        <v>8.56488</v>
      </c>
      <c r="I1587" s="1" t="n">
        <v>0.57912</v>
      </c>
      <c r="J1587" s="1" t="n">
        <v>5.281091889408</v>
      </c>
    </row>
    <row r="1588" customFormat="false" ht="15" hidden="false" customHeight="false" outlineLevel="0" collapsed="false">
      <c r="A1588" s="0" t="n">
        <v>1587</v>
      </c>
      <c r="B1588" s="0" t="s">
        <v>1693</v>
      </c>
      <c r="C1588" s="0" t="s">
        <v>1696</v>
      </c>
      <c r="D1588" s="4"/>
      <c r="E1588" s="2" t="n">
        <v>0.0285072951739618</v>
      </c>
      <c r="F1588" s="0" t="n">
        <v>0.001</v>
      </c>
      <c r="G1588" s="0" t="n">
        <v>0.0162</v>
      </c>
      <c r="H1588" s="1" t="n">
        <v>23.59152</v>
      </c>
      <c r="I1588" s="1" t="n">
        <v>0.762</v>
      </c>
      <c r="J1588" s="1" t="n">
        <v>20.784565398528</v>
      </c>
    </row>
    <row r="1589" customFormat="false" ht="15" hidden="false" customHeight="false" outlineLevel="0" collapsed="false">
      <c r="A1589" s="0" t="n">
        <v>1588</v>
      </c>
      <c r="B1589" s="0" t="s">
        <v>1693</v>
      </c>
      <c r="C1589" s="0" t="s">
        <v>1697</v>
      </c>
      <c r="D1589" s="4"/>
      <c r="E1589" s="2" t="n">
        <v>0.0966265734265735</v>
      </c>
      <c r="F1589" s="0" t="n">
        <v>0.0017</v>
      </c>
      <c r="G1589" s="0" t="n">
        <v>0.0104</v>
      </c>
      <c r="H1589" s="1" t="n">
        <v>19.05</v>
      </c>
      <c r="I1589" s="1" t="n">
        <v>0.97536</v>
      </c>
      <c r="J1589" s="1" t="n">
        <v>18.717435597312</v>
      </c>
    </row>
    <row r="1590" customFormat="false" ht="15" hidden="false" customHeight="false" outlineLevel="0" collapsed="false">
      <c r="A1590" s="0" t="n">
        <v>1589</v>
      </c>
      <c r="B1590" s="0" t="s">
        <v>1693</v>
      </c>
      <c r="C1590" s="0" t="s">
        <v>1698</v>
      </c>
      <c r="D1590" s="4"/>
      <c r="E1590" s="2" t="n">
        <v>0.0238606060606061</v>
      </c>
      <c r="F1590" s="0" t="n">
        <v>0.0007</v>
      </c>
      <c r="G1590" s="0" t="n">
        <v>0.0168</v>
      </c>
      <c r="H1590" s="1" t="n">
        <v>20.90928</v>
      </c>
      <c r="I1590" s="1" t="n">
        <v>0.94488</v>
      </c>
      <c r="J1590" s="1" t="n">
        <v>37.151702728704</v>
      </c>
    </row>
    <row r="1591" customFormat="false" ht="15" hidden="false" customHeight="false" outlineLevel="0" collapsed="false">
      <c r="A1591" s="0" t="n">
        <v>1590</v>
      </c>
      <c r="B1591" s="0" t="s">
        <v>1699</v>
      </c>
      <c r="C1591" s="0" t="s">
        <v>1700</v>
      </c>
      <c r="D1591" s="4"/>
      <c r="E1591" s="2" t="n">
        <v>1.154545455</v>
      </c>
      <c r="F1591" s="0" t="n">
        <v>0.002</v>
      </c>
      <c r="G1591" s="0" t="n">
        <v>0.0008</v>
      </c>
      <c r="H1591" s="1" t="n">
        <v>23.59152</v>
      </c>
      <c r="I1591" s="1" t="n">
        <v>0.762</v>
      </c>
      <c r="J1591" s="1" t="n">
        <v>24.17126025</v>
      </c>
    </row>
    <row r="1592" customFormat="false" ht="15" hidden="false" customHeight="false" outlineLevel="0" collapsed="false">
      <c r="A1592" s="0" t="n">
        <v>1591</v>
      </c>
      <c r="B1592" s="0" t="s">
        <v>1699</v>
      </c>
      <c r="C1592" s="0" t="s">
        <v>1701</v>
      </c>
      <c r="D1592" s="4"/>
      <c r="E1592" s="2" t="n">
        <v>0.072088692</v>
      </c>
      <c r="F1592" s="0" t="n">
        <v>0.002</v>
      </c>
      <c r="G1592" s="0" t="n">
        <v>0.0205</v>
      </c>
      <c r="H1592" s="1" t="n">
        <v>42.0624</v>
      </c>
      <c r="I1592" s="1" t="n">
        <v>1.2192</v>
      </c>
      <c r="J1592" s="1" t="n">
        <v>140.4515591</v>
      </c>
    </row>
    <row r="1593" customFormat="false" ht="15" hidden="false" customHeight="false" outlineLevel="0" collapsed="false">
      <c r="A1593" s="0" t="n">
        <v>1592</v>
      </c>
      <c r="B1593" s="0" t="s">
        <v>1702</v>
      </c>
      <c r="C1593" s="0" t="s">
        <v>1703</v>
      </c>
      <c r="D1593" s="4"/>
      <c r="E1593" s="2" t="n">
        <v>0.112441670883229</v>
      </c>
      <c r="F1593" s="0" t="n">
        <v>0.0014</v>
      </c>
      <c r="G1593" s="0" t="n">
        <v>0.03773</v>
      </c>
      <c r="H1593" s="1" t="n">
        <v>56.5</v>
      </c>
      <c r="I1593" s="1" t="n">
        <v>5</v>
      </c>
      <c r="J1593" s="1" t="n">
        <v>539.7</v>
      </c>
    </row>
    <row r="1594" customFormat="false" ht="15" hidden="false" customHeight="false" outlineLevel="0" collapsed="false">
      <c r="A1594" s="0" t="n">
        <v>1593</v>
      </c>
      <c r="B1594" s="0" t="s">
        <v>1704</v>
      </c>
      <c r="C1594" s="0" t="s">
        <v>1705</v>
      </c>
      <c r="D1594" s="4" t="n">
        <v>128.981502</v>
      </c>
      <c r="E1594" s="2" t="n">
        <v>0.116983991775591</v>
      </c>
      <c r="F1594" s="0" t="n">
        <v>0.004</v>
      </c>
      <c r="G1594" s="0" t="n">
        <v>0.0206333333333333</v>
      </c>
      <c r="H1594" s="1" t="n">
        <v>22.95144</v>
      </c>
      <c r="I1594" s="1" t="n">
        <v>0.99568</v>
      </c>
      <c r="J1594" s="1" t="n">
        <v>48.1386392064</v>
      </c>
    </row>
    <row r="1595" customFormat="false" ht="15" hidden="false" customHeight="false" outlineLevel="0" collapsed="false">
      <c r="A1595" s="0" t="n">
        <v>1594</v>
      </c>
      <c r="B1595" s="0" t="s">
        <v>1704</v>
      </c>
      <c r="C1595" s="0" t="s">
        <v>1706</v>
      </c>
      <c r="D1595" s="4" t="n">
        <v>756.27708</v>
      </c>
      <c r="E1595" s="2" t="n">
        <v>0.0608555732766259</v>
      </c>
      <c r="F1595" s="0" t="n">
        <v>0.001</v>
      </c>
      <c r="G1595" s="0" t="n">
        <v>0.0171</v>
      </c>
      <c r="H1595" s="1" t="n">
        <v>58.166</v>
      </c>
      <c r="I1595" s="1" t="n">
        <v>1.71704</v>
      </c>
      <c r="J1595" s="1" t="n">
        <v>106.75451165184</v>
      </c>
    </row>
    <row r="1596" customFormat="false" ht="15" hidden="false" customHeight="false" outlineLevel="0" collapsed="false">
      <c r="A1596" s="0" t="n">
        <v>1595</v>
      </c>
      <c r="B1596" s="0" t="s">
        <v>1707</v>
      </c>
      <c r="C1596" s="0" t="s">
        <v>1708</v>
      </c>
      <c r="D1596" s="4" t="n">
        <v>0.15</v>
      </c>
      <c r="E1596" s="2" t="n">
        <v>0.138585858585859</v>
      </c>
      <c r="F1596" s="0" t="n">
        <v>0.00098</v>
      </c>
      <c r="G1596" s="0" t="n">
        <v>0.003</v>
      </c>
      <c r="H1596" s="1" t="n">
        <v>68.4</v>
      </c>
      <c r="I1596" s="1" t="n">
        <v>0.7</v>
      </c>
      <c r="J1596" s="1" t="n">
        <v>20.5</v>
      </c>
    </row>
    <row r="1597" customFormat="false" ht="15" hidden="false" customHeight="false" outlineLevel="0" collapsed="false">
      <c r="A1597" s="0" t="n">
        <v>1596</v>
      </c>
      <c r="B1597" s="0" t="s">
        <v>1707</v>
      </c>
      <c r="C1597" s="0" t="s">
        <v>1709</v>
      </c>
      <c r="D1597" s="4" t="n">
        <v>0.082</v>
      </c>
      <c r="E1597" s="2" t="n">
        <v>0.039030303030303</v>
      </c>
      <c r="F1597" s="0" t="n">
        <v>0.00092</v>
      </c>
      <c r="G1597" s="0" t="n">
        <v>0.004</v>
      </c>
      <c r="H1597" s="1" t="n">
        <v>25.4</v>
      </c>
      <c r="I1597" s="1" t="n">
        <v>0.28</v>
      </c>
      <c r="J1597" s="1" t="n">
        <v>0.848</v>
      </c>
    </row>
    <row r="1598" customFormat="false" ht="15" hidden="false" customHeight="false" outlineLevel="0" collapsed="false">
      <c r="A1598" s="0" t="n">
        <v>1597</v>
      </c>
      <c r="B1598" s="0" t="s">
        <v>1707</v>
      </c>
      <c r="C1598" s="0" t="s">
        <v>1710</v>
      </c>
      <c r="D1598" s="4" t="n">
        <v>0.65</v>
      </c>
      <c r="E1598" s="2" t="n">
        <v>0.142707070707071</v>
      </c>
      <c r="F1598" s="0" t="n">
        <v>0.00883</v>
      </c>
      <c r="G1598" s="0" t="n">
        <v>0.009</v>
      </c>
      <c r="H1598" s="1" t="n">
        <v>10.1</v>
      </c>
      <c r="I1598" s="1" t="n">
        <v>0.24</v>
      </c>
      <c r="J1598" s="1" t="n">
        <v>0.277</v>
      </c>
    </row>
    <row r="1599" customFormat="false" ht="15" hidden="false" customHeight="false" outlineLevel="0" collapsed="false">
      <c r="A1599" s="0" t="n">
        <v>1598</v>
      </c>
      <c r="B1599" s="0" t="s">
        <v>1707</v>
      </c>
      <c r="C1599" s="0" t="s">
        <v>1711</v>
      </c>
      <c r="D1599" s="4" t="n">
        <v>55.9</v>
      </c>
      <c r="E1599" s="2" t="n">
        <v>0.0611857707509881</v>
      </c>
      <c r="F1599" s="0" t="n">
        <v>0.00774</v>
      </c>
      <c r="G1599" s="0" t="n">
        <v>0.023</v>
      </c>
      <c r="H1599" s="1" t="n">
        <v>10.3</v>
      </c>
      <c r="I1599" s="1" t="n">
        <v>0.3</v>
      </c>
      <c r="J1599" s="1" t="n">
        <v>1.22</v>
      </c>
    </row>
    <row r="1600" customFormat="false" ht="15" hidden="false" customHeight="false" outlineLevel="0" collapsed="false">
      <c r="A1600" s="0" t="n">
        <v>1599</v>
      </c>
      <c r="B1600" s="0" t="s">
        <v>1707</v>
      </c>
      <c r="C1600" s="0" t="s">
        <v>1712</v>
      </c>
      <c r="D1600" s="4" t="n">
        <v>0.8</v>
      </c>
      <c r="E1600" s="2" t="n">
        <v>0.107636363636364</v>
      </c>
      <c r="F1600" s="0" t="n">
        <v>0.00296</v>
      </c>
      <c r="G1600" s="0" t="n">
        <v>0.006</v>
      </c>
      <c r="H1600" s="1" t="n">
        <v>14.7</v>
      </c>
      <c r="I1600" s="1" t="n">
        <v>0.36</v>
      </c>
      <c r="J1600" s="1" t="n">
        <v>0.308</v>
      </c>
    </row>
    <row r="1601" customFormat="false" ht="15" hidden="false" customHeight="false" outlineLevel="0" collapsed="false">
      <c r="A1601" s="0" t="n">
        <v>1600</v>
      </c>
      <c r="B1601" s="0" t="s">
        <v>1707</v>
      </c>
      <c r="C1601" s="0" t="s">
        <v>1713</v>
      </c>
      <c r="D1601" s="4" t="n">
        <v>24.1</v>
      </c>
      <c r="E1601" s="2" t="n">
        <v>0.0724848484848485</v>
      </c>
      <c r="F1601" s="0" t="n">
        <v>0.00299</v>
      </c>
      <c r="G1601" s="0" t="n">
        <v>0.01</v>
      </c>
      <c r="H1601" s="1" t="n">
        <v>8.03</v>
      </c>
      <c r="I1601" s="1" t="n">
        <v>0.4</v>
      </c>
      <c r="J1601" s="1" t="n">
        <v>1.39</v>
      </c>
    </row>
    <row r="1602" customFormat="false" ht="15" hidden="false" customHeight="false" outlineLevel="0" collapsed="false">
      <c r="A1602" s="0" t="n">
        <v>1601</v>
      </c>
      <c r="B1602" s="0" t="s">
        <v>1707</v>
      </c>
      <c r="C1602" s="0" t="s">
        <v>1714</v>
      </c>
      <c r="D1602" s="4" t="n">
        <v>42.7</v>
      </c>
      <c r="E1602" s="2" t="n">
        <v>0.084</v>
      </c>
      <c r="F1602" s="0" t="n">
        <v>0.00126</v>
      </c>
      <c r="G1602" s="0" t="n">
        <v>0.005</v>
      </c>
      <c r="H1602" s="1" t="n">
        <v>34.3</v>
      </c>
      <c r="I1602" s="1" t="n">
        <v>0.55</v>
      </c>
      <c r="J1602" s="1" t="n">
        <v>6.69</v>
      </c>
    </row>
    <row r="1603" customFormat="false" ht="15" hidden="false" customHeight="false" outlineLevel="0" collapsed="false">
      <c r="A1603" s="0" t="n">
        <v>1602</v>
      </c>
      <c r="B1603" s="0" t="s">
        <v>1707</v>
      </c>
      <c r="C1603" s="0" t="s">
        <v>1715</v>
      </c>
      <c r="D1603" s="4" t="n">
        <v>25</v>
      </c>
      <c r="E1603" s="2" t="n">
        <v>0.127369696969697</v>
      </c>
      <c r="F1603" s="0" t="n">
        <v>0.00284</v>
      </c>
      <c r="G1603" s="0" t="n">
        <v>0.005</v>
      </c>
      <c r="H1603" s="1" t="n">
        <v>24.8</v>
      </c>
      <c r="I1603" s="1" t="n">
        <v>0.37</v>
      </c>
      <c r="J1603" s="1" t="n">
        <v>1.95</v>
      </c>
    </row>
    <row r="1604" customFormat="false" ht="15" hidden="false" customHeight="false" outlineLevel="0" collapsed="false">
      <c r="A1604" s="0" t="n">
        <v>1603</v>
      </c>
      <c r="B1604" s="0" t="s">
        <v>1707</v>
      </c>
      <c r="C1604" s="0" t="s">
        <v>1716</v>
      </c>
      <c r="D1604" s="4" t="n">
        <v>53.1</v>
      </c>
      <c r="E1604" s="2" t="n">
        <v>0.0858211747100636</v>
      </c>
      <c r="F1604" s="0" t="n">
        <v>0.031</v>
      </c>
      <c r="G1604" s="0" t="n">
        <v>0.081</v>
      </c>
      <c r="H1604" s="1" t="n">
        <v>3.94</v>
      </c>
      <c r="I1604" s="1" t="n">
        <v>0.37</v>
      </c>
      <c r="J1604" s="1" t="n">
        <v>0.463</v>
      </c>
    </row>
    <row r="1605" customFormat="false" ht="15" hidden="false" customHeight="false" outlineLevel="0" collapsed="false">
      <c r="A1605" s="0" t="n">
        <v>1604</v>
      </c>
      <c r="B1605" s="0" t="s">
        <v>1707</v>
      </c>
      <c r="C1605" s="0" t="s">
        <v>1717</v>
      </c>
      <c r="D1605" s="4" t="n">
        <v>0.28</v>
      </c>
      <c r="E1605" s="2" t="n">
        <v>0.356363636363636</v>
      </c>
      <c r="F1605" s="0" t="n">
        <v>0.049</v>
      </c>
      <c r="G1605" s="0" t="n">
        <v>0.01</v>
      </c>
      <c r="H1605" s="1" t="n">
        <v>0.97</v>
      </c>
      <c r="I1605" s="1" t="n">
        <v>0.12</v>
      </c>
      <c r="J1605" s="2" t="n">
        <v>0.021</v>
      </c>
    </row>
    <row r="1606" customFormat="false" ht="15" hidden="false" customHeight="false" outlineLevel="0" collapsed="false">
      <c r="A1606" s="0" t="n">
        <v>1605</v>
      </c>
      <c r="B1606" s="0" t="s">
        <v>1707</v>
      </c>
      <c r="C1606" s="0" t="s">
        <v>1718</v>
      </c>
      <c r="D1606" s="4" t="n">
        <v>5.75</v>
      </c>
      <c r="E1606" s="2" t="n">
        <v>0.0492121212121212</v>
      </c>
      <c r="F1606" s="0" t="n">
        <v>0.00174</v>
      </c>
      <c r="G1606" s="0" t="n">
        <v>0.009</v>
      </c>
      <c r="H1606" s="1" t="n">
        <v>7.09</v>
      </c>
      <c r="I1606" s="1" t="n">
        <v>0.42</v>
      </c>
      <c r="J1606" s="1" t="n">
        <v>1.12</v>
      </c>
    </row>
    <row r="1607" customFormat="false" ht="15" hidden="false" customHeight="false" outlineLevel="0" collapsed="false">
      <c r="A1607" s="0" t="n">
        <v>1606</v>
      </c>
      <c r="B1607" s="0" t="s">
        <v>1707</v>
      </c>
      <c r="C1607" s="0" t="s">
        <v>1719</v>
      </c>
      <c r="D1607" s="4" t="n">
        <v>0.19</v>
      </c>
      <c r="E1607" s="2" t="n">
        <v>0.356363636363636</v>
      </c>
      <c r="F1607" s="0" t="n">
        <v>0.0021</v>
      </c>
      <c r="G1607" s="0" t="n">
        <v>0.001</v>
      </c>
      <c r="H1607" s="1" t="n">
        <v>9.39</v>
      </c>
      <c r="I1607" s="1" t="n">
        <v>0.28</v>
      </c>
      <c r="J1607" s="1" t="n">
        <v>0.356</v>
      </c>
    </row>
    <row r="1608" customFormat="false" ht="15" hidden="false" customHeight="false" outlineLevel="0" collapsed="false">
      <c r="A1608" s="0" t="n">
        <v>1607</v>
      </c>
      <c r="B1608" s="0" t="s">
        <v>1707</v>
      </c>
      <c r="C1608" s="0" t="s">
        <v>1720</v>
      </c>
      <c r="D1608" s="4" t="n">
        <v>1.88</v>
      </c>
      <c r="E1608" s="2" t="n">
        <v>0.304761904761905</v>
      </c>
      <c r="F1608" s="0" t="n">
        <v>0.011</v>
      </c>
      <c r="G1608" s="0" t="n">
        <v>0.007</v>
      </c>
      <c r="H1608" s="1" t="n">
        <v>3.9</v>
      </c>
      <c r="I1608" s="1" t="n">
        <v>0.32</v>
      </c>
      <c r="J1608" s="1" t="n">
        <v>0.19</v>
      </c>
    </row>
    <row r="1609" customFormat="false" ht="15" hidden="false" customHeight="false" outlineLevel="0" collapsed="false">
      <c r="A1609" s="0" t="n">
        <v>1608</v>
      </c>
      <c r="B1609" s="0" t="s">
        <v>1707</v>
      </c>
      <c r="C1609" s="0" t="s">
        <v>1721</v>
      </c>
      <c r="D1609" s="4" t="n">
        <v>39.7</v>
      </c>
      <c r="E1609" s="2" t="n">
        <v>0.0535353535353536</v>
      </c>
      <c r="F1609" s="0" t="n">
        <v>0.001</v>
      </c>
      <c r="G1609" s="0" t="n">
        <v>0.006</v>
      </c>
      <c r="H1609" s="1" t="n">
        <v>3.16</v>
      </c>
      <c r="I1609" s="1" t="n">
        <v>0.53</v>
      </c>
      <c r="J1609" s="1" t="n">
        <v>0.658</v>
      </c>
    </row>
    <row r="1610" customFormat="false" ht="15" hidden="false" customHeight="false" outlineLevel="0" collapsed="false">
      <c r="A1610" s="0" t="n">
        <v>1609</v>
      </c>
      <c r="B1610" s="0" t="s">
        <v>1707</v>
      </c>
      <c r="C1610" s="0" t="s">
        <v>1722</v>
      </c>
      <c r="D1610" s="4" t="n">
        <v>0.12</v>
      </c>
      <c r="E1610" s="2" t="n">
        <v>0.0367676767676768</v>
      </c>
      <c r="F1610" s="0" t="n">
        <v>0.0026</v>
      </c>
      <c r="G1610" s="0" t="n">
        <v>0.015</v>
      </c>
      <c r="H1610" s="1" t="n">
        <v>22</v>
      </c>
      <c r="I1610" s="1" t="n">
        <v>0.35</v>
      </c>
      <c r="J1610" s="1" t="n">
        <v>1.58</v>
      </c>
    </row>
    <row r="1611" customFormat="false" ht="15" hidden="false" customHeight="false" outlineLevel="0" collapsed="false">
      <c r="A1611" s="0" t="n">
        <v>1610</v>
      </c>
      <c r="B1611" s="0" t="s">
        <v>1707</v>
      </c>
      <c r="C1611" s="0" t="s">
        <v>1723</v>
      </c>
      <c r="D1611" s="4" t="n">
        <v>0.33</v>
      </c>
      <c r="E1611" s="2" t="n">
        <v>0.283434343434343</v>
      </c>
      <c r="F1611" s="0" t="n">
        <v>0.0092</v>
      </c>
      <c r="G1611" s="0" t="n">
        <v>0.012</v>
      </c>
      <c r="H1611" s="1" t="n">
        <v>10.9</v>
      </c>
      <c r="I1611" s="1" t="n">
        <v>0.61</v>
      </c>
      <c r="J1611" s="1" t="n">
        <v>1.82</v>
      </c>
    </row>
    <row r="1612" customFormat="false" ht="15" hidden="false" customHeight="false" outlineLevel="0" collapsed="false">
      <c r="A1612" s="0" t="n">
        <v>1611</v>
      </c>
      <c r="B1612" s="0" t="s">
        <v>1707</v>
      </c>
      <c r="C1612" s="0" t="s">
        <v>1724</v>
      </c>
      <c r="D1612" s="4" t="n">
        <v>3.58</v>
      </c>
      <c r="E1612" s="2" t="n">
        <v>3.09090909090909</v>
      </c>
      <c r="F1612" s="0" t="n">
        <v>0.01</v>
      </c>
      <c r="G1612" s="0" t="n">
        <v>0.001</v>
      </c>
      <c r="H1612" s="1" t="n">
        <v>11.2</v>
      </c>
      <c r="I1612" s="1" t="n">
        <v>0.51</v>
      </c>
      <c r="J1612" s="1" t="n">
        <v>1.08</v>
      </c>
    </row>
    <row r="1613" customFormat="false" ht="15" hidden="false" customHeight="false" outlineLevel="0" collapsed="false">
      <c r="A1613" s="0" t="n">
        <v>1612</v>
      </c>
      <c r="B1613" s="0" t="s">
        <v>1707</v>
      </c>
      <c r="C1613" s="0" t="s">
        <v>1725</v>
      </c>
      <c r="D1613" s="4" t="n">
        <v>33.8</v>
      </c>
      <c r="E1613" s="2" t="n">
        <v>0.0129333333333333</v>
      </c>
      <c r="F1613" s="0" t="n">
        <v>0.00011</v>
      </c>
      <c r="G1613" s="0" t="n">
        <v>0.005</v>
      </c>
      <c r="H1613" s="1" t="n">
        <v>48</v>
      </c>
      <c r="I1613" s="1" t="n">
        <v>0.97</v>
      </c>
      <c r="J1613" s="1" t="n">
        <v>6.77</v>
      </c>
    </row>
    <row r="1614" customFormat="false" ht="15" hidden="false" customHeight="false" outlineLevel="0" collapsed="false">
      <c r="A1614" s="0" t="n">
        <v>1613</v>
      </c>
      <c r="B1614" s="0" t="s">
        <v>1707</v>
      </c>
      <c r="C1614" s="0" t="s">
        <v>1726</v>
      </c>
      <c r="D1614" s="4" t="n">
        <v>0.94</v>
      </c>
      <c r="E1614" s="2" t="n">
        <v>0.202020202020202</v>
      </c>
      <c r="F1614" s="0" t="n">
        <v>0.006</v>
      </c>
      <c r="G1614" s="0" t="n">
        <v>0.0045</v>
      </c>
      <c r="H1614" s="1" t="n">
        <v>6.07</v>
      </c>
      <c r="I1614" s="1" t="n">
        <v>0.25</v>
      </c>
      <c r="J1614" s="1" t="n">
        <v>0.159</v>
      </c>
    </row>
    <row r="1615" customFormat="false" ht="15" hidden="false" customHeight="false" outlineLevel="0" collapsed="false">
      <c r="A1615" s="0" t="n">
        <v>1614</v>
      </c>
      <c r="B1615" s="0" t="s">
        <v>1707</v>
      </c>
      <c r="C1615" s="0" t="s">
        <v>1727</v>
      </c>
      <c r="D1615" s="4" t="n">
        <v>3.15</v>
      </c>
      <c r="E1615" s="2" t="n">
        <v>0.364675324675325</v>
      </c>
      <c r="F1615" s="0" t="n">
        <v>0.0081</v>
      </c>
      <c r="G1615" s="0" t="n">
        <v>0.007</v>
      </c>
      <c r="H1615" s="1" t="n">
        <v>1.91</v>
      </c>
      <c r="I1615" s="1" t="n">
        <v>0.52</v>
      </c>
      <c r="J1615" s="1" t="n">
        <v>0.553</v>
      </c>
    </row>
    <row r="1616" customFormat="false" ht="15" hidden="false" customHeight="false" outlineLevel="0" collapsed="false">
      <c r="A1616" s="0" t="n">
        <v>1615</v>
      </c>
      <c r="B1616" s="0" t="s">
        <v>1728</v>
      </c>
      <c r="C1616" s="0" t="s">
        <v>1729</v>
      </c>
      <c r="D1616" s="4"/>
      <c r="E1616" s="2" t="n">
        <v>4.36363636363636</v>
      </c>
      <c r="F1616" s="0" t="n">
        <v>0.002</v>
      </c>
      <c r="G1616" s="0" t="n">
        <v>0.00025</v>
      </c>
      <c r="H1616" s="1" t="n">
        <v>32</v>
      </c>
      <c r="I1616" s="1" t="n">
        <v>0.9</v>
      </c>
      <c r="J1616" s="1" t="n">
        <v>40</v>
      </c>
    </row>
    <row r="1617" customFormat="false" ht="15" hidden="false" customHeight="false" outlineLevel="0" collapsed="false">
      <c r="A1617" s="0" t="n">
        <v>1616</v>
      </c>
      <c r="B1617" s="0" t="s">
        <v>1730</v>
      </c>
      <c r="C1617" s="0" t="s">
        <v>1731</v>
      </c>
      <c r="D1617" s="4" t="n">
        <v>76819.1034</v>
      </c>
      <c r="E1617" s="2" t="n">
        <v>0.570015584415585</v>
      </c>
      <c r="F1617" s="0" t="n">
        <v>0.00048</v>
      </c>
      <c r="G1617" s="0" t="n">
        <v>0.0014</v>
      </c>
      <c r="H1617" s="1" t="n">
        <v>120</v>
      </c>
      <c r="I1617" s="1" t="n">
        <v>2.7432</v>
      </c>
      <c r="J1617" s="1" t="n">
        <v>665</v>
      </c>
    </row>
    <row r="1618" customFormat="false" ht="15" hidden="false" customHeight="false" outlineLevel="0" collapsed="false">
      <c r="A1618" s="0" t="n">
        <v>1617</v>
      </c>
      <c r="B1618" s="0" t="s">
        <v>1732</v>
      </c>
      <c r="C1618" s="0" t="s">
        <v>1733</v>
      </c>
      <c r="D1618" s="4" t="n">
        <v>906</v>
      </c>
      <c r="E1618" s="2" t="n">
        <v>7.214545455</v>
      </c>
      <c r="F1618" s="0" t="n">
        <v>0.0064</v>
      </c>
      <c r="G1618" s="0" t="n">
        <v>0.0005</v>
      </c>
      <c r="H1618" s="1" t="n">
        <v>17.1</v>
      </c>
      <c r="I1618" s="1" t="n">
        <v>0.93</v>
      </c>
      <c r="J1618" s="1" t="n">
        <v>12</v>
      </c>
    </row>
    <row r="1619" customFormat="false" ht="15" hidden="false" customHeight="false" outlineLevel="0" collapsed="false">
      <c r="A1619" s="0" t="n">
        <v>1618</v>
      </c>
      <c r="B1619" s="0" t="s">
        <v>1734</v>
      </c>
      <c r="C1619" s="0" t="s">
        <v>1735</v>
      </c>
      <c r="D1619" s="4" t="n">
        <v>8029</v>
      </c>
      <c r="E1619" s="2" t="n">
        <v>0.047946127946128</v>
      </c>
      <c r="F1619" s="0" t="n">
        <v>0.0008</v>
      </c>
      <c r="G1619" s="0" t="n">
        <v>0.018</v>
      </c>
      <c r="H1619" s="1" t="n">
        <v>58</v>
      </c>
      <c r="I1619" s="1" t="n">
        <v>1.78</v>
      </c>
      <c r="J1619" s="1" t="n">
        <v>226</v>
      </c>
    </row>
    <row r="1620" customFormat="false" ht="15" hidden="false" customHeight="false" outlineLevel="0" collapsed="false">
      <c r="A1620" s="0" t="n">
        <v>1619</v>
      </c>
      <c r="B1620" s="0" t="s">
        <v>1734</v>
      </c>
      <c r="C1620" s="0" t="s">
        <v>1736</v>
      </c>
      <c r="D1620" s="4" t="n">
        <v>186</v>
      </c>
      <c r="E1620" s="2" t="n">
        <v>0.0211279461279461</v>
      </c>
      <c r="F1620" s="0" t="n">
        <v>0.001</v>
      </c>
      <c r="G1620" s="0" t="n">
        <v>0.072</v>
      </c>
      <c r="H1620" s="1" t="n">
        <v>32</v>
      </c>
      <c r="I1620" s="1" t="n">
        <v>2.51</v>
      </c>
      <c r="J1620" s="1" t="n">
        <v>187</v>
      </c>
    </row>
    <row r="1621" customFormat="false" ht="15" hidden="false" customHeight="false" outlineLevel="0" collapsed="false">
      <c r="A1621" s="0" t="n">
        <v>1620</v>
      </c>
      <c r="B1621" s="0" t="s">
        <v>1734</v>
      </c>
      <c r="C1621" s="0" t="s">
        <v>1737</v>
      </c>
      <c r="D1621" s="4" t="n">
        <v>147</v>
      </c>
      <c r="E1621" s="2" t="n">
        <v>0.0858701298701299</v>
      </c>
      <c r="F1621" s="0" t="n">
        <v>0.0029</v>
      </c>
      <c r="G1621" s="0" t="n">
        <v>0.035</v>
      </c>
      <c r="H1621" s="1" t="n">
        <v>29</v>
      </c>
      <c r="I1621" s="1" t="n">
        <v>1.71</v>
      </c>
      <c r="J1621" s="1" t="n">
        <v>45.3</v>
      </c>
    </row>
    <row r="1622" customFormat="false" ht="15" hidden="false" customHeight="false" outlineLevel="0" collapsed="false">
      <c r="A1622" s="0" t="n">
        <v>1621</v>
      </c>
      <c r="B1622" s="0" t="s">
        <v>1734</v>
      </c>
      <c r="C1622" s="0" t="s">
        <v>1738</v>
      </c>
      <c r="D1622" s="4" t="n">
        <v>533</v>
      </c>
      <c r="E1622" s="2" t="n">
        <v>0.0396258234519104</v>
      </c>
      <c r="F1622" s="0" t="n">
        <v>0.0073</v>
      </c>
      <c r="G1622" s="0" t="n">
        <v>0.115</v>
      </c>
      <c r="H1622" s="1" t="n">
        <v>31</v>
      </c>
      <c r="I1622" s="1" t="n">
        <v>1.03</v>
      </c>
      <c r="J1622" s="1" t="n">
        <v>23.8</v>
      </c>
    </row>
    <row r="1623" customFormat="false" ht="15" hidden="false" customHeight="false" outlineLevel="0" collapsed="false">
      <c r="A1623" s="0" t="n">
        <v>1622</v>
      </c>
      <c r="B1623" s="0" t="s">
        <v>1734</v>
      </c>
      <c r="C1623" s="0" t="s">
        <v>1739</v>
      </c>
      <c r="D1623" s="4" t="n">
        <v>4620</v>
      </c>
      <c r="E1623" s="2" t="n">
        <v>0.206060606060606</v>
      </c>
      <c r="F1623" s="0" t="n">
        <v>0.0008</v>
      </c>
      <c r="G1623" s="0" t="n">
        <v>0.014</v>
      </c>
      <c r="H1623" s="1" t="n">
        <v>69</v>
      </c>
      <c r="I1623" s="1" t="n">
        <v>5.95</v>
      </c>
      <c r="J1623" s="1" t="n">
        <v>668</v>
      </c>
    </row>
    <row r="1624" customFormat="false" ht="15" hidden="false" customHeight="false" outlineLevel="0" collapsed="false">
      <c r="A1624" s="0" t="n">
        <v>1623</v>
      </c>
      <c r="B1624" s="0" t="s">
        <v>1734</v>
      </c>
      <c r="C1624" s="0" t="s">
        <v>1740</v>
      </c>
      <c r="D1624" s="4" t="n">
        <v>790</v>
      </c>
      <c r="E1624" s="2" t="n">
        <v>0.308525252525253</v>
      </c>
      <c r="F1624" s="0" t="n">
        <v>0.0092</v>
      </c>
      <c r="G1624" s="0" t="n">
        <v>0.015</v>
      </c>
      <c r="H1624" s="1" t="n">
        <v>13</v>
      </c>
      <c r="I1624" s="1" t="n">
        <v>0.83</v>
      </c>
      <c r="J1624" s="1" t="n">
        <v>24.5</v>
      </c>
    </row>
    <row r="1625" customFormat="false" ht="15" hidden="false" customHeight="false" outlineLevel="0" collapsed="false">
      <c r="A1625" s="0" t="n">
        <v>1624</v>
      </c>
      <c r="B1625" s="0" t="s">
        <v>1734</v>
      </c>
      <c r="C1625" s="0" t="s">
        <v>1741</v>
      </c>
      <c r="D1625" s="4" t="n">
        <v>305</v>
      </c>
      <c r="E1625" s="2" t="n">
        <v>0.0193388429752066</v>
      </c>
      <c r="F1625" s="0" t="n">
        <v>0.0026</v>
      </c>
      <c r="G1625" s="0" t="n">
        <v>0.066</v>
      </c>
      <c r="H1625" s="1" t="n">
        <v>27</v>
      </c>
      <c r="I1625" s="1" t="n">
        <v>0.81</v>
      </c>
      <c r="J1625" s="1" t="n">
        <v>10.5</v>
      </c>
    </row>
    <row r="1626" customFormat="false" ht="15" hidden="false" customHeight="false" outlineLevel="0" collapsed="false">
      <c r="A1626" s="0" t="n">
        <v>1625</v>
      </c>
      <c r="B1626" s="0" t="s">
        <v>1734</v>
      </c>
      <c r="C1626" s="0" t="s">
        <v>1742</v>
      </c>
      <c r="D1626" s="4" t="n">
        <v>7327</v>
      </c>
      <c r="E1626" s="2" t="n">
        <v>0.00641515151515151</v>
      </c>
      <c r="F1626" s="0" t="n">
        <v>0.00058</v>
      </c>
      <c r="G1626" s="0" t="n">
        <v>0.04</v>
      </c>
      <c r="H1626" s="1" t="n">
        <v>18.6</v>
      </c>
      <c r="I1626" s="1" t="n">
        <v>0.73</v>
      </c>
      <c r="J1626" s="1" t="n">
        <v>24.9</v>
      </c>
    </row>
    <row r="1627" customFormat="false" ht="15" hidden="false" customHeight="false" outlineLevel="0" collapsed="false">
      <c r="A1627" s="0" t="n">
        <v>1626</v>
      </c>
      <c r="B1627" s="0" t="s">
        <v>1734</v>
      </c>
      <c r="C1627" s="0" t="s">
        <v>1743</v>
      </c>
      <c r="D1627" s="4" t="n">
        <v>4636</v>
      </c>
      <c r="E1627" s="2" t="n">
        <v>0.171962481962482</v>
      </c>
      <c r="F1627" s="0" t="n">
        <v>0.00085</v>
      </c>
      <c r="G1627" s="0" t="n">
        <v>0.021</v>
      </c>
      <c r="H1627" s="1" t="n">
        <v>99.1</v>
      </c>
      <c r="I1627" s="1" t="n">
        <v>7.01</v>
      </c>
      <c r="J1627" s="1" t="n">
        <v>580.6</v>
      </c>
    </row>
    <row r="1628" customFormat="false" ht="15" hidden="false" customHeight="false" outlineLevel="0" collapsed="false">
      <c r="A1628" s="0" t="n">
        <v>1627</v>
      </c>
      <c r="B1628" s="0" t="s">
        <v>1734</v>
      </c>
      <c r="C1628" s="0" t="s">
        <v>1744</v>
      </c>
      <c r="D1628" s="4" t="n">
        <v>492</v>
      </c>
      <c r="E1628" s="2" t="n">
        <v>1.41202346041056</v>
      </c>
      <c r="F1628" s="0" t="n">
        <v>0.0135</v>
      </c>
      <c r="G1628" s="0" t="n">
        <v>0.0062</v>
      </c>
      <c r="H1628" s="1" t="n">
        <v>16</v>
      </c>
      <c r="I1628" s="1" t="n">
        <v>1.07</v>
      </c>
      <c r="J1628" s="1" t="n">
        <v>73.6</v>
      </c>
    </row>
    <row r="1629" customFormat="false" ht="15" hidden="false" customHeight="false" outlineLevel="0" collapsed="false">
      <c r="A1629" s="0" t="n">
        <v>1628</v>
      </c>
      <c r="B1629" s="0" t="s">
        <v>1734</v>
      </c>
      <c r="C1629" s="0" t="s">
        <v>1745</v>
      </c>
      <c r="D1629" s="4" t="n">
        <v>1217</v>
      </c>
      <c r="E1629" s="2" t="n">
        <v>0.269090909090909</v>
      </c>
      <c r="F1629" s="0" t="n">
        <v>0.0074</v>
      </c>
      <c r="G1629" s="0" t="n">
        <v>0.015</v>
      </c>
      <c r="H1629" s="1" t="n">
        <v>15</v>
      </c>
      <c r="I1629" s="1" t="n">
        <v>0.9</v>
      </c>
      <c r="J1629" s="1" t="n">
        <v>12.6</v>
      </c>
    </row>
    <row r="1630" customFormat="false" ht="15" hidden="false" customHeight="false" outlineLevel="0" collapsed="false">
      <c r="A1630" s="0" t="n">
        <v>1629</v>
      </c>
      <c r="B1630" s="0" t="s">
        <v>1734</v>
      </c>
      <c r="C1630" s="0" t="s">
        <v>1746</v>
      </c>
      <c r="D1630" s="4" t="n">
        <v>23</v>
      </c>
      <c r="E1630" s="2" t="n">
        <v>0.216842105263158</v>
      </c>
      <c r="F1630" s="0" t="n">
        <v>0.0412</v>
      </c>
      <c r="G1630" s="0" t="n">
        <v>0.038</v>
      </c>
      <c r="H1630" s="1" t="n">
        <v>3</v>
      </c>
      <c r="I1630" s="1" t="n">
        <v>0.33</v>
      </c>
      <c r="J1630" s="1" t="n">
        <v>3</v>
      </c>
    </row>
    <row r="1631" customFormat="false" ht="15" hidden="false" customHeight="false" outlineLevel="0" collapsed="false">
      <c r="A1631" s="0" t="n">
        <v>1630</v>
      </c>
      <c r="B1631" s="0" t="s">
        <v>1734</v>
      </c>
      <c r="C1631" s="0" t="s">
        <v>1747</v>
      </c>
      <c r="D1631" s="4" t="n">
        <v>88</v>
      </c>
      <c r="E1631" s="2" t="n">
        <v>0.0113804713804714</v>
      </c>
      <c r="F1631" s="0" t="n">
        <v>0.0013</v>
      </c>
      <c r="G1631" s="0" t="n">
        <v>0.045</v>
      </c>
      <c r="H1631" s="1" t="n">
        <v>17</v>
      </c>
      <c r="I1631" s="1" t="n">
        <v>0.65</v>
      </c>
      <c r="J1631" s="1" t="n">
        <v>5.5</v>
      </c>
    </row>
    <row r="1632" customFormat="false" ht="15" hidden="false" customHeight="false" outlineLevel="0" collapsed="false">
      <c r="A1632" s="0" t="n">
        <v>1631</v>
      </c>
      <c r="B1632" s="0" t="s">
        <v>1734</v>
      </c>
      <c r="C1632" s="0" t="s">
        <v>1748</v>
      </c>
      <c r="D1632" s="4" t="n">
        <v>859</v>
      </c>
      <c r="E1632" s="2" t="n">
        <v>0.563101604278075</v>
      </c>
      <c r="F1632" s="0" t="n">
        <v>0.0039</v>
      </c>
      <c r="G1632" s="0" t="n">
        <v>0.0034</v>
      </c>
      <c r="H1632" s="1" t="n">
        <v>8.2</v>
      </c>
      <c r="I1632" s="1" t="n">
        <v>0.81</v>
      </c>
      <c r="J1632" s="1" t="n">
        <v>13.2</v>
      </c>
    </row>
    <row r="1633" customFormat="false" ht="15" hidden="false" customHeight="false" outlineLevel="0" collapsed="false">
      <c r="A1633" s="0" t="n">
        <v>1632</v>
      </c>
      <c r="B1633" s="0" t="s">
        <v>1734</v>
      </c>
      <c r="C1633" s="0" t="s">
        <v>1749</v>
      </c>
      <c r="D1633" s="4" t="n">
        <v>466</v>
      </c>
      <c r="E1633" s="2" t="n">
        <v>0.003422222</v>
      </c>
      <c r="F1633" s="0" t="n">
        <v>0.00021</v>
      </c>
      <c r="G1633" s="0" t="n">
        <v>0.045</v>
      </c>
      <c r="H1633" s="1" t="n">
        <v>39.6</v>
      </c>
      <c r="I1633" s="1" t="n">
        <v>1.21</v>
      </c>
      <c r="J1633" s="1" t="n">
        <v>70.8</v>
      </c>
    </row>
    <row r="1634" customFormat="false" ht="15" hidden="false" customHeight="false" outlineLevel="0" collapsed="false">
      <c r="A1634" s="0" t="n">
        <v>1633</v>
      </c>
      <c r="B1634" s="0" t="s">
        <v>1734</v>
      </c>
      <c r="C1634" s="0" t="s">
        <v>1750</v>
      </c>
      <c r="D1634" s="4" t="n">
        <v>567</v>
      </c>
      <c r="E1634" s="2" t="n">
        <v>0.0912121212121212</v>
      </c>
      <c r="F1634" s="0" t="n">
        <v>0.0007</v>
      </c>
      <c r="G1634" s="0" t="n">
        <v>0.012</v>
      </c>
      <c r="H1634" s="1" t="n">
        <v>42.1</v>
      </c>
      <c r="I1634" s="1" t="n">
        <v>2.58</v>
      </c>
      <c r="J1634" s="1" t="n">
        <v>91.8</v>
      </c>
    </row>
    <row r="1635" customFormat="false" ht="15" hidden="false" customHeight="false" outlineLevel="0" collapsed="false">
      <c r="A1635" s="0" t="n">
        <v>1634</v>
      </c>
      <c r="B1635" s="0" t="s">
        <v>1734</v>
      </c>
      <c r="C1635" s="0" t="s">
        <v>1751</v>
      </c>
      <c r="D1635" s="4" t="n">
        <v>202</v>
      </c>
      <c r="E1635" s="2" t="n">
        <v>0.0398751147842057</v>
      </c>
      <c r="F1635" s="0" t="n">
        <v>0.0184</v>
      </c>
      <c r="G1635" s="0" t="n">
        <v>0.165</v>
      </c>
      <c r="H1635" s="1" t="n">
        <v>4</v>
      </c>
      <c r="I1635" s="1" t="n">
        <v>0.59</v>
      </c>
      <c r="J1635" s="1" t="n">
        <v>1.7</v>
      </c>
    </row>
    <row r="1636" customFormat="false" ht="15" hidden="false" customHeight="false" outlineLevel="0" collapsed="false">
      <c r="A1636" s="0" t="n">
        <v>1635</v>
      </c>
      <c r="B1636" s="0" t="s">
        <v>1734</v>
      </c>
      <c r="C1636" s="0" t="s">
        <v>1752</v>
      </c>
      <c r="D1636" s="4" t="n">
        <v>95</v>
      </c>
      <c r="E1636" s="2" t="n">
        <v>0.19630303030303</v>
      </c>
      <c r="F1636" s="0" t="n">
        <v>0.0237</v>
      </c>
      <c r="G1636" s="0" t="n">
        <v>0.03</v>
      </c>
      <c r="H1636" s="1" t="n">
        <v>4</v>
      </c>
      <c r="I1636" s="1" t="n">
        <v>0.41</v>
      </c>
      <c r="J1636" s="1" t="n">
        <v>6.2</v>
      </c>
    </row>
    <row r="1637" customFormat="false" ht="15" hidden="false" customHeight="false" outlineLevel="0" collapsed="false">
      <c r="A1637" s="0" t="n">
        <v>1636</v>
      </c>
      <c r="B1637" s="0" t="s">
        <v>1734</v>
      </c>
      <c r="C1637" s="0" t="s">
        <v>1753</v>
      </c>
      <c r="D1637" s="4" t="n">
        <v>186</v>
      </c>
      <c r="E1637" s="2" t="n">
        <v>0.0614035087719298</v>
      </c>
      <c r="F1637" s="0" t="n">
        <v>0.0154</v>
      </c>
      <c r="G1637" s="0" t="n">
        <v>0.076</v>
      </c>
      <c r="H1637" s="1" t="n">
        <v>3</v>
      </c>
      <c r="I1637" s="1" t="n">
        <v>0.5</v>
      </c>
      <c r="J1637" s="1" t="n">
        <v>4.5</v>
      </c>
    </row>
    <row r="1638" customFormat="false" ht="15" hidden="false" customHeight="false" outlineLevel="0" collapsed="false">
      <c r="A1638" s="0" t="n">
        <v>1637</v>
      </c>
      <c r="B1638" s="0" t="s">
        <v>1734</v>
      </c>
      <c r="C1638" s="0" t="s">
        <v>1754</v>
      </c>
      <c r="D1638" s="4" t="n">
        <v>215</v>
      </c>
      <c r="E1638" s="2" t="n">
        <v>0.026</v>
      </c>
      <c r="F1638" s="0" t="n">
        <v>0.0066</v>
      </c>
      <c r="G1638" s="0" t="n">
        <v>0.06</v>
      </c>
      <c r="H1638" s="1" t="n">
        <v>7</v>
      </c>
      <c r="I1638" s="1" t="n">
        <v>0.39</v>
      </c>
      <c r="J1638" s="1" t="n">
        <v>5</v>
      </c>
    </row>
    <row r="1639" customFormat="false" ht="15" hidden="false" customHeight="false" outlineLevel="0" collapsed="false">
      <c r="A1639" s="0" t="n">
        <v>1638</v>
      </c>
      <c r="B1639" s="0" t="s">
        <v>1734</v>
      </c>
      <c r="C1639" s="0" t="s">
        <v>1755</v>
      </c>
      <c r="D1639" s="4" t="n">
        <v>41</v>
      </c>
      <c r="E1639" s="2" t="n">
        <v>0.0924444444444445</v>
      </c>
      <c r="F1639" s="0" t="n">
        <v>0.0416</v>
      </c>
      <c r="G1639" s="0" t="n">
        <v>0.12</v>
      </c>
      <c r="H1639" s="1" t="n">
        <v>7</v>
      </c>
      <c r="I1639" s="1" t="n">
        <v>0.44</v>
      </c>
      <c r="J1639" s="1" t="n">
        <v>7.5</v>
      </c>
    </row>
    <row r="1640" customFormat="false" ht="15" hidden="false" customHeight="false" outlineLevel="0" collapsed="false">
      <c r="A1640" s="0" t="n">
        <v>1639</v>
      </c>
      <c r="B1640" s="0" t="s">
        <v>1734</v>
      </c>
      <c r="C1640" s="0" t="s">
        <v>1756</v>
      </c>
      <c r="D1640" s="4" t="n">
        <v>124</v>
      </c>
      <c r="E1640" s="2" t="n">
        <v>0.0481705948372615</v>
      </c>
      <c r="F1640" s="0" t="n">
        <v>0.0037</v>
      </c>
      <c r="G1640" s="0" t="n">
        <v>0.027</v>
      </c>
      <c r="H1640" s="1" t="n">
        <v>10</v>
      </c>
      <c r="I1640" s="1" t="n">
        <v>0.58</v>
      </c>
      <c r="J1640" s="1" t="n">
        <v>5.7</v>
      </c>
    </row>
    <row r="1641" customFormat="false" ht="15" hidden="false" customHeight="false" outlineLevel="0" collapsed="false">
      <c r="A1641" s="0" t="n">
        <v>1640</v>
      </c>
      <c r="B1641" s="0" t="s">
        <v>1734</v>
      </c>
      <c r="C1641" s="0" t="s">
        <v>1757</v>
      </c>
      <c r="D1641" s="4" t="n">
        <v>546</v>
      </c>
      <c r="E1641" s="2" t="n">
        <v>0.004909091</v>
      </c>
      <c r="F1641" s="0" t="n">
        <v>0.00054</v>
      </c>
      <c r="G1641" s="0" t="n">
        <v>0.072</v>
      </c>
      <c r="H1641" s="1" t="n">
        <v>34.1</v>
      </c>
      <c r="I1641" s="1" t="n">
        <v>1.08</v>
      </c>
      <c r="J1641" s="1" t="n">
        <v>11.3</v>
      </c>
    </row>
    <row r="1642" customFormat="false" ht="15" hidden="false" customHeight="false" outlineLevel="0" collapsed="false">
      <c r="A1642" s="0" t="n">
        <v>1641</v>
      </c>
      <c r="B1642" s="0" t="s">
        <v>1734</v>
      </c>
      <c r="C1642" s="0" t="s">
        <v>1758</v>
      </c>
      <c r="D1642" s="4" t="n">
        <v>4281</v>
      </c>
      <c r="E1642" s="2" t="n">
        <v>0.0380952380952381</v>
      </c>
      <c r="F1642" s="0" t="n">
        <v>0.004</v>
      </c>
      <c r="G1642" s="0" t="n">
        <v>0.035</v>
      </c>
      <c r="H1642" s="1" t="n">
        <v>16.5</v>
      </c>
      <c r="I1642" s="1" t="n">
        <v>0.55</v>
      </c>
      <c r="J1642" s="1" t="n">
        <v>22.2</v>
      </c>
    </row>
    <row r="1643" customFormat="false" ht="15" hidden="false" customHeight="false" outlineLevel="0" collapsed="false">
      <c r="A1643" s="0" t="n">
        <v>1642</v>
      </c>
      <c r="B1643" s="0" t="s">
        <v>1734</v>
      </c>
      <c r="C1643" s="0" t="s">
        <v>1759</v>
      </c>
      <c r="D1643" s="4" t="n">
        <v>233</v>
      </c>
      <c r="E1643" s="2" t="n">
        <v>0.0126060606060606</v>
      </c>
      <c r="F1643" s="0" t="n">
        <v>0.0048</v>
      </c>
      <c r="G1643" s="0" t="n">
        <v>0.15</v>
      </c>
      <c r="H1643" s="1" t="n">
        <v>13</v>
      </c>
      <c r="I1643" s="1" t="n">
        <v>0.65</v>
      </c>
      <c r="J1643" s="1" t="n">
        <v>17.6</v>
      </c>
    </row>
    <row r="1644" customFormat="false" ht="15" hidden="false" customHeight="false" outlineLevel="0" collapsed="false">
      <c r="A1644" s="0" t="n">
        <v>1643</v>
      </c>
      <c r="B1644" s="0" t="s">
        <v>1734</v>
      </c>
      <c r="C1644" s="0" t="s">
        <v>1760</v>
      </c>
      <c r="D1644" s="4" t="n">
        <v>644</v>
      </c>
      <c r="E1644" s="2" t="n">
        <v>0.358974358974359</v>
      </c>
      <c r="F1644" s="0" t="n">
        <v>0.0025</v>
      </c>
      <c r="G1644" s="0" t="n">
        <v>0.013</v>
      </c>
      <c r="H1644" s="1" t="n">
        <v>33</v>
      </c>
      <c r="I1644" s="1" t="n">
        <v>3.08</v>
      </c>
      <c r="J1644" s="1" t="n">
        <v>69.4</v>
      </c>
    </row>
    <row r="1645" customFormat="false" ht="15" hidden="false" customHeight="false" outlineLevel="0" collapsed="false">
      <c r="A1645" s="0" t="n">
        <v>1644</v>
      </c>
      <c r="B1645" s="0" t="s">
        <v>1734</v>
      </c>
      <c r="C1645" s="0" t="s">
        <v>1761</v>
      </c>
      <c r="D1645" s="4" t="n">
        <v>6034</v>
      </c>
      <c r="E1645" s="2" t="n">
        <v>0.693333333333333</v>
      </c>
      <c r="F1645" s="0" t="n">
        <v>0.0008</v>
      </c>
      <c r="G1645" s="0" t="n">
        <v>0.001</v>
      </c>
      <c r="H1645" s="1" t="n">
        <v>29</v>
      </c>
      <c r="I1645" s="1" t="n">
        <v>1.43</v>
      </c>
      <c r="J1645" s="1" t="n">
        <v>79.3</v>
      </c>
    </row>
    <row r="1646" customFormat="false" ht="15" hidden="false" customHeight="false" outlineLevel="0" collapsed="false">
      <c r="A1646" s="0" t="n">
        <v>1645</v>
      </c>
      <c r="B1646" s="0" t="s">
        <v>1734</v>
      </c>
      <c r="C1646" s="0" t="s">
        <v>1762</v>
      </c>
      <c r="D1646" s="4" t="n">
        <v>282</v>
      </c>
      <c r="E1646" s="2" t="n">
        <v>0.0268939393939394</v>
      </c>
      <c r="F1646" s="0" t="n">
        <v>0.003</v>
      </c>
      <c r="G1646" s="0" t="n">
        <v>0.048</v>
      </c>
      <c r="H1646" s="1" t="n">
        <v>25</v>
      </c>
      <c r="I1646" s="1" t="n">
        <v>0.71</v>
      </c>
      <c r="J1646" s="1" t="n">
        <v>8.2</v>
      </c>
    </row>
    <row r="1647" customFormat="false" ht="15" hidden="false" customHeight="false" outlineLevel="0" collapsed="false">
      <c r="A1647" s="0" t="n">
        <v>1646</v>
      </c>
      <c r="B1647" s="0" t="s">
        <v>1734</v>
      </c>
      <c r="C1647" s="0" t="s">
        <v>1763</v>
      </c>
      <c r="D1647" s="4" t="n">
        <v>2748</v>
      </c>
      <c r="E1647" s="2" t="n">
        <v>0.0363636363636364</v>
      </c>
      <c r="F1647" s="0" t="n">
        <v>0.0036</v>
      </c>
      <c r="G1647" s="0" t="n">
        <v>0.042</v>
      </c>
      <c r="H1647" s="1" t="n">
        <v>23.5</v>
      </c>
      <c r="I1647" s="1" t="n">
        <v>0.7</v>
      </c>
      <c r="J1647" s="1" t="n">
        <v>27.5</v>
      </c>
    </row>
    <row r="1648" customFormat="false" ht="15" hidden="false" customHeight="false" outlineLevel="0" collapsed="false">
      <c r="A1648" s="0" t="n">
        <v>1647</v>
      </c>
      <c r="B1648" s="0" t="s">
        <v>1734</v>
      </c>
      <c r="C1648" s="0" t="s">
        <v>1764</v>
      </c>
      <c r="D1648" s="4" t="n">
        <v>1748</v>
      </c>
      <c r="E1648" s="2" t="n">
        <v>0.0334545454545455</v>
      </c>
      <c r="F1648" s="0" t="n">
        <v>0.0012</v>
      </c>
      <c r="G1648" s="0" t="n">
        <v>0.02</v>
      </c>
      <c r="I1648" s="1" t="n">
        <v>0.92</v>
      </c>
      <c r="J1648" s="1" t="n">
        <v>109.3</v>
      </c>
    </row>
    <row r="1649" customFormat="false" ht="15" hidden="false" customHeight="false" outlineLevel="0" collapsed="false">
      <c r="A1649" s="0" t="n">
        <v>1648</v>
      </c>
      <c r="B1649" s="0" t="s">
        <v>1734</v>
      </c>
      <c r="C1649" s="0" t="s">
        <v>1765</v>
      </c>
      <c r="D1649" s="4" t="n">
        <v>556</v>
      </c>
      <c r="E1649" s="2" t="n">
        <v>0.136323232323232</v>
      </c>
      <c r="F1649" s="0" t="n">
        <v>0.0042</v>
      </c>
      <c r="G1649" s="0" t="n">
        <v>0.045</v>
      </c>
      <c r="H1649" s="1" t="n">
        <v>47</v>
      </c>
      <c r="I1649" s="1" t="n">
        <v>2.41</v>
      </c>
      <c r="J1649" s="1" t="n">
        <v>368</v>
      </c>
    </row>
    <row r="1650" customFormat="false" ht="15" hidden="false" customHeight="false" outlineLevel="0" collapsed="false">
      <c r="A1650" s="0" t="n">
        <v>1649</v>
      </c>
      <c r="B1650" s="0" t="s">
        <v>1734</v>
      </c>
      <c r="C1650" s="0" t="s">
        <v>1766</v>
      </c>
      <c r="D1650" s="4" t="n">
        <v>484</v>
      </c>
      <c r="E1650" s="2" t="n">
        <v>0.20969696969697</v>
      </c>
      <c r="F1650" s="0" t="n">
        <v>0.001</v>
      </c>
      <c r="G1650" s="0" t="n">
        <v>0.005</v>
      </c>
      <c r="H1650" s="1" t="n">
        <v>32</v>
      </c>
      <c r="I1650" s="1" t="n">
        <v>1.73</v>
      </c>
      <c r="J1650" s="1" t="n">
        <v>116</v>
      </c>
    </row>
    <row r="1651" customFormat="false" ht="15" hidden="false" customHeight="false" outlineLevel="0" collapsed="false">
      <c r="A1651" s="0" t="n">
        <v>1650</v>
      </c>
      <c r="B1651" s="0" t="s">
        <v>1734</v>
      </c>
      <c r="C1651" s="0" t="s">
        <v>1767</v>
      </c>
      <c r="D1651" s="4" t="n">
        <v>194</v>
      </c>
      <c r="E1651" s="2" t="n">
        <v>0.392817059</v>
      </c>
      <c r="F1651" s="0" t="n">
        <v>0.0025</v>
      </c>
      <c r="G1651" s="0" t="n">
        <v>0.0027</v>
      </c>
      <c r="H1651" s="1" t="n">
        <v>13.7</v>
      </c>
      <c r="I1651" s="1" t="n">
        <v>0.7</v>
      </c>
      <c r="J1651" s="1" t="n">
        <v>12.2</v>
      </c>
    </row>
    <row r="1652" customFormat="false" ht="15" hidden="false" customHeight="false" outlineLevel="0" collapsed="false">
      <c r="A1652" s="0" t="n">
        <v>1651</v>
      </c>
      <c r="B1652" s="0" t="s">
        <v>1734</v>
      </c>
      <c r="C1652" s="0" t="s">
        <v>1768</v>
      </c>
      <c r="D1652" s="4" t="n">
        <v>114</v>
      </c>
      <c r="E1652" s="2" t="n">
        <v>0.028</v>
      </c>
      <c r="F1652" s="0" t="n">
        <v>0.0042</v>
      </c>
      <c r="G1652" s="0" t="n">
        <v>0.06</v>
      </c>
      <c r="H1652" s="1" t="n">
        <v>13</v>
      </c>
      <c r="I1652" s="1" t="n">
        <v>0.66</v>
      </c>
      <c r="J1652" s="1" t="n">
        <v>10.9</v>
      </c>
    </row>
    <row r="1653" customFormat="false" ht="15" hidden="false" customHeight="false" outlineLevel="0" collapsed="false">
      <c r="A1653" s="0" t="n">
        <v>1652</v>
      </c>
      <c r="B1653" s="0" t="s">
        <v>1769</v>
      </c>
      <c r="C1653" s="0" t="s">
        <v>1770</v>
      </c>
      <c r="D1653" s="4"/>
      <c r="E1653" s="2" t="n">
        <v>0.0199926980649872</v>
      </c>
      <c r="F1653" s="0" t="n">
        <v>0.0037</v>
      </c>
      <c r="G1653" s="0" t="n">
        <v>0.083</v>
      </c>
      <c r="H1653" s="1" t="n">
        <v>17</v>
      </c>
      <c r="I1653" s="1" t="n">
        <v>0.74</v>
      </c>
      <c r="J1653" s="1" t="n">
        <v>24</v>
      </c>
    </row>
    <row r="1654" customFormat="false" ht="15" hidden="false" customHeight="false" outlineLevel="0" collapsed="false">
      <c r="A1654" s="0" t="n">
        <v>1653</v>
      </c>
      <c r="B1654" s="0" t="s">
        <v>1769</v>
      </c>
      <c r="C1654" s="0" t="s">
        <v>1771</v>
      </c>
      <c r="D1654" s="4"/>
      <c r="E1654" s="2" t="n">
        <v>0.0342045454545455</v>
      </c>
      <c r="F1654" s="0" t="n">
        <v>0.0028</v>
      </c>
      <c r="G1654" s="0" t="n">
        <v>0.064</v>
      </c>
      <c r="H1654" s="1" t="n">
        <v>20</v>
      </c>
      <c r="I1654" s="1" t="n">
        <v>1.29</v>
      </c>
      <c r="J1654" s="1" t="n">
        <v>40</v>
      </c>
    </row>
    <row r="1655" customFormat="false" ht="15" hidden="false" customHeight="false" outlineLevel="0" collapsed="false">
      <c r="A1655" s="0" t="n">
        <v>1654</v>
      </c>
      <c r="B1655" s="0" t="s">
        <v>1769</v>
      </c>
      <c r="C1655" s="0" t="s">
        <v>1772</v>
      </c>
      <c r="D1655" s="4"/>
      <c r="E1655" s="2" t="n">
        <v>0.00488461538461539</v>
      </c>
      <c r="F1655" s="0" t="n">
        <v>0.00066</v>
      </c>
      <c r="G1655" s="0" t="n">
        <v>0.104</v>
      </c>
      <c r="H1655" s="1" t="n">
        <v>18</v>
      </c>
      <c r="I1655" s="1" t="n">
        <v>1.27</v>
      </c>
      <c r="J1655" s="1" t="n">
        <v>45</v>
      </c>
    </row>
    <row r="1656" customFormat="false" ht="15" hidden="false" customHeight="false" outlineLevel="0" collapsed="false">
      <c r="A1656" s="0" t="n">
        <v>1655</v>
      </c>
      <c r="B1656" s="0" t="s">
        <v>1769</v>
      </c>
      <c r="C1656" s="0" t="s">
        <v>1773</v>
      </c>
      <c r="D1656" s="4"/>
      <c r="E1656" s="2" t="n">
        <v>0.0304132231404959</v>
      </c>
      <c r="F1656" s="0" t="n">
        <v>0.00069</v>
      </c>
      <c r="G1656" s="0" t="n">
        <v>0.022</v>
      </c>
      <c r="H1656" s="1" t="n">
        <v>27</v>
      </c>
      <c r="I1656" s="1" t="n">
        <v>1.6</v>
      </c>
      <c r="J1656" s="1" t="n">
        <v>66</v>
      </c>
    </row>
    <row r="1657" customFormat="false" ht="15" hidden="false" customHeight="false" outlineLevel="0" collapsed="false">
      <c r="A1657" s="0" t="n">
        <v>1656</v>
      </c>
      <c r="B1657" s="0" t="s">
        <v>1769</v>
      </c>
      <c r="C1657" s="0" t="s">
        <v>1774</v>
      </c>
      <c r="D1657" s="4"/>
      <c r="E1657" s="2" t="n">
        <v>0.0115027829313544</v>
      </c>
      <c r="F1657" s="0" t="n">
        <v>0.00062</v>
      </c>
      <c r="G1657" s="0" t="n">
        <v>0.049</v>
      </c>
      <c r="H1657" s="1" t="n">
        <v>23</v>
      </c>
      <c r="I1657" s="1" t="n">
        <v>1.5</v>
      </c>
      <c r="J1657" s="1" t="n">
        <v>68</v>
      </c>
    </row>
  </sheetData>
  <conditionalFormatting sqref="C1589:C1048576 C186:C811 C813:C972 C1:C25 C27:C49 C54:C167 C175:C184">
    <cfRule type="duplicateValues" priority="2" aboveAverage="0" equalAverage="0" bottom="0" percent="0" rank="0" text="" dxfId="2"/>
  </conditionalFormatting>
  <conditionalFormatting sqref="L928:L1048576 L1:L917 M2:P3 L920:L925">
    <cfRule type="duplicateValues" priority="3" aboveAverage="0" equalAverage="0" bottom="0" percent="0" rank="0" text="" dxfId="3"/>
  </conditionalFormatting>
  <conditionalFormatting sqref="M918">
    <cfRule type="duplicateValues" priority="4" aboveAverage="0" equalAverage="0" bottom="0" percent="0" rank="0" text="" dxfId="4"/>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28" activeCellId="0" sqref="A128"/>
    </sheetView>
  </sheetViews>
  <sheetFormatPr defaultColWidth="8.6875" defaultRowHeight="15" zeroHeight="false" outlineLevelRow="0" outlineLevelCol="0"/>
  <cols>
    <col collapsed="false" customWidth="true" hidden="false" outlineLevel="0" max="1" min="1" style="0" width="44.29"/>
  </cols>
  <sheetData>
    <row r="1" customFormat="false" ht="15" hidden="false" customHeight="false" outlineLevel="0" collapsed="false">
      <c r="A1" s="12" t="s">
        <v>1775</v>
      </c>
    </row>
    <row r="2" customFormat="false" ht="15" hidden="false" customHeight="false" outlineLevel="0" collapsed="false">
      <c r="A2" s="0" t="s">
        <v>0</v>
      </c>
      <c r="B2" s="13" t="s">
        <v>1776</v>
      </c>
    </row>
    <row r="3" customFormat="false" ht="15" hidden="false" customHeight="false" outlineLevel="0" collapsed="false">
      <c r="A3" s="0" t="s">
        <v>1</v>
      </c>
      <c r="B3" s="13" t="s">
        <v>1777</v>
      </c>
    </row>
    <row r="4" customFormat="false" ht="15" hidden="false" customHeight="false" outlineLevel="0" collapsed="false">
      <c r="A4" s="0" t="s">
        <v>2</v>
      </c>
      <c r="B4" s="13" t="s">
        <v>1778</v>
      </c>
    </row>
    <row r="5" customFormat="false" ht="15" hidden="false" customHeight="false" outlineLevel="0" collapsed="false">
      <c r="A5" s="3" t="s">
        <v>3</v>
      </c>
      <c r="B5" s="13" t="s">
        <v>1779</v>
      </c>
    </row>
    <row r="6" customFormat="false" ht="15" hidden="false" customHeight="false" outlineLevel="0" collapsed="false">
      <c r="A6" s="2" t="s">
        <v>4</v>
      </c>
      <c r="B6" s="13" t="s">
        <v>1780</v>
      </c>
    </row>
    <row r="7" customFormat="false" ht="15" hidden="false" customHeight="false" outlineLevel="0" collapsed="false">
      <c r="A7" s="0" t="s">
        <v>5</v>
      </c>
      <c r="B7" s="13" t="s">
        <v>1781</v>
      </c>
    </row>
    <row r="8" customFormat="false" ht="15" hidden="false" customHeight="false" outlineLevel="0" collapsed="false">
      <c r="A8" s="0" t="s">
        <v>6</v>
      </c>
      <c r="B8" s="13" t="s">
        <v>1782</v>
      </c>
    </row>
    <row r="9" customFormat="false" ht="15" hidden="false" customHeight="false" outlineLevel="0" collapsed="false">
      <c r="A9" s="1" t="s">
        <v>7</v>
      </c>
      <c r="B9" s="13" t="s">
        <v>1783</v>
      </c>
    </row>
    <row r="10" customFormat="false" ht="15" hidden="false" customHeight="false" outlineLevel="0" collapsed="false">
      <c r="A10" s="1" t="s">
        <v>8</v>
      </c>
      <c r="B10" s="13" t="s">
        <v>1784</v>
      </c>
    </row>
    <row r="11" customFormat="false" ht="15" hidden="false" customHeight="false" outlineLevel="0" collapsed="false">
      <c r="A11" s="1" t="s">
        <v>9</v>
      </c>
      <c r="B11" s="13" t="s">
        <v>1785</v>
      </c>
    </row>
    <row r="13" customFormat="false" ht="15" hidden="false" customHeight="false" outlineLevel="0" collapsed="false">
      <c r="A13" s="12" t="s">
        <v>1786</v>
      </c>
      <c r="B13" s="12" t="s">
        <v>1787</v>
      </c>
    </row>
    <row r="14" customFormat="false" ht="15" hidden="false" customHeight="false" outlineLevel="0" collapsed="false">
      <c r="A14" s="0" t="s">
        <v>1788</v>
      </c>
      <c r="B14" s="13" t="s">
        <v>1789</v>
      </c>
    </row>
    <row r="15" customFormat="false" ht="15" hidden="false" customHeight="false" outlineLevel="0" collapsed="false">
      <c r="A15" s="0" t="s">
        <v>35</v>
      </c>
      <c r="B15" s="14" t="s">
        <v>1790</v>
      </c>
    </row>
    <row r="16" customFormat="false" ht="15" hidden="false" customHeight="false" outlineLevel="0" collapsed="false">
      <c r="A16" s="0" t="s">
        <v>61</v>
      </c>
      <c r="B16" s="13" t="s">
        <v>1791</v>
      </c>
    </row>
    <row r="17" customFormat="false" ht="15" hidden="false" customHeight="false" outlineLevel="0" collapsed="false">
      <c r="A17" s="0" t="s">
        <v>65</v>
      </c>
      <c r="B17" s="13" t="s">
        <v>1792</v>
      </c>
    </row>
    <row r="18" customFormat="false" ht="15" hidden="false" customHeight="false" outlineLevel="0" collapsed="false">
      <c r="A18" s="0" t="s">
        <v>67</v>
      </c>
      <c r="B18" s="13" t="s">
        <v>1793</v>
      </c>
    </row>
    <row r="19" customFormat="false" ht="15" hidden="false" customHeight="false" outlineLevel="0" collapsed="false">
      <c r="A19" s="0" t="s">
        <v>1794</v>
      </c>
      <c r="B19" s="13" t="s">
        <v>1795</v>
      </c>
    </row>
    <row r="20" customFormat="false" ht="15" hidden="false" customHeight="false" outlineLevel="0" collapsed="false">
      <c r="A20" s="0" t="s">
        <v>1796</v>
      </c>
      <c r="B20" s="0" t="s">
        <v>1797</v>
      </c>
    </row>
    <row r="21" customFormat="false" ht="15" hidden="false" customHeight="false" outlineLevel="0" collapsed="false">
      <c r="A21" s="0" t="s">
        <v>75</v>
      </c>
      <c r="B21" s="0" t="s">
        <v>1798</v>
      </c>
    </row>
    <row r="22" customFormat="false" ht="15" hidden="false" customHeight="false" outlineLevel="0" collapsed="false">
      <c r="A22" s="0" t="s">
        <v>80</v>
      </c>
      <c r="B22" s="13" t="s">
        <v>1799</v>
      </c>
    </row>
    <row r="23" customFormat="false" ht="15" hidden="false" customHeight="false" outlineLevel="0" collapsed="false">
      <c r="A23" s="0" t="s">
        <v>101</v>
      </c>
      <c r="B23" s="13" t="s">
        <v>1800</v>
      </c>
    </row>
    <row r="24" customFormat="false" ht="15" hidden="false" customHeight="false" outlineLevel="0" collapsed="false">
      <c r="A24" s="0" t="s">
        <v>1801</v>
      </c>
      <c r="B24" s="0" t="s">
        <v>1802</v>
      </c>
    </row>
    <row r="25" customFormat="false" ht="15" hidden="false" customHeight="false" outlineLevel="0" collapsed="false">
      <c r="A25" s="0" t="s">
        <v>105</v>
      </c>
      <c r="B25" s="13" t="s">
        <v>1803</v>
      </c>
    </row>
    <row r="26" customFormat="false" ht="15" hidden="false" customHeight="false" outlineLevel="0" collapsed="false">
      <c r="A26" s="0" t="s">
        <v>115</v>
      </c>
      <c r="B26" s="13" t="s">
        <v>1804</v>
      </c>
    </row>
    <row r="27" customFormat="false" ht="15" hidden="false" customHeight="false" outlineLevel="0" collapsed="false">
      <c r="A27" s="0" t="s">
        <v>168</v>
      </c>
      <c r="B27" s="0" t="s">
        <v>1805</v>
      </c>
    </row>
    <row r="28" customFormat="false" ht="15" hidden="false" customHeight="false" outlineLevel="0" collapsed="false">
      <c r="A28" s="0" t="s">
        <v>193</v>
      </c>
      <c r="B28" s="13" t="s">
        <v>1806</v>
      </c>
    </row>
    <row r="29" customFormat="false" ht="15" hidden="false" customHeight="false" outlineLevel="0" collapsed="false">
      <c r="A29" s="0" t="s">
        <v>1807</v>
      </c>
      <c r="B29" s="13" t="s">
        <v>1808</v>
      </c>
    </row>
    <row r="30" customFormat="false" ht="15" hidden="false" customHeight="false" outlineLevel="0" collapsed="false">
      <c r="A30" s="0" t="s">
        <v>228</v>
      </c>
      <c r="B30" s="0" t="s">
        <v>1809</v>
      </c>
    </row>
    <row r="31" customFormat="false" ht="15" hidden="false" customHeight="false" outlineLevel="0" collapsed="false">
      <c r="A31" s="0" t="s">
        <v>1810</v>
      </c>
      <c r="B31" s="14" t="s">
        <v>1811</v>
      </c>
    </row>
    <row r="32" customFormat="false" ht="15" hidden="false" customHeight="false" outlineLevel="0" collapsed="false">
      <c r="A32" s="0" t="s">
        <v>241</v>
      </c>
      <c r="B32" s="13" t="s">
        <v>1812</v>
      </c>
    </row>
    <row r="33" customFormat="false" ht="15" hidden="false" customHeight="false" outlineLevel="0" collapsed="false">
      <c r="A33" s="0" t="s">
        <v>255</v>
      </c>
      <c r="B33" s="0" t="s">
        <v>1813</v>
      </c>
    </row>
    <row r="34" customFormat="false" ht="15" hidden="false" customHeight="false" outlineLevel="0" collapsed="false">
      <c r="A34" s="0" t="s">
        <v>301</v>
      </c>
      <c r="B34" s="13" t="s">
        <v>1814</v>
      </c>
    </row>
    <row r="35" customFormat="false" ht="15" hidden="false" customHeight="false" outlineLevel="0" collapsed="false">
      <c r="A35" s="0" t="s">
        <v>670</v>
      </c>
      <c r="B35" s="13" t="s">
        <v>1815</v>
      </c>
    </row>
    <row r="36" customFormat="false" ht="15" hidden="false" customHeight="false" outlineLevel="0" collapsed="false">
      <c r="A36" s="0" t="s">
        <v>1816</v>
      </c>
      <c r="B36" s="0" t="s">
        <v>1817</v>
      </c>
    </row>
    <row r="37" customFormat="false" ht="15" hidden="false" customHeight="false" outlineLevel="0" collapsed="false">
      <c r="A37" s="0" t="s">
        <v>677</v>
      </c>
      <c r="B37" s="13" t="s">
        <v>1818</v>
      </c>
    </row>
    <row r="38" customFormat="false" ht="15" hidden="false" customHeight="false" outlineLevel="0" collapsed="false">
      <c r="A38" s="0" t="s">
        <v>681</v>
      </c>
      <c r="B38" s="14" t="s">
        <v>1819</v>
      </c>
    </row>
    <row r="39" customFormat="false" ht="15" hidden="false" customHeight="false" outlineLevel="0" collapsed="false">
      <c r="A39" s="0" t="s">
        <v>698</v>
      </c>
      <c r="B39" s="14" t="s">
        <v>1820</v>
      </c>
    </row>
    <row r="40" customFormat="false" ht="15" hidden="false" customHeight="false" outlineLevel="0" collapsed="false">
      <c r="A40" s="0" t="s">
        <v>719</v>
      </c>
      <c r="B40" s="0" t="s">
        <v>1821</v>
      </c>
    </row>
    <row r="41" customFormat="false" ht="15" hidden="false" customHeight="false" outlineLevel="0" collapsed="false">
      <c r="A41" s="0" t="s">
        <v>730</v>
      </c>
      <c r="B41" s="14" t="s">
        <v>1822</v>
      </c>
    </row>
    <row r="42" customFormat="false" ht="15" hidden="false" customHeight="false" outlineLevel="0" collapsed="false">
      <c r="A42" s="0" t="s">
        <v>766</v>
      </c>
      <c r="B42" s="13" t="s">
        <v>1823</v>
      </c>
    </row>
    <row r="43" customFormat="false" ht="15" hidden="false" customHeight="false" outlineLevel="0" collapsed="false">
      <c r="A43" s="0" t="s">
        <v>800</v>
      </c>
      <c r="B43" s="0" t="s">
        <v>1824</v>
      </c>
    </row>
    <row r="44" customFormat="false" ht="15" hidden="false" customHeight="false" outlineLevel="0" collapsed="false">
      <c r="A44" s="0" t="s">
        <v>1825</v>
      </c>
      <c r="B44" s="0" t="s">
        <v>1826</v>
      </c>
    </row>
    <row r="45" customFormat="false" ht="15" hidden="false" customHeight="false" outlineLevel="0" collapsed="false">
      <c r="A45" s="0" t="s">
        <v>806</v>
      </c>
      <c r="B45" s="13" t="s">
        <v>1827</v>
      </c>
    </row>
    <row r="46" customFormat="false" ht="15" hidden="false" customHeight="false" outlineLevel="0" collapsed="false">
      <c r="A46" s="0" t="s">
        <v>1828</v>
      </c>
      <c r="B46" s="13" t="s">
        <v>1829</v>
      </c>
    </row>
    <row r="47" customFormat="false" ht="15" hidden="false" customHeight="false" outlineLevel="0" collapsed="false">
      <c r="A47" s="0" t="s">
        <v>1830</v>
      </c>
      <c r="B47" s="13" t="s">
        <v>1831</v>
      </c>
    </row>
    <row r="48" customFormat="false" ht="15" hidden="false" customHeight="false" outlineLevel="0" collapsed="false">
      <c r="A48" s="0" t="s">
        <v>1832</v>
      </c>
      <c r="B48" s="0" t="s">
        <v>1833</v>
      </c>
    </row>
    <row r="49" customFormat="false" ht="15" hidden="false" customHeight="false" outlineLevel="0" collapsed="false">
      <c r="A49" s="0" t="s">
        <v>1834</v>
      </c>
      <c r="B49" s="14" t="s">
        <v>1835</v>
      </c>
    </row>
    <row r="50" customFormat="false" ht="15" hidden="false" customHeight="false" outlineLevel="0" collapsed="false">
      <c r="A50" s="0" t="s">
        <v>858</v>
      </c>
      <c r="B50" s="13" t="s">
        <v>1836</v>
      </c>
    </row>
    <row r="51" customFormat="false" ht="15" hidden="false" customHeight="false" outlineLevel="0" collapsed="false">
      <c r="A51" s="0" t="s">
        <v>928</v>
      </c>
      <c r="B51" s="0" t="s">
        <v>1837</v>
      </c>
    </row>
    <row r="52" customFormat="false" ht="15" hidden="false" customHeight="false" outlineLevel="0" collapsed="false">
      <c r="A52" s="0" t="s">
        <v>1838</v>
      </c>
      <c r="B52" s="14" t="s">
        <v>1839</v>
      </c>
    </row>
    <row r="53" customFormat="false" ht="15" hidden="false" customHeight="false" outlineLevel="0" collapsed="false">
      <c r="A53" s="0" t="s">
        <v>962</v>
      </c>
      <c r="B53" s="14" t="s">
        <v>1840</v>
      </c>
    </row>
    <row r="54" customFormat="false" ht="15" hidden="false" customHeight="false" outlineLevel="0" collapsed="false">
      <c r="A54" s="0" t="s">
        <v>1841</v>
      </c>
      <c r="B54" s="13" t="s">
        <v>1842</v>
      </c>
    </row>
    <row r="55" customFormat="false" ht="15" hidden="false" customHeight="false" outlineLevel="0" collapsed="false">
      <c r="A55" s="0" t="s">
        <v>981</v>
      </c>
      <c r="B55" s="0" t="s">
        <v>1843</v>
      </c>
    </row>
    <row r="56" customFormat="false" ht="15" hidden="false" customHeight="false" outlineLevel="0" collapsed="false">
      <c r="A56" s="0" t="s">
        <v>986</v>
      </c>
      <c r="B56" s="13" t="s">
        <v>1844</v>
      </c>
    </row>
    <row r="57" customFormat="false" ht="15" hidden="false" customHeight="false" outlineLevel="0" collapsed="false">
      <c r="A57" s="0" t="s">
        <v>1845</v>
      </c>
      <c r="B57" s="13" t="s">
        <v>1846</v>
      </c>
    </row>
    <row r="58" customFormat="false" ht="15" hidden="false" customHeight="false" outlineLevel="0" collapsed="false">
      <c r="A58" s="0" t="s">
        <v>1010</v>
      </c>
      <c r="B58" s="13" t="s">
        <v>1847</v>
      </c>
    </row>
    <row r="59" customFormat="false" ht="15" hidden="false" customHeight="false" outlineLevel="0" collapsed="false">
      <c r="A59" s="0" t="s">
        <v>1848</v>
      </c>
      <c r="B59" s="13" t="s">
        <v>1849</v>
      </c>
    </row>
    <row r="60" customFormat="false" ht="15" hidden="false" customHeight="false" outlineLevel="0" collapsed="false">
      <c r="A60" s="0" t="s">
        <v>1850</v>
      </c>
      <c r="B60" s="14" t="s">
        <v>1851</v>
      </c>
    </row>
    <row r="61" customFormat="false" ht="15" hidden="false" customHeight="false" outlineLevel="0" collapsed="false">
      <c r="A61" s="0" t="s">
        <v>1852</v>
      </c>
      <c r="B61" s="13" t="s">
        <v>1853</v>
      </c>
    </row>
    <row r="62" customFormat="false" ht="15" hidden="false" customHeight="false" outlineLevel="0" collapsed="false">
      <c r="A62" s="0" t="s">
        <v>1854</v>
      </c>
      <c r="B62" s="14" t="s">
        <v>1855</v>
      </c>
    </row>
    <row r="63" customFormat="false" ht="15" hidden="false" customHeight="false" outlineLevel="0" collapsed="false">
      <c r="A63" s="0" t="s">
        <v>1060</v>
      </c>
      <c r="B63" s="13" t="s">
        <v>1856</v>
      </c>
    </row>
    <row r="64" customFormat="false" ht="15" hidden="false" customHeight="false" outlineLevel="0" collapsed="false">
      <c r="A64" s="0" t="s">
        <v>1078</v>
      </c>
      <c r="B64" s="13" t="s">
        <v>1857</v>
      </c>
    </row>
    <row r="65" customFormat="false" ht="15" hidden="false" customHeight="false" outlineLevel="0" collapsed="false">
      <c r="A65" s="0" t="s">
        <v>1858</v>
      </c>
      <c r="B65" s="0" t="s">
        <v>1859</v>
      </c>
    </row>
    <row r="66" customFormat="false" ht="15" hidden="false" customHeight="false" outlineLevel="0" collapsed="false">
      <c r="A66" s="0" t="s">
        <v>1124</v>
      </c>
      <c r="B66" s="14" t="s">
        <v>1860</v>
      </c>
    </row>
    <row r="67" customFormat="false" ht="15" hidden="false" customHeight="false" outlineLevel="0" collapsed="false">
      <c r="A67" s="0" t="s">
        <v>1107</v>
      </c>
      <c r="B67" s="14" t="s">
        <v>1861</v>
      </c>
    </row>
    <row r="68" customFormat="false" ht="15" hidden="false" customHeight="false" outlineLevel="0" collapsed="false">
      <c r="A68" s="0" t="s">
        <v>1862</v>
      </c>
      <c r="B68" s="0" t="s">
        <v>1863</v>
      </c>
    </row>
    <row r="69" customFormat="false" ht="15" hidden="false" customHeight="false" outlineLevel="0" collapsed="false">
      <c r="A69" s="0" t="s">
        <v>1172</v>
      </c>
      <c r="B69" s="13" t="s">
        <v>1864</v>
      </c>
    </row>
    <row r="70" customFormat="false" ht="15" hidden="false" customHeight="false" outlineLevel="0" collapsed="false">
      <c r="A70" s="0" t="s">
        <v>1865</v>
      </c>
      <c r="B70" s="14" t="s">
        <v>1866</v>
      </c>
    </row>
    <row r="71" customFormat="false" ht="15" hidden="false" customHeight="false" outlineLevel="0" collapsed="false">
      <c r="A71" s="0" t="s">
        <v>1191</v>
      </c>
      <c r="B71" s="13" t="s">
        <v>1867</v>
      </c>
    </row>
    <row r="72" customFormat="false" ht="15" hidden="false" customHeight="false" outlineLevel="0" collapsed="false">
      <c r="A72" s="0" t="s">
        <v>1216</v>
      </c>
      <c r="B72" s="13" t="s">
        <v>1868</v>
      </c>
    </row>
    <row r="73" customFormat="false" ht="15" hidden="false" customHeight="false" outlineLevel="0" collapsed="false">
      <c r="A73" s="0" t="s">
        <v>1218</v>
      </c>
      <c r="B73" s="14" t="s">
        <v>1869</v>
      </c>
    </row>
    <row r="74" customFormat="false" ht="15" hidden="false" customHeight="false" outlineLevel="0" collapsed="false">
      <c r="A74" s="0" t="s">
        <v>1870</v>
      </c>
      <c r="B74" s="0" t="s">
        <v>1871</v>
      </c>
    </row>
    <row r="75" customFormat="false" ht="15" hidden="false" customHeight="false" outlineLevel="0" collapsed="false">
      <c r="A75" s="0" t="s">
        <v>1228</v>
      </c>
      <c r="B75" s="14" t="s">
        <v>1872</v>
      </c>
    </row>
    <row r="76" customFormat="false" ht="15" hidden="false" customHeight="false" outlineLevel="0" collapsed="false">
      <c r="A76" s="0" t="s">
        <v>1234</v>
      </c>
      <c r="B76" s="13" t="s">
        <v>1873</v>
      </c>
    </row>
    <row r="77" customFormat="false" ht="15" hidden="false" customHeight="false" outlineLevel="0" collapsed="false">
      <c r="A77" s="0" t="s">
        <v>1311</v>
      </c>
      <c r="B77" s="13" t="s">
        <v>1874</v>
      </c>
    </row>
    <row r="78" customFormat="false" ht="15" hidden="false" customHeight="false" outlineLevel="0" collapsed="false">
      <c r="A78" s="0" t="s">
        <v>1289</v>
      </c>
      <c r="B78" s="13" t="s">
        <v>1875</v>
      </c>
    </row>
    <row r="79" customFormat="false" ht="15" hidden="false" customHeight="false" outlineLevel="0" collapsed="false">
      <c r="A79" s="0" t="s">
        <v>1240</v>
      </c>
      <c r="B79" s="13" t="s">
        <v>1876</v>
      </c>
    </row>
    <row r="80" customFormat="false" ht="15" hidden="false" customHeight="false" outlineLevel="0" collapsed="false">
      <c r="A80" s="0" t="s">
        <v>1877</v>
      </c>
      <c r="B80" s="0" t="s">
        <v>1878</v>
      </c>
    </row>
    <row r="81" customFormat="false" ht="15" hidden="false" customHeight="false" outlineLevel="0" collapsed="false">
      <c r="A81" s="0" t="s">
        <v>1879</v>
      </c>
      <c r="B81" s="13" t="s">
        <v>1880</v>
      </c>
    </row>
    <row r="82" customFormat="false" ht="15" hidden="false" customHeight="false" outlineLevel="0" collapsed="false">
      <c r="A82" s="0" t="s">
        <v>1881</v>
      </c>
      <c r="B82" s="14" t="s">
        <v>1882</v>
      </c>
    </row>
    <row r="83" customFormat="false" ht="15" hidden="false" customHeight="false" outlineLevel="0" collapsed="false">
      <c r="A83" s="0" t="s">
        <v>1883</v>
      </c>
      <c r="B83" s="14" t="s">
        <v>1884</v>
      </c>
    </row>
    <row r="84" customFormat="false" ht="15" hidden="false" customHeight="false" outlineLevel="0" collapsed="false">
      <c r="A84" s="0" t="s">
        <v>1885</v>
      </c>
      <c r="B84" s="14" t="s">
        <v>1886</v>
      </c>
    </row>
    <row r="85" customFormat="false" ht="15" hidden="false" customHeight="false" outlineLevel="0" collapsed="false">
      <c r="A85" s="0" t="s">
        <v>1325</v>
      </c>
      <c r="B85" s="0" t="s">
        <v>1887</v>
      </c>
    </row>
    <row r="86" customFormat="false" ht="15" hidden="false" customHeight="false" outlineLevel="0" collapsed="false">
      <c r="A86" s="0" t="s">
        <v>1335</v>
      </c>
      <c r="B86" s="13" t="s">
        <v>1888</v>
      </c>
    </row>
    <row r="87" customFormat="false" ht="15" hidden="false" customHeight="false" outlineLevel="0" collapsed="false">
      <c r="A87" s="0" t="s">
        <v>1889</v>
      </c>
      <c r="B87" s="14" t="s">
        <v>1890</v>
      </c>
    </row>
    <row r="88" customFormat="false" ht="15" hidden="false" customHeight="false" outlineLevel="0" collapsed="false">
      <c r="A88" s="0" t="s">
        <v>1339</v>
      </c>
      <c r="B88" s="14" t="s">
        <v>1891</v>
      </c>
    </row>
    <row r="89" customFormat="false" ht="15" hidden="false" customHeight="false" outlineLevel="0" collapsed="false">
      <c r="A89" s="0" t="s">
        <v>1892</v>
      </c>
      <c r="B89" s="14" t="s">
        <v>1893</v>
      </c>
    </row>
    <row r="90" customFormat="false" ht="15" hidden="false" customHeight="false" outlineLevel="0" collapsed="false">
      <c r="A90" s="0" t="s">
        <v>1344</v>
      </c>
      <c r="B90" s="13" t="s">
        <v>1894</v>
      </c>
    </row>
    <row r="91" customFormat="false" ht="15" hidden="false" customHeight="false" outlineLevel="0" collapsed="false">
      <c r="A91" s="0" t="s">
        <v>1895</v>
      </c>
      <c r="B91" s="0" t="s">
        <v>1896</v>
      </c>
    </row>
    <row r="92" customFormat="false" ht="15" hidden="false" customHeight="false" outlineLevel="0" collapsed="false">
      <c r="A92" s="0" t="s">
        <v>1897</v>
      </c>
      <c r="B92" s="13" t="s">
        <v>1898</v>
      </c>
    </row>
    <row r="93" customFormat="false" ht="15" hidden="false" customHeight="false" outlineLevel="0" collapsed="false">
      <c r="A93" s="0" t="s">
        <v>1899</v>
      </c>
      <c r="B93" s="13" t="s">
        <v>1900</v>
      </c>
    </row>
    <row r="94" customFormat="false" ht="15" hidden="false" customHeight="false" outlineLevel="0" collapsed="false">
      <c r="A94" s="0" t="s">
        <v>1363</v>
      </c>
      <c r="B94" s="13" t="s">
        <v>1901</v>
      </c>
    </row>
    <row r="95" customFormat="false" ht="15" hidden="false" customHeight="false" outlineLevel="0" collapsed="false">
      <c r="A95" s="0" t="s">
        <v>1373</v>
      </c>
      <c r="B95" s="13" t="s">
        <v>1902</v>
      </c>
    </row>
    <row r="96" customFormat="false" ht="15" hidden="false" customHeight="false" outlineLevel="0" collapsed="false">
      <c r="A96" s="0" t="s">
        <v>1377</v>
      </c>
      <c r="B96" s="13" t="s">
        <v>1903</v>
      </c>
    </row>
    <row r="97" customFormat="false" ht="15" hidden="false" customHeight="false" outlineLevel="0" collapsed="false">
      <c r="A97" s="0" t="s">
        <v>1904</v>
      </c>
      <c r="B97" s="14" t="s">
        <v>1905</v>
      </c>
    </row>
    <row r="98" customFormat="false" ht="15" hidden="false" customHeight="false" outlineLevel="0" collapsed="false">
      <c r="A98" s="0" t="s">
        <v>1906</v>
      </c>
      <c r="B98" s="13" t="s">
        <v>1907</v>
      </c>
    </row>
    <row r="99" customFormat="false" ht="15" hidden="false" customHeight="false" outlineLevel="0" collapsed="false">
      <c r="A99" s="0" t="s">
        <v>1908</v>
      </c>
      <c r="B99" s="14" t="s">
        <v>1909</v>
      </c>
    </row>
    <row r="100" customFormat="false" ht="15" hidden="false" customHeight="false" outlineLevel="0" collapsed="false">
      <c r="A100" s="0" t="s">
        <v>1434</v>
      </c>
      <c r="B100" s="13" t="s">
        <v>1910</v>
      </c>
    </row>
    <row r="101" customFormat="false" ht="15" hidden="false" customHeight="false" outlineLevel="0" collapsed="false">
      <c r="A101" s="0" t="s">
        <v>1490</v>
      </c>
      <c r="B101" s="13" t="s">
        <v>1911</v>
      </c>
    </row>
    <row r="102" customFormat="false" ht="15" hidden="false" customHeight="false" outlineLevel="0" collapsed="false">
      <c r="A102" s="0" t="s">
        <v>1596</v>
      </c>
      <c r="B102" s="13" t="s">
        <v>1912</v>
      </c>
    </row>
    <row r="103" customFormat="false" ht="15" hidden="false" customHeight="false" outlineLevel="0" collapsed="false">
      <c r="A103" s="0" t="s">
        <v>1656</v>
      </c>
      <c r="B103" s="14" t="s">
        <v>1913</v>
      </c>
    </row>
    <row r="104" customFormat="false" ht="15" hidden="false" customHeight="false" outlineLevel="0" collapsed="false">
      <c r="A104" s="0" t="s">
        <v>1654</v>
      </c>
      <c r="B104" s="14" t="s">
        <v>1914</v>
      </c>
    </row>
    <row r="105" customFormat="false" ht="15" hidden="false" customHeight="false" outlineLevel="0" collapsed="false">
      <c r="A105" s="0" t="s">
        <v>1915</v>
      </c>
      <c r="B105" s="0" t="s">
        <v>1916</v>
      </c>
    </row>
    <row r="106" customFormat="false" ht="15" hidden="false" customHeight="false" outlineLevel="0" collapsed="false">
      <c r="A106" s="0" t="s">
        <v>1660</v>
      </c>
      <c r="B106" s="13" t="s">
        <v>1917</v>
      </c>
    </row>
    <row r="107" customFormat="false" ht="15" hidden="false" customHeight="false" outlineLevel="0" collapsed="false">
      <c r="A107" s="0" t="s">
        <v>1918</v>
      </c>
      <c r="B107" s="14" t="s">
        <v>1919</v>
      </c>
    </row>
    <row r="108" customFormat="false" ht="15" hidden="false" customHeight="false" outlineLevel="0" collapsed="false">
      <c r="A108" s="0" t="s">
        <v>1920</v>
      </c>
      <c r="B108" s="13" t="s">
        <v>1921</v>
      </c>
    </row>
    <row r="109" customFormat="false" ht="15" hidden="false" customHeight="false" outlineLevel="0" collapsed="false">
      <c r="A109" s="0" t="s">
        <v>1675</v>
      </c>
      <c r="B109" s="13" t="s">
        <v>1922</v>
      </c>
    </row>
    <row r="110" customFormat="false" ht="15" hidden="false" customHeight="false" outlineLevel="0" collapsed="false">
      <c r="A110" s="0" t="s">
        <v>1923</v>
      </c>
      <c r="B110" s="13" t="s">
        <v>1924</v>
      </c>
    </row>
    <row r="111" customFormat="false" ht="15" hidden="false" customHeight="false" outlineLevel="0" collapsed="false">
      <c r="A111" s="0" t="s">
        <v>1693</v>
      </c>
      <c r="B111" s="0" t="s">
        <v>1925</v>
      </c>
    </row>
    <row r="112" customFormat="false" ht="15" hidden="false" customHeight="false" outlineLevel="0" collapsed="false">
      <c r="A112" s="0" t="s">
        <v>1926</v>
      </c>
      <c r="B112" s="13" t="s">
        <v>1927</v>
      </c>
    </row>
    <row r="113" customFormat="false" ht="15" hidden="false" customHeight="false" outlineLevel="0" collapsed="false">
      <c r="A113" s="0" t="s">
        <v>1704</v>
      </c>
      <c r="B113" s="13" t="s">
        <v>1928</v>
      </c>
    </row>
    <row r="114" customFormat="false" ht="15" hidden="false" customHeight="false" outlineLevel="0" collapsed="false">
      <c r="A114" s="0" t="s">
        <v>1707</v>
      </c>
      <c r="B114" s="13" t="s">
        <v>1929</v>
      </c>
    </row>
    <row r="115" customFormat="false" ht="15" hidden="false" customHeight="false" outlineLevel="0" collapsed="false">
      <c r="A115" s="0" t="s">
        <v>1728</v>
      </c>
      <c r="B115" s="0" t="s">
        <v>1930</v>
      </c>
    </row>
    <row r="116" customFormat="false" ht="15" hidden="false" customHeight="false" outlineLevel="0" collapsed="false">
      <c r="A116" s="0" t="s">
        <v>1730</v>
      </c>
      <c r="B116" s="13" t="s">
        <v>1931</v>
      </c>
    </row>
    <row r="117" customFormat="false" ht="15" hidden="false" customHeight="false" outlineLevel="0" collapsed="false">
      <c r="A117" s="0" t="s">
        <v>1734</v>
      </c>
      <c r="B117" s="13" t="s">
        <v>1932</v>
      </c>
    </row>
    <row r="118" customFormat="false" ht="15" hidden="false" customHeight="false" outlineLevel="0" collapsed="false">
      <c r="A118" s="0" t="s">
        <v>1769</v>
      </c>
      <c r="B118" s="13" t="s">
        <v>1933</v>
      </c>
    </row>
    <row r="120" customFormat="false" ht="15" hidden="false" customHeight="false" outlineLevel="0" collapsed="false">
      <c r="A120" s="12"/>
    </row>
    <row r="121" customFormat="false" ht="15" hidden="false" customHeight="false" outlineLevel="0" collapsed="false">
      <c r="B121" s="13"/>
    </row>
    <row r="122" customFormat="false" ht="15" hidden="false" customHeight="false" outlineLevel="0" collapsed="false">
      <c r="B122" s="13"/>
    </row>
    <row r="123" customFormat="false" ht="15" hidden="false" customHeight="false" outlineLevel="0" collapsed="false">
      <c r="B123" s="13"/>
    </row>
    <row r="124" customFormat="false" ht="15" hidden="false" customHeight="false" outlineLevel="0" collapsed="false">
      <c r="A124" s="3"/>
      <c r="B124" s="13"/>
    </row>
    <row r="125" customFormat="false" ht="15" hidden="false" customHeight="false" outlineLevel="0" collapsed="false">
      <c r="A125" s="2"/>
      <c r="B125" s="13"/>
    </row>
    <row r="126" customFormat="false" ht="15" hidden="false" customHeight="false" outlineLevel="0" collapsed="false">
      <c r="B126" s="13"/>
    </row>
    <row r="127" customFormat="false" ht="15" hidden="false" customHeight="false" outlineLevel="0" collapsed="false">
      <c r="B127" s="13"/>
    </row>
    <row r="128" customFormat="false" ht="15" hidden="false" customHeight="false" outlineLevel="0" collapsed="false">
      <c r="A128" s="1"/>
      <c r="B128" s="13"/>
    </row>
    <row r="129" customFormat="false" ht="15" hidden="false" customHeight="false" outlineLevel="0" collapsed="false">
      <c r="A129" s="1"/>
      <c r="B129" s="13"/>
    </row>
    <row r="130" customFormat="false" ht="15" hidden="false" customHeight="false" outlineLevel="0" collapsed="false">
      <c r="A130" s="1"/>
      <c r="B130" s="13"/>
    </row>
  </sheetData>
  <conditionalFormatting sqref="A123">
    <cfRule type="duplicateValues" priority="2" aboveAverage="0" equalAverage="0" bottom="0" percent="0" rank="0" text="" dxfId="5"/>
  </conditionalFormatting>
  <conditionalFormatting sqref="A4">
    <cfRule type="duplicateValues" priority="3" aboveAverage="0" equalAverage="0" bottom="0" percent="0" rank="0" text="" dxfId="6"/>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2021-01-22T07:46:32Z</dcterms:created>
  <dc:creator>colinbphillips</dc:creator>
  <dc:description/>
  <dc:language>en-US</dc:language>
  <cp:lastModifiedBy/>
  <dcterms:modified xsi:type="dcterms:W3CDTF">2023-07-01T15:18:40Z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