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28800" windowHeight="17600" tabRatio="500" activeTab="1"/>
  </bookViews>
  <sheets>
    <sheet name="ReadMe" sheetId="1" r:id="rId1"/>
    <sheet name="Nodes" sheetId="2" r:id="rId2"/>
    <sheet name="Regions" sheetId="3" r:id="rId3"/>
  </sheets>
  <definedNames>
    <definedName name="_xlnm._FilterDatabase" localSheetId="1" hidden="1">Nodes!$C$1:$C$109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2" l="1"/>
  <c r="B58" i="2"/>
  <c r="C3" i="2"/>
  <c r="C58" i="2"/>
  <c r="A59" i="2"/>
  <c r="B59" i="2"/>
  <c r="C4" i="2"/>
  <c r="C59" i="2"/>
  <c r="A60" i="2"/>
  <c r="B60" i="2"/>
  <c r="C5" i="2"/>
  <c r="C60" i="2"/>
  <c r="A61" i="2"/>
  <c r="B61" i="2"/>
  <c r="C6" i="2"/>
  <c r="C61" i="2"/>
  <c r="A62" i="2"/>
  <c r="B62" i="2"/>
  <c r="C7" i="2"/>
  <c r="C62" i="2"/>
  <c r="A63" i="2"/>
  <c r="B63" i="2"/>
  <c r="C8" i="2"/>
  <c r="C63" i="2"/>
  <c r="A64" i="2"/>
  <c r="B64" i="2"/>
  <c r="C9" i="2"/>
  <c r="C64" i="2"/>
  <c r="A65" i="2"/>
  <c r="B65" i="2"/>
  <c r="C10" i="2"/>
  <c r="C65" i="2"/>
  <c r="A66" i="2"/>
  <c r="B66" i="2"/>
  <c r="C66" i="2"/>
  <c r="A67" i="2"/>
  <c r="B67" i="2"/>
  <c r="C12" i="2"/>
  <c r="C67" i="2"/>
  <c r="A68" i="2"/>
  <c r="B68" i="2"/>
  <c r="C13" i="2"/>
  <c r="C68" i="2"/>
  <c r="A69" i="2"/>
  <c r="B69" i="2"/>
  <c r="C14" i="2"/>
  <c r="C69" i="2"/>
  <c r="A70" i="2"/>
  <c r="B70" i="2"/>
  <c r="C15" i="2"/>
  <c r="C70" i="2"/>
  <c r="A71" i="2"/>
  <c r="B71" i="2"/>
  <c r="C16" i="2"/>
  <c r="C71" i="2"/>
  <c r="A72" i="2"/>
  <c r="B72" i="2"/>
  <c r="C17" i="2"/>
  <c r="C72" i="2"/>
  <c r="A73" i="2"/>
  <c r="B73" i="2"/>
  <c r="C18" i="2"/>
  <c r="C73" i="2"/>
  <c r="A74" i="2"/>
  <c r="B74" i="2"/>
  <c r="C19" i="2"/>
  <c r="C74" i="2"/>
  <c r="A75" i="2"/>
  <c r="B75" i="2"/>
  <c r="C20" i="2"/>
  <c r="C75" i="2"/>
  <c r="A76" i="2"/>
  <c r="B76" i="2"/>
  <c r="C21" i="2"/>
  <c r="C76" i="2"/>
  <c r="A77" i="2"/>
  <c r="B77" i="2"/>
  <c r="C22" i="2"/>
  <c r="C77" i="2"/>
  <c r="A78" i="2"/>
  <c r="B78" i="2"/>
  <c r="C23" i="2"/>
  <c r="C78" i="2"/>
  <c r="A79" i="2"/>
  <c r="B79" i="2"/>
  <c r="C24" i="2"/>
  <c r="C79" i="2"/>
  <c r="A80" i="2"/>
  <c r="B80" i="2"/>
  <c r="C26" i="2"/>
  <c r="C80" i="2"/>
  <c r="A81" i="2"/>
  <c r="B81" i="2"/>
  <c r="C27" i="2"/>
  <c r="C81" i="2"/>
  <c r="A82" i="2"/>
  <c r="B82" i="2"/>
  <c r="C28" i="2"/>
  <c r="C82" i="2"/>
  <c r="A83" i="2"/>
  <c r="B83" i="2"/>
  <c r="C29" i="2"/>
  <c r="C2" i="2"/>
  <c r="C83" i="2"/>
  <c r="A84" i="2"/>
  <c r="B84" i="2"/>
  <c r="C30" i="2"/>
  <c r="C84" i="2"/>
  <c r="A85" i="2"/>
  <c r="B85" i="2"/>
  <c r="C31" i="2"/>
  <c r="C85" i="2"/>
  <c r="A86" i="2"/>
  <c r="B86" i="2"/>
  <c r="C32" i="2"/>
  <c r="C86" i="2"/>
  <c r="A87" i="2"/>
  <c r="B87" i="2"/>
  <c r="C33" i="2"/>
  <c r="C87" i="2"/>
  <c r="A88" i="2"/>
  <c r="B88" i="2"/>
  <c r="C34" i="2"/>
  <c r="C88" i="2"/>
  <c r="A89" i="2"/>
  <c r="B89" i="2"/>
  <c r="C35" i="2"/>
  <c r="C89" i="2"/>
  <c r="A90" i="2"/>
  <c r="B90" i="2"/>
  <c r="C36" i="2"/>
  <c r="C90" i="2"/>
  <c r="A91" i="2"/>
  <c r="B91" i="2"/>
  <c r="C37" i="2"/>
  <c r="C91" i="2"/>
  <c r="A92" i="2"/>
  <c r="B92" i="2"/>
  <c r="C38" i="2"/>
  <c r="C92" i="2"/>
  <c r="A93" i="2"/>
  <c r="B93" i="2"/>
  <c r="C39" i="2"/>
  <c r="C93" i="2"/>
  <c r="A94" i="2"/>
  <c r="B94" i="2"/>
  <c r="C40" i="2"/>
  <c r="C94" i="2"/>
  <c r="A95" i="2"/>
  <c r="B95" i="2"/>
  <c r="C41" i="2"/>
  <c r="C95" i="2"/>
  <c r="A96" i="2"/>
  <c r="B96" i="2"/>
  <c r="C42" i="2"/>
  <c r="C96" i="2"/>
  <c r="A97" i="2"/>
  <c r="B97" i="2"/>
  <c r="C44" i="2"/>
  <c r="C97" i="2"/>
  <c r="A98" i="2"/>
  <c r="B98" i="2"/>
  <c r="C45" i="2"/>
  <c r="C98" i="2"/>
  <c r="A99" i="2"/>
  <c r="B99" i="2"/>
  <c r="C46" i="2"/>
  <c r="C99" i="2"/>
  <c r="A100" i="2"/>
  <c r="B100" i="2"/>
  <c r="C47" i="2"/>
  <c r="C100" i="2"/>
  <c r="A101" i="2"/>
  <c r="B101" i="2"/>
  <c r="C48" i="2"/>
  <c r="C101" i="2"/>
  <c r="A102" i="2"/>
  <c r="B102" i="2"/>
  <c r="C49" i="2"/>
  <c r="C102" i="2"/>
  <c r="A103" i="2"/>
  <c r="B103" i="2"/>
  <c r="C50" i="2"/>
  <c r="C103" i="2"/>
  <c r="A104" i="2"/>
  <c r="B104" i="2"/>
  <c r="C51" i="2"/>
  <c r="C104" i="2"/>
  <c r="A105" i="2"/>
  <c r="B105" i="2"/>
  <c r="C52" i="2"/>
  <c r="C105" i="2"/>
  <c r="A106" i="2"/>
  <c r="B106" i="2"/>
  <c r="C53" i="2"/>
  <c r="C106" i="2"/>
  <c r="A107" i="2"/>
  <c r="B107" i="2"/>
  <c r="C107" i="2"/>
  <c r="A108" i="2"/>
  <c r="B108" i="2"/>
  <c r="C55" i="2"/>
  <c r="C108" i="2"/>
  <c r="A109" i="2"/>
  <c r="B109" i="2"/>
  <c r="C56" i="2"/>
  <c r="C109" i="2"/>
  <c r="C57" i="2"/>
  <c r="B57" i="2"/>
  <c r="A57" i="2"/>
</calcChain>
</file>

<file path=xl/sharedStrings.xml><?xml version="1.0" encoding="utf-8"?>
<sst xmlns="http://schemas.openxmlformats.org/spreadsheetml/2006/main" count="295" uniqueCount="156">
  <si>
    <t>Region_name</t>
  </si>
  <si>
    <t>Connecticut</t>
  </si>
  <si>
    <t>PADD</t>
  </si>
  <si>
    <t>Maine</t>
  </si>
  <si>
    <t>Massachusetts</t>
  </si>
  <si>
    <t>New Hampshire</t>
  </si>
  <si>
    <t>Rhode Island</t>
  </si>
  <si>
    <t>Vermont</t>
  </si>
  <si>
    <t>Delaware</t>
  </si>
  <si>
    <t>District of Columbia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</si>
  <si>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</si>
  <si>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</si>
  <si>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</si>
  <si>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</si>
  <si>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</si>
  <si>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</si>
  <si>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</si>
  <si>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</si>
  <si>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</si>
  <si>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</si>
  <si>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</si>
  <si>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</si>
  <si>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</si>
  <si>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</si>
  <si>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</si>
  <si>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</si>
  <si>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</si>
  <si>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</si>
  <si>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</si>
  <si>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</si>
  <si>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South Dakota</t>
  </si>
  <si>
    <t>Ohio</t>
  </si>
  <si>
    <t>Oklahoma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</si>
  <si>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</si>
  <si>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</si>
  <si>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</si>
  <si>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</si>
  <si>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</si>
  <si>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</si>
  <si>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</si>
  <si>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</si>
  <si>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</si>
  <si>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</si>
  <si>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</si>
  <si>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</si>
  <si>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</si>
  <si>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</si>
  <si>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Arizona</t>
  </si>
  <si>
    <t>California</t>
  </si>
  <si>
    <t>Hawaii</t>
  </si>
  <si>
    <t>Nevada</t>
  </si>
  <si>
    <t>Oregon</t>
  </si>
  <si>
    <t>Washington</t>
  </si>
  <si>
    <t>Notes</t>
  </si>
  <si>
    <t>Subdistrict A (New England)</t>
  </si>
  <si>
    <t>Subdistrict B (Central Atlantic)</t>
  </si>
  <si>
    <t>Subdistrict C (Lower Atlantic)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</si>
  <si>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</si>
  <si>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</si>
  <si>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</si>
  <si>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</si>
  <si>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</si>
  <si>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</si>
  <si>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</si>
  <si>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</si>
  <si>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</si>
  <si>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</si>
  <si>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</si>
  <si>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</si>
  <si>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</si>
  <si>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</si>
  <si>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</si>
  <si>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</si>
  <si>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</si>
  <si>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</si>
  <si>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</si>
  <si>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</si>
  <si>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</si>
  <si>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</si>
  <si>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</si>
  <si>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</si>
  <si>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</si>
  <si>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</si>
  <si>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</si>
  <si>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</si>
  <si>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</si>
  <si>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</si>
  <si>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</si>
  <si>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</si>
  <si>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</si>
  <si>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</si>
  <si>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</si>
  <si>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</si>
  <si>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</si>
  <si>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</si>
  <si>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</si>
  <si>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</si>
  <si>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</si>
  <si>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</si>
  <si>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</si>
  <si>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</si>
  <si>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</si>
  <si>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</si>
  <si>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</si>
  <si>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</si>
  <si>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</si>
  <si>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</si>
  <si>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</si>
  <si>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Who</t>
  </si>
  <si>
    <t>What</t>
  </si>
  <si>
    <t>Comments</t>
  </si>
  <si>
    <t>The main list is: USA</t>
  </si>
  <si>
    <t>Do NOT change the page name, the column order or existing names, since this file is used by many others</t>
  </si>
  <si>
    <t>Date</t>
  </si>
  <si>
    <t>Jimi</t>
  </si>
  <si>
    <t>Created initial list</t>
  </si>
  <si>
    <t>Only US states</t>
  </si>
  <si>
    <t>Western Canada</t>
  </si>
  <si>
    <t>Eastern Canada</t>
  </si>
  <si>
    <t>EC</t>
  </si>
  <si>
    <t>WC</t>
  </si>
  <si>
    <t>Rest of World</t>
  </si>
  <si>
    <t>RW</t>
  </si>
  <si>
    <t>node_abb</t>
  </si>
  <si>
    <t>region_name</t>
  </si>
  <si>
    <t>region_abb</t>
  </si>
  <si>
    <t>PADD 1: East Coast</t>
  </si>
  <si>
    <t>PADD 3: Gulf Coast</t>
  </si>
  <si>
    <t>PADD 4: Rocky Mountain</t>
  </si>
  <si>
    <t>PADD 5: West Coast</t>
  </si>
  <si>
    <t>PADD1</t>
  </si>
  <si>
    <t>PADD2</t>
  </si>
  <si>
    <t>PADD3</t>
  </si>
  <si>
    <t>PADD4</t>
  </si>
  <si>
    <t>PADD5</t>
  </si>
  <si>
    <t>PADD 2: Midwest</t>
  </si>
  <si>
    <t>comment</t>
  </si>
  <si>
    <t>Includes AK, HI</t>
  </si>
  <si>
    <t>node_name</t>
  </si>
  <si>
    <t>Added new nodes</t>
  </si>
  <si>
    <t>East/West CAN, RoW</t>
  </si>
  <si>
    <t>Added "Regions"</t>
  </si>
  <si>
    <t>includes "OUS"</t>
  </si>
  <si>
    <t>Producer</t>
  </si>
  <si>
    <t>Consumer</t>
  </si>
  <si>
    <t>N/A</t>
  </si>
  <si>
    <t>CAN</t>
  </si>
  <si>
    <t>Canada</t>
  </si>
  <si>
    <t>Added new "CAN" region, Changed "OUS" to "OUC"</t>
  </si>
  <si>
    <t>Added new "MEX" region and new MEX node</t>
  </si>
  <si>
    <t>Mexico</t>
  </si>
  <si>
    <t>MEX</t>
  </si>
  <si>
    <t>Outside North America</t>
  </si>
  <si>
    <t>ONA</t>
  </si>
  <si>
    <t>Changed "OUC" to "ONA"</t>
  </si>
  <si>
    <t>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</si>
</sst>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3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5" fontId="4" fillId="0" borderId="0" xfId="0" applyNumberFormat="1" applyFont="1"/>
    <xf numFmtId="14" fontId="0" fillId="0" borderId="0" xfId="0" applyNumberFormat="1"/>
    <xf numFmtId="0" fontId="6" fillId="0" borderId="0" xfId="0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6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5</xdr:row>
      <xdr:rowOff>50800</xdr:rowOff>
    </xdr:from>
    <xdr:to>
      <xdr:col>18</xdr:col>
      <xdr:colOff>483292</xdr:colOff>
      <xdr:row>41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8100" y="1003300"/>
          <a:ext cx="11938692" cy="701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2" sqref="C12"/>
    </sheetView>
  </sheetViews>
  <sheetFormatPr baseColWidth="10" defaultRowHeight="15" x14ac:dyDescent="0"/>
  <cols>
    <col min="3" max="3" width="42.6640625" customWidth="1"/>
    <col min="4" max="4" width="18.6640625" customWidth="1"/>
  </cols>
  <sheetData>
    <row r="1" spans="1:8">
      <c r="A1" s="2" t="s">
        <v>111</v>
      </c>
      <c r="B1" s="2"/>
      <c r="C1" s="2"/>
      <c r="D1" s="2"/>
      <c r="E1" s="2"/>
      <c r="F1" s="2"/>
      <c r="G1" s="2"/>
      <c r="H1" s="2"/>
    </row>
    <row r="2" spans="1:8">
      <c r="A2" s="2" t="s">
        <v>112</v>
      </c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3" t="s">
        <v>113</v>
      </c>
      <c r="B5" s="3" t="s">
        <v>108</v>
      </c>
      <c r="C5" s="3" t="s">
        <v>109</v>
      </c>
      <c r="D5" s="3" t="s">
        <v>110</v>
      </c>
      <c r="E5" s="2"/>
      <c r="F5" s="2"/>
      <c r="G5" s="2"/>
      <c r="H5" s="2"/>
    </row>
    <row r="6" spans="1:8">
      <c r="A6" s="4">
        <v>42069</v>
      </c>
      <c r="B6" s="2" t="s">
        <v>114</v>
      </c>
      <c r="C6" s="2" t="s">
        <v>115</v>
      </c>
      <c r="D6" s="2" t="s">
        <v>116</v>
      </c>
      <c r="E6" s="2"/>
      <c r="F6" s="2"/>
      <c r="G6" s="2"/>
      <c r="H6" s="2"/>
    </row>
    <row r="7" spans="1:8">
      <c r="A7" s="5">
        <v>42097</v>
      </c>
      <c r="B7" s="2" t="s">
        <v>114</v>
      </c>
      <c r="C7" s="2" t="s">
        <v>139</v>
      </c>
      <c r="D7" s="2" t="s">
        <v>140</v>
      </c>
      <c r="E7" s="2"/>
      <c r="F7" s="2"/>
      <c r="G7" s="2"/>
      <c r="H7" s="2"/>
    </row>
    <row r="8" spans="1:8">
      <c r="A8" s="2"/>
      <c r="B8" s="2" t="s">
        <v>114</v>
      </c>
      <c r="C8" s="2" t="s">
        <v>141</v>
      </c>
      <c r="D8" s="2" t="s">
        <v>142</v>
      </c>
      <c r="E8" s="2"/>
      <c r="F8" s="2"/>
      <c r="G8" s="2"/>
      <c r="H8" s="2"/>
    </row>
    <row r="9" spans="1:8">
      <c r="A9" s="6">
        <v>42153</v>
      </c>
      <c r="B9" s="2" t="s">
        <v>114</v>
      </c>
      <c r="C9" s="2" t="s">
        <v>148</v>
      </c>
    </row>
    <row r="10" spans="1:8">
      <c r="A10" s="6">
        <v>42156</v>
      </c>
      <c r="B10" s="2" t="s">
        <v>114</v>
      </c>
      <c r="C10" s="2" t="s">
        <v>149</v>
      </c>
    </row>
    <row r="11" spans="1:8">
      <c r="C11" s="2" t="s">
        <v>154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pane ySplit="1" topLeftCell="A2" activePane="bottomLeft" state="frozen"/>
      <selection pane="bottomLeft" activeCell="C109" sqref="A1:C109"/>
    </sheetView>
  </sheetViews>
  <sheetFormatPr baseColWidth="10" defaultRowHeight="15" x14ac:dyDescent="0"/>
  <cols>
    <col min="1" max="1" width="30" customWidth="1"/>
    <col min="2" max="2" width="10.5" customWidth="1"/>
    <col min="3" max="3" width="12" customWidth="1"/>
    <col min="4" max="4" width="27.5" customWidth="1"/>
    <col min="5" max="5" width="8" customWidth="1"/>
    <col min="12" max="12" width="10.5" customWidth="1"/>
    <col min="13" max="13" width="19.6640625" customWidth="1"/>
  </cols>
  <sheetData>
    <row r="1" spans="1:13" s="1" customFormat="1">
      <c r="A1" s="1" t="s">
        <v>138</v>
      </c>
      <c r="B1" s="1" t="s">
        <v>123</v>
      </c>
      <c r="C1" s="1" t="s">
        <v>0</v>
      </c>
      <c r="D1" s="1" t="s">
        <v>53</v>
      </c>
      <c r="E1" s="1" t="s">
        <v>2</v>
      </c>
      <c r="F1" s="1" t="s">
        <v>143</v>
      </c>
      <c r="G1" s="1" t="s">
        <v>144</v>
      </c>
      <c r="L1" s="1" t="s">
        <v>123</v>
      </c>
      <c r="M1" s="1" t="s">
        <v>138</v>
      </c>
    </row>
    <row r="2" spans="1:13">
      <c r="A2" t="s">
        <v>35</v>
      </c>
      <c r="B2" t="s">
        <v>57</v>
      </c>
      <c r="C2" t="str">
        <f t="shared" ref="C2:C10" si="0">"PADD"&amp;E2</f>
        <v>PADD3</v>
      </c>
      <c r="E2">
        <v>3</v>
      </c>
      <c r="F2">
        <v>0</v>
      </c>
      <c r="G2">
        <v>0</v>
      </c>
      <c r="L2" t="s">
        <v>57</v>
      </c>
      <c r="M2" t="s">
        <v>35</v>
      </c>
    </row>
    <row r="3" spans="1:13">
      <c r="A3" t="s">
        <v>46</v>
      </c>
      <c r="B3" t="s">
        <v>58</v>
      </c>
      <c r="C3" t="str">
        <f t="shared" si="0"/>
        <v>PADD5</v>
      </c>
      <c r="E3">
        <v>5</v>
      </c>
      <c r="F3">
        <v>1</v>
      </c>
      <c r="G3">
        <v>1</v>
      </c>
      <c r="L3" t="s">
        <v>58</v>
      </c>
      <c r="M3" t="s">
        <v>46</v>
      </c>
    </row>
    <row r="4" spans="1:13">
      <c r="A4" t="s">
        <v>47</v>
      </c>
      <c r="B4" t="s">
        <v>59</v>
      </c>
      <c r="C4" t="str">
        <f t="shared" si="0"/>
        <v>PADD5</v>
      </c>
      <c r="E4">
        <v>5</v>
      </c>
      <c r="F4">
        <v>0</v>
      </c>
      <c r="G4">
        <v>0</v>
      </c>
      <c r="L4" t="s">
        <v>59</v>
      </c>
      <c r="M4" t="s">
        <v>47</v>
      </c>
    </row>
    <row r="5" spans="1:13">
      <c r="A5" t="s">
        <v>36</v>
      </c>
      <c r="B5" t="s">
        <v>60</v>
      </c>
      <c r="C5" t="str">
        <f t="shared" si="0"/>
        <v>PADD3</v>
      </c>
      <c r="E5">
        <v>3</v>
      </c>
      <c r="F5">
        <v>0</v>
      </c>
      <c r="G5">
        <v>0</v>
      </c>
      <c r="L5" t="s">
        <v>60</v>
      </c>
      <c r="M5" t="s">
        <v>36</v>
      </c>
    </row>
    <row r="6" spans="1:13">
      <c r="A6" t="s">
        <v>48</v>
      </c>
      <c r="B6" t="s">
        <v>61</v>
      </c>
      <c r="C6" t="str">
        <f t="shared" si="0"/>
        <v>PADD5</v>
      </c>
      <c r="E6">
        <v>5</v>
      </c>
      <c r="F6">
        <v>1</v>
      </c>
      <c r="G6">
        <v>1</v>
      </c>
      <c r="L6" t="s">
        <v>61</v>
      </c>
      <c r="M6" t="s">
        <v>48</v>
      </c>
    </row>
    <row r="7" spans="1:13">
      <c r="A7" t="s">
        <v>41</v>
      </c>
      <c r="B7" t="s">
        <v>62</v>
      </c>
      <c r="C7" t="str">
        <f t="shared" si="0"/>
        <v>PADD4</v>
      </c>
      <c r="E7">
        <v>4</v>
      </c>
      <c r="F7">
        <v>1</v>
      </c>
      <c r="G7">
        <v>1</v>
      </c>
      <c r="L7" t="s">
        <v>62</v>
      </c>
      <c r="M7" t="s">
        <v>41</v>
      </c>
    </row>
    <row r="8" spans="1:13">
      <c r="A8" t="s">
        <v>1</v>
      </c>
      <c r="B8" t="s">
        <v>63</v>
      </c>
      <c r="C8" t="str">
        <f t="shared" si="0"/>
        <v>PADD1</v>
      </c>
      <c r="D8" t="s">
        <v>54</v>
      </c>
      <c r="E8">
        <v>1</v>
      </c>
      <c r="F8">
        <v>0</v>
      </c>
      <c r="G8">
        <v>0</v>
      </c>
      <c r="L8" t="s">
        <v>63</v>
      </c>
      <c r="M8" t="s">
        <v>1</v>
      </c>
    </row>
    <row r="9" spans="1:13">
      <c r="A9" t="s">
        <v>8</v>
      </c>
      <c r="B9" t="s">
        <v>64</v>
      </c>
      <c r="C9" t="str">
        <f t="shared" si="0"/>
        <v>PADD1</v>
      </c>
      <c r="D9" t="s">
        <v>55</v>
      </c>
      <c r="E9">
        <v>1</v>
      </c>
      <c r="F9">
        <v>0</v>
      </c>
      <c r="G9">
        <v>1</v>
      </c>
      <c r="L9" t="s">
        <v>64</v>
      </c>
      <c r="M9" t="s">
        <v>8</v>
      </c>
    </row>
    <row r="10" spans="1:13">
      <c r="A10" t="s">
        <v>9</v>
      </c>
      <c r="B10" t="s">
        <v>65</v>
      </c>
      <c r="C10" t="str">
        <f t="shared" si="0"/>
        <v>PADD1</v>
      </c>
      <c r="D10" t="s">
        <v>55</v>
      </c>
      <c r="E10">
        <v>1</v>
      </c>
      <c r="F10">
        <v>0</v>
      </c>
      <c r="G10">
        <v>0</v>
      </c>
      <c r="L10" t="s">
        <v>65</v>
      </c>
      <c r="M10" t="s">
        <v>9</v>
      </c>
    </row>
    <row r="11" spans="1:13">
      <c r="A11" t="s">
        <v>118</v>
      </c>
      <c r="B11" t="s">
        <v>119</v>
      </c>
      <c r="C11" t="s">
        <v>146</v>
      </c>
      <c r="E11" t="s">
        <v>145</v>
      </c>
      <c r="F11">
        <v>1</v>
      </c>
      <c r="G11">
        <v>1</v>
      </c>
      <c r="L11" t="s">
        <v>119</v>
      </c>
      <c r="M11" t="s">
        <v>118</v>
      </c>
    </row>
    <row r="12" spans="1:13">
      <c r="A12" t="s">
        <v>14</v>
      </c>
      <c r="B12" t="s">
        <v>66</v>
      </c>
      <c r="C12" t="str">
        <f t="shared" ref="C12:C24" si="1">"PADD"&amp;E12</f>
        <v>PADD1</v>
      </c>
      <c r="D12" t="s">
        <v>56</v>
      </c>
      <c r="E12">
        <v>1</v>
      </c>
      <c r="F12">
        <v>0</v>
      </c>
      <c r="G12">
        <v>0</v>
      </c>
      <c r="L12" t="s">
        <v>66</v>
      </c>
      <c r="M12" t="s">
        <v>14</v>
      </c>
    </row>
    <row r="13" spans="1:13">
      <c r="A13" t="s">
        <v>15</v>
      </c>
      <c r="B13" t="s">
        <v>67</v>
      </c>
      <c r="C13" t="str">
        <f t="shared" si="1"/>
        <v>PADD1</v>
      </c>
      <c r="D13" t="s">
        <v>56</v>
      </c>
      <c r="E13">
        <v>1</v>
      </c>
      <c r="F13">
        <v>0</v>
      </c>
      <c r="G13">
        <v>0</v>
      </c>
      <c r="L13" t="s">
        <v>67</v>
      </c>
      <c r="M13" t="s">
        <v>15</v>
      </c>
    </row>
    <row r="14" spans="1:13">
      <c r="A14" t="s">
        <v>49</v>
      </c>
      <c r="B14" t="s">
        <v>68</v>
      </c>
      <c r="C14" t="str">
        <f t="shared" si="1"/>
        <v>PADD5</v>
      </c>
      <c r="E14">
        <v>5</v>
      </c>
      <c r="F14">
        <v>0</v>
      </c>
      <c r="G14">
        <v>0</v>
      </c>
      <c r="L14" t="s">
        <v>68</v>
      </c>
      <c r="M14" t="s">
        <v>49</v>
      </c>
    </row>
    <row r="15" spans="1:13">
      <c r="A15" t="s">
        <v>42</v>
      </c>
      <c r="B15" t="s">
        <v>69</v>
      </c>
      <c r="C15" t="str">
        <f t="shared" si="1"/>
        <v>PADD4</v>
      </c>
      <c r="E15">
        <v>4</v>
      </c>
      <c r="F15">
        <v>0</v>
      </c>
      <c r="G15">
        <v>0</v>
      </c>
      <c r="L15" t="s">
        <v>69</v>
      </c>
      <c r="M15" t="s">
        <v>42</v>
      </c>
    </row>
    <row r="16" spans="1:13">
      <c r="A16" t="s">
        <v>20</v>
      </c>
      <c r="B16" t="s">
        <v>70</v>
      </c>
      <c r="C16" t="str">
        <f t="shared" si="1"/>
        <v>PADD2</v>
      </c>
      <c r="E16">
        <v>2</v>
      </c>
      <c r="F16">
        <v>0</v>
      </c>
      <c r="G16">
        <v>1</v>
      </c>
      <c r="L16" t="s">
        <v>70</v>
      </c>
      <c r="M16" t="s">
        <v>20</v>
      </c>
    </row>
    <row r="17" spans="1:13">
      <c r="A17" t="s">
        <v>21</v>
      </c>
      <c r="B17" t="s">
        <v>71</v>
      </c>
      <c r="C17" t="str">
        <f t="shared" si="1"/>
        <v>PADD2</v>
      </c>
      <c r="E17">
        <v>2</v>
      </c>
      <c r="F17">
        <v>0</v>
      </c>
      <c r="G17">
        <v>1</v>
      </c>
      <c r="L17" t="s">
        <v>71</v>
      </c>
      <c r="M17" t="s">
        <v>21</v>
      </c>
    </row>
    <row r="18" spans="1:13">
      <c r="A18" t="s">
        <v>22</v>
      </c>
      <c r="B18" t="s">
        <v>72</v>
      </c>
      <c r="C18" t="str">
        <f t="shared" si="1"/>
        <v>PADD2</v>
      </c>
      <c r="E18">
        <v>2</v>
      </c>
      <c r="F18">
        <v>0</v>
      </c>
      <c r="G18">
        <v>0</v>
      </c>
      <c r="L18" t="s">
        <v>72</v>
      </c>
      <c r="M18" t="s">
        <v>22</v>
      </c>
    </row>
    <row r="19" spans="1:13">
      <c r="A19" t="s">
        <v>23</v>
      </c>
      <c r="B19" t="s">
        <v>73</v>
      </c>
      <c r="C19" t="str">
        <f t="shared" si="1"/>
        <v>PADD2</v>
      </c>
      <c r="E19">
        <v>2</v>
      </c>
      <c r="F19">
        <v>1</v>
      </c>
      <c r="G19">
        <v>1</v>
      </c>
      <c r="L19" t="s">
        <v>73</v>
      </c>
      <c r="M19" t="s">
        <v>23</v>
      </c>
    </row>
    <row r="20" spans="1:13">
      <c r="A20" t="s">
        <v>24</v>
      </c>
      <c r="B20" t="s">
        <v>74</v>
      </c>
      <c r="C20" t="str">
        <f t="shared" si="1"/>
        <v>PADD2</v>
      </c>
      <c r="E20">
        <v>2</v>
      </c>
      <c r="F20">
        <v>0</v>
      </c>
      <c r="G20">
        <v>1</v>
      </c>
      <c r="L20" t="s">
        <v>74</v>
      </c>
      <c r="M20" t="s">
        <v>24</v>
      </c>
    </row>
    <row r="21" spans="1:13">
      <c r="A21" t="s">
        <v>37</v>
      </c>
      <c r="B21" t="s">
        <v>75</v>
      </c>
      <c r="C21" t="str">
        <f t="shared" si="1"/>
        <v>PADD3</v>
      </c>
      <c r="E21">
        <v>3</v>
      </c>
      <c r="F21">
        <v>1</v>
      </c>
      <c r="G21">
        <v>1</v>
      </c>
      <c r="L21" t="s">
        <v>75</v>
      </c>
      <c r="M21" t="s">
        <v>37</v>
      </c>
    </row>
    <row r="22" spans="1:13">
      <c r="A22" t="s">
        <v>3</v>
      </c>
      <c r="B22" t="s">
        <v>76</v>
      </c>
      <c r="C22" t="str">
        <f t="shared" si="1"/>
        <v>PADD1</v>
      </c>
      <c r="D22" t="s">
        <v>54</v>
      </c>
      <c r="E22">
        <v>1</v>
      </c>
      <c r="F22">
        <v>0</v>
      </c>
      <c r="G22">
        <v>0</v>
      </c>
      <c r="L22" t="s">
        <v>76</v>
      </c>
      <c r="M22" t="s">
        <v>3</v>
      </c>
    </row>
    <row r="23" spans="1:13">
      <c r="A23" t="s">
        <v>10</v>
      </c>
      <c r="B23" t="s">
        <v>77</v>
      </c>
      <c r="C23" t="str">
        <f t="shared" si="1"/>
        <v>PADD1</v>
      </c>
      <c r="D23" t="s">
        <v>55</v>
      </c>
      <c r="E23">
        <v>1</v>
      </c>
      <c r="F23">
        <v>0</v>
      </c>
      <c r="G23">
        <v>0</v>
      </c>
      <c r="L23" t="s">
        <v>77</v>
      </c>
      <c r="M23" t="s">
        <v>10</v>
      </c>
    </row>
    <row r="24" spans="1:13">
      <c r="A24" t="s">
        <v>4</v>
      </c>
      <c r="B24" t="s">
        <v>78</v>
      </c>
      <c r="C24" t="str">
        <f t="shared" si="1"/>
        <v>PADD1</v>
      </c>
      <c r="D24" t="s">
        <v>54</v>
      </c>
      <c r="E24">
        <v>1</v>
      </c>
      <c r="F24">
        <v>0</v>
      </c>
      <c r="G24">
        <v>0</v>
      </c>
      <c r="L24" t="s">
        <v>78</v>
      </c>
      <c r="M24" t="s">
        <v>4</v>
      </c>
    </row>
    <row r="25" spans="1:13">
      <c r="A25" t="s">
        <v>150</v>
      </c>
      <c r="B25" t="s">
        <v>155</v>
      </c>
      <c r="C25" t="s">
        <v>151</v>
      </c>
      <c r="E25" t="s">
        <v>145</v>
      </c>
      <c r="F25">
        <v>1</v>
      </c>
      <c r="G25">
        <v>1</v>
      </c>
      <c r="L25" t="s">
        <v>155</v>
      </c>
      <c r="M25" t="s">
        <v>150</v>
      </c>
    </row>
    <row r="26" spans="1:13">
      <c r="A26" t="s">
        <v>25</v>
      </c>
      <c r="B26" t="s">
        <v>79</v>
      </c>
      <c r="C26" t="str">
        <f t="shared" ref="C26:C42" si="2">"PADD"&amp;E26</f>
        <v>PADD2</v>
      </c>
      <c r="E26">
        <v>2</v>
      </c>
      <c r="F26">
        <v>0</v>
      </c>
      <c r="G26">
        <v>0</v>
      </c>
      <c r="L26" t="s">
        <v>79</v>
      </c>
      <c r="M26" t="s">
        <v>25</v>
      </c>
    </row>
    <row r="27" spans="1:13">
      <c r="A27" t="s">
        <v>26</v>
      </c>
      <c r="B27" t="s">
        <v>80</v>
      </c>
      <c r="C27" t="str">
        <f t="shared" si="2"/>
        <v>PADD2</v>
      </c>
      <c r="E27">
        <v>2</v>
      </c>
      <c r="F27">
        <v>0</v>
      </c>
      <c r="G27">
        <v>1</v>
      </c>
      <c r="L27" t="s">
        <v>80</v>
      </c>
      <c r="M27" t="s">
        <v>26</v>
      </c>
    </row>
    <row r="28" spans="1:13">
      <c r="A28" t="s">
        <v>38</v>
      </c>
      <c r="B28" t="s">
        <v>81</v>
      </c>
      <c r="C28" t="str">
        <f t="shared" si="2"/>
        <v>PADD3</v>
      </c>
      <c r="E28">
        <v>3</v>
      </c>
      <c r="F28">
        <v>0</v>
      </c>
      <c r="G28">
        <v>1</v>
      </c>
      <c r="L28" t="s">
        <v>81</v>
      </c>
      <c r="M28" t="s">
        <v>38</v>
      </c>
    </row>
    <row r="29" spans="1:13">
      <c r="A29" t="s">
        <v>27</v>
      </c>
      <c r="B29" t="s">
        <v>82</v>
      </c>
      <c r="C29" t="str">
        <f t="shared" si="2"/>
        <v>PADD2</v>
      </c>
      <c r="E29">
        <v>2</v>
      </c>
      <c r="F29">
        <v>0</v>
      </c>
      <c r="G29">
        <v>0</v>
      </c>
      <c r="L29" t="s">
        <v>82</v>
      </c>
      <c r="M29" t="s">
        <v>27</v>
      </c>
    </row>
    <row r="30" spans="1:13">
      <c r="A30" t="s">
        <v>43</v>
      </c>
      <c r="B30" t="s">
        <v>83</v>
      </c>
      <c r="C30" t="str">
        <f t="shared" si="2"/>
        <v>PADD4</v>
      </c>
      <c r="E30">
        <v>4</v>
      </c>
      <c r="F30">
        <v>0</v>
      </c>
      <c r="G30">
        <v>1</v>
      </c>
      <c r="L30" t="s">
        <v>83</v>
      </c>
      <c r="M30" t="s">
        <v>43</v>
      </c>
    </row>
    <row r="31" spans="1:13">
      <c r="A31" t="s">
        <v>28</v>
      </c>
      <c r="B31" t="s">
        <v>84</v>
      </c>
      <c r="C31" t="str">
        <f t="shared" si="2"/>
        <v>PADD2</v>
      </c>
      <c r="E31">
        <v>2</v>
      </c>
      <c r="F31">
        <v>0</v>
      </c>
      <c r="G31">
        <v>0</v>
      </c>
      <c r="L31" t="s">
        <v>84</v>
      </c>
      <c r="M31" t="s">
        <v>28</v>
      </c>
    </row>
    <row r="32" spans="1:13">
      <c r="A32" t="s">
        <v>50</v>
      </c>
      <c r="B32" t="s">
        <v>85</v>
      </c>
      <c r="C32" t="str">
        <f t="shared" si="2"/>
        <v>PADD5</v>
      </c>
      <c r="E32">
        <v>5</v>
      </c>
      <c r="F32">
        <v>0</v>
      </c>
      <c r="G32">
        <v>0</v>
      </c>
      <c r="L32" t="s">
        <v>85</v>
      </c>
      <c r="M32" t="s">
        <v>50</v>
      </c>
    </row>
    <row r="33" spans="1:13">
      <c r="A33" t="s">
        <v>5</v>
      </c>
      <c r="B33" t="s">
        <v>86</v>
      </c>
      <c r="C33" t="str">
        <f t="shared" si="2"/>
        <v>PADD1</v>
      </c>
      <c r="D33" t="s">
        <v>54</v>
      </c>
      <c r="E33">
        <v>1</v>
      </c>
      <c r="F33">
        <v>0</v>
      </c>
      <c r="G33">
        <v>0</v>
      </c>
      <c r="L33" t="s">
        <v>86</v>
      </c>
      <c r="M33" t="s">
        <v>5</v>
      </c>
    </row>
    <row r="34" spans="1:13">
      <c r="A34" t="s">
        <v>11</v>
      </c>
      <c r="B34" t="s">
        <v>87</v>
      </c>
      <c r="C34" t="str">
        <f t="shared" si="2"/>
        <v>PADD1</v>
      </c>
      <c r="D34" t="s">
        <v>55</v>
      </c>
      <c r="E34">
        <v>1</v>
      </c>
      <c r="F34">
        <v>0</v>
      </c>
      <c r="G34">
        <v>1</v>
      </c>
      <c r="L34" t="s">
        <v>87</v>
      </c>
      <c r="M34" t="s">
        <v>11</v>
      </c>
    </row>
    <row r="35" spans="1:13">
      <c r="A35" t="s">
        <v>39</v>
      </c>
      <c r="B35" t="s">
        <v>88</v>
      </c>
      <c r="C35" t="str">
        <f t="shared" si="2"/>
        <v>PADD3</v>
      </c>
      <c r="E35">
        <v>3</v>
      </c>
      <c r="F35">
        <v>1</v>
      </c>
      <c r="G35">
        <v>1</v>
      </c>
      <c r="L35" t="s">
        <v>88</v>
      </c>
      <c r="M35" t="s">
        <v>39</v>
      </c>
    </row>
    <row r="36" spans="1:13">
      <c r="A36" t="s">
        <v>12</v>
      </c>
      <c r="B36" t="s">
        <v>89</v>
      </c>
      <c r="C36" t="str">
        <f t="shared" si="2"/>
        <v>PADD1</v>
      </c>
      <c r="D36" t="s">
        <v>55</v>
      </c>
      <c r="E36">
        <v>1</v>
      </c>
      <c r="F36">
        <v>0</v>
      </c>
      <c r="G36">
        <v>0</v>
      </c>
      <c r="L36" t="s">
        <v>89</v>
      </c>
      <c r="M36" t="s">
        <v>12</v>
      </c>
    </row>
    <row r="37" spans="1:13">
      <c r="A37" t="s">
        <v>16</v>
      </c>
      <c r="B37" t="s">
        <v>90</v>
      </c>
      <c r="C37" t="str">
        <f t="shared" si="2"/>
        <v>PADD1</v>
      </c>
      <c r="D37" t="s">
        <v>56</v>
      </c>
      <c r="E37">
        <v>1</v>
      </c>
      <c r="F37">
        <v>0</v>
      </c>
      <c r="G37">
        <v>0</v>
      </c>
      <c r="L37" t="s">
        <v>90</v>
      </c>
      <c r="M37" t="s">
        <v>16</v>
      </c>
    </row>
    <row r="38" spans="1:13">
      <c r="A38" t="s">
        <v>29</v>
      </c>
      <c r="B38" t="s">
        <v>91</v>
      </c>
      <c r="C38" t="str">
        <f t="shared" si="2"/>
        <v>PADD2</v>
      </c>
      <c r="E38">
        <v>2</v>
      </c>
      <c r="F38">
        <v>1</v>
      </c>
      <c r="G38">
        <v>1</v>
      </c>
      <c r="L38" t="s">
        <v>91</v>
      </c>
      <c r="M38" t="s">
        <v>29</v>
      </c>
    </row>
    <row r="39" spans="1:13">
      <c r="A39" t="s">
        <v>31</v>
      </c>
      <c r="B39" t="s">
        <v>92</v>
      </c>
      <c r="C39" t="str">
        <f t="shared" si="2"/>
        <v>PADD2</v>
      </c>
      <c r="E39">
        <v>2</v>
      </c>
      <c r="F39">
        <v>0</v>
      </c>
      <c r="G39">
        <v>1</v>
      </c>
      <c r="L39" t="s">
        <v>92</v>
      </c>
      <c r="M39" t="s">
        <v>31</v>
      </c>
    </row>
    <row r="40" spans="1:13">
      <c r="A40" t="s">
        <v>32</v>
      </c>
      <c r="B40" t="s">
        <v>93</v>
      </c>
      <c r="C40" t="str">
        <f t="shared" si="2"/>
        <v>PADD2</v>
      </c>
      <c r="E40">
        <v>2</v>
      </c>
      <c r="F40">
        <v>1</v>
      </c>
      <c r="G40">
        <v>1</v>
      </c>
      <c r="L40" t="s">
        <v>93</v>
      </c>
      <c r="M40" t="s">
        <v>32</v>
      </c>
    </row>
    <row r="41" spans="1:13">
      <c r="A41" t="s">
        <v>51</v>
      </c>
      <c r="B41" t="s">
        <v>94</v>
      </c>
      <c r="C41" t="str">
        <f t="shared" si="2"/>
        <v>PADD5</v>
      </c>
      <c r="E41">
        <v>5</v>
      </c>
      <c r="F41">
        <v>0</v>
      </c>
      <c r="G41">
        <v>0</v>
      </c>
      <c r="L41" t="s">
        <v>94</v>
      </c>
      <c r="M41" t="s">
        <v>51</v>
      </c>
    </row>
    <row r="42" spans="1:13">
      <c r="A42" t="s">
        <v>13</v>
      </c>
      <c r="B42" t="s">
        <v>95</v>
      </c>
      <c r="C42" t="str">
        <f t="shared" si="2"/>
        <v>PADD1</v>
      </c>
      <c r="D42" t="s">
        <v>55</v>
      </c>
      <c r="E42">
        <v>1</v>
      </c>
      <c r="F42">
        <v>0</v>
      </c>
      <c r="G42">
        <v>1</v>
      </c>
      <c r="L42" t="s">
        <v>95</v>
      </c>
      <c r="M42" t="s">
        <v>13</v>
      </c>
    </row>
    <row r="43" spans="1:13">
      <c r="A43" t="s">
        <v>121</v>
      </c>
      <c r="B43" t="s">
        <v>122</v>
      </c>
      <c r="C43" t="s">
        <v>153</v>
      </c>
      <c r="E43" t="s">
        <v>145</v>
      </c>
      <c r="F43">
        <v>1</v>
      </c>
      <c r="G43">
        <v>1</v>
      </c>
      <c r="L43" t="s">
        <v>122</v>
      </c>
      <c r="M43" t="s">
        <v>121</v>
      </c>
    </row>
    <row r="44" spans="1:13">
      <c r="A44" t="s">
        <v>6</v>
      </c>
      <c r="B44" t="s">
        <v>96</v>
      </c>
      <c r="C44" t="str">
        <f t="shared" ref="C44:C53" si="3">"PADD"&amp;E44</f>
        <v>PADD1</v>
      </c>
      <c r="D44" t="s">
        <v>54</v>
      </c>
      <c r="E44">
        <v>1</v>
      </c>
      <c r="F44">
        <v>0</v>
      </c>
      <c r="G44">
        <v>0</v>
      </c>
      <c r="L44" t="s">
        <v>96</v>
      </c>
      <c r="M44" t="s">
        <v>6</v>
      </c>
    </row>
    <row r="45" spans="1:13">
      <c r="A45" t="s">
        <v>17</v>
      </c>
      <c r="B45" t="s">
        <v>97</v>
      </c>
      <c r="C45" t="str">
        <f t="shared" si="3"/>
        <v>PADD1</v>
      </c>
      <c r="D45" t="s">
        <v>56</v>
      </c>
      <c r="E45">
        <v>1</v>
      </c>
      <c r="F45">
        <v>0</v>
      </c>
      <c r="G45">
        <v>0</v>
      </c>
      <c r="L45" t="s">
        <v>97</v>
      </c>
      <c r="M45" t="s">
        <v>17</v>
      </c>
    </row>
    <row r="46" spans="1:13">
      <c r="A46" t="s">
        <v>30</v>
      </c>
      <c r="B46" t="s">
        <v>98</v>
      </c>
      <c r="C46" t="str">
        <f t="shared" si="3"/>
        <v>PADD2</v>
      </c>
      <c r="E46">
        <v>2</v>
      </c>
      <c r="F46">
        <v>0</v>
      </c>
      <c r="G46">
        <v>0</v>
      </c>
      <c r="L46" t="s">
        <v>98</v>
      </c>
      <c r="M46" t="s">
        <v>30</v>
      </c>
    </row>
    <row r="47" spans="1:13">
      <c r="A47" t="s">
        <v>33</v>
      </c>
      <c r="B47" t="s">
        <v>99</v>
      </c>
      <c r="C47" t="str">
        <f t="shared" si="3"/>
        <v>PADD2</v>
      </c>
      <c r="E47">
        <v>2</v>
      </c>
      <c r="F47">
        <v>0</v>
      </c>
      <c r="G47">
        <v>1</v>
      </c>
      <c r="L47" t="s">
        <v>99</v>
      </c>
      <c r="M47" t="s">
        <v>33</v>
      </c>
    </row>
    <row r="48" spans="1:13">
      <c r="A48" t="s">
        <v>40</v>
      </c>
      <c r="B48" t="s">
        <v>100</v>
      </c>
      <c r="C48" t="str">
        <f t="shared" si="3"/>
        <v>PADD3</v>
      </c>
      <c r="E48">
        <v>3</v>
      </c>
      <c r="F48">
        <v>1</v>
      </c>
      <c r="G48">
        <v>1</v>
      </c>
      <c r="L48" t="s">
        <v>100</v>
      </c>
      <c r="M48" t="s">
        <v>40</v>
      </c>
    </row>
    <row r="49" spans="1:13">
      <c r="A49" t="s">
        <v>44</v>
      </c>
      <c r="B49" t="s">
        <v>101</v>
      </c>
      <c r="C49" t="str">
        <f t="shared" si="3"/>
        <v>PADD4</v>
      </c>
      <c r="E49">
        <v>4</v>
      </c>
      <c r="F49">
        <v>0</v>
      </c>
      <c r="G49">
        <v>0</v>
      </c>
      <c r="L49" t="s">
        <v>101</v>
      </c>
      <c r="M49" t="s">
        <v>44</v>
      </c>
    </row>
    <row r="50" spans="1:13">
      <c r="A50" t="s">
        <v>7</v>
      </c>
      <c r="B50" t="s">
        <v>102</v>
      </c>
      <c r="C50" t="str">
        <f t="shared" si="3"/>
        <v>PADD1</v>
      </c>
      <c r="D50" t="s">
        <v>54</v>
      </c>
      <c r="E50">
        <v>1</v>
      </c>
      <c r="F50">
        <v>0</v>
      </c>
      <c r="G50">
        <v>0</v>
      </c>
      <c r="L50" t="s">
        <v>102</v>
      </c>
      <c r="M50" t="s">
        <v>7</v>
      </c>
    </row>
    <row r="51" spans="1:13">
      <c r="A51" t="s">
        <v>18</v>
      </c>
      <c r="B51" t="s">
        <v>103</v>
      </c>
      <c r="C51" t="str">
        <f t="shared" si="3"/>
        <v>PADD1</v>
      </c>
      <c r="D51" t="s">
        <v>56</v>
      </c>
      <c r="E51">
        <v>1</v>
      </c>
      <c r="F51">
        <v>0</v>
      </c>
      <c r="G51">
        <v>0</v>
      </c>
      <c r="L51" t="s">
        <v>103</v>
      </c>
      <c r="M51" t="s">
        <v>18</v>
      </c>
    </row>
    <row r="52" spans="1:13">
      <c r="A52" t="s">
        <v>52</v>
      </c>
      <c r="B52" t="s">
        <v>104</v>
      </c>
      <c r="C52" t="str">
        <f t="shared" si="3"/>
        <v>PADD5</v>
      </c>
      <c r="E52">
        <v>5</v>
      </c>
      <c r="F52">
        <v>0</v>
      </c>
      <c r="G52">
        <v>1</v>
      </c>
      <c r="L52" t="s">
        <v>104</v>
      </c>
      <c r="M52" t="s">
        <v>52</v>
      </c>
    </row>
    <row r="53" spans="1:13">
      <c r="A53" t="s">
        <v>19</v>
      </c>
      <c r="B53" t="s">
        <v>105</v>
      </c>
      <c r="C53" t="str">
        <f t="shared" si="3"/>
        <v>PADD1</v>
      </c>
      <c r="D53" t="s">
        <v>56</v>
      </c>
      <c r="E53">
        <v>1</v>
      </c>
      <c r="F53">
        <v>0</v>
      </c>
      <c r="G53">
        <v>0</v>
      </c>
      <c r="L53" t="s">
        <v>105</v>
      </c>
      <c r="M53" t="s">
        <v>19</v>
      </c>
    </row>
    <row r="54" spans="1:13">
      <c r="A54" t="s">
        <v>117</v>
      </c>
      <c r="B54" t="s">
        <v>120</v>
      </c>
      <c r="C54" t="s">
        <v>146</v>
      </c>
      <c r="E54" t="s">
        <v>145</v>
      </c>
      <c r="F54">
        <v>1</v>
      </c>
      <c r="G54">
        <v>1</v>
      </c>
      <c r="L54" t="s">
        <v>120</v>
      </c>
      <c r="M54" t="s">
        <v>117</v>
      </c>
    </row>
    <row r="55" spans="1:13">
      <c r="A55" t="s">
        <v>34</v>
      </c>
      <c r="B55" t="s">
        <v>106</v>
      </c>
      <c r="C55" t="str">
        <f>"PADD"&amp;E55</f>
        <v>PADD2</v>
      </c>
      <c r="E55">
        <v>2</v>
      </c>
      <c r="F55">
        <v>0</v>
      </c>
      <c r="G55">
        <v>0</v>
      </c>
      <c r="L55" t="s">
        <v>106</v>
      </c>
      <c r="M55" t="s">
        <v>34</v>
      </c>
    </row>
    <row r="56" spans="1:13">
      <c r="A56" t="s">
        <v>45</v>
      </c>
      <c r="B56" t="s">
        <v>107</v>
      </c>
      <c r="C56" t="str">
        <f>"PADD"&amp;E56</f>
        <v>PADD4</v>
      </c>
      <c r="E56">
        <v>4</v>
      </c>
      <c r="F56">
        <v>1</v>
      </c>
      <c r="G56">
        <v>1</v>
      </c>
      <c r="L56" t="s">
        <v>107</v>
      </c>
      <c r="M56" t="s">
        <v>45</v>
      </c>
    </row>
    <row r="57" spans="1:13">
      <c r="A57" t="str">
        <f t="shared" ref="A57:A79" si="4">A2&amp;" Rail Terminal"</f>
        <v>Alabama Rail Terminal</v>
      </c>
      <c r="B57" t="str">
        <f t="shared" ref="B57:B79" si="5">B2&amp;"_R"</f>
        <v>AL_R</v>
      </c>
      <c r="C57" t="str">
        <f t="shared" ref="C57:C79" si="6">C2</f>
        <v>PADD3</v>
      </c>
    </row>
    <row r="58" spans="1:13">
      <c r="A58" t="str">
        <f t="shared" si="4"/>
        <v>Alaska Rail Terminal</v>
      </c>
      <c r="B58" t="str">
        <f t="shared" si="5"/>
        <v>AK_R</v>
      </c>
      <c r="C58" t="str">
        <f t="shared" si="6"/>
        <v>PADD5</v>
      </c>
    </row>
    <row r="59" spans="1:13">
      <c r="A59" t="str">
        <f t="shared" si="4"/>
        <v>Arizona Rail Terminal</v>
      </c>
      <c r="B59" t="str">
        <f t="shared" si="5"/>
        <v>AZ_R</v>
      </c>
      <c r="C59" t="str">
        <f t="shared" si="6"/>
        <v>PADD5</v>
      </c>
    </row>
    <row r="60" spans="1:13">
      <c r="A60" t="str">
        <f t="shared" si="4"/>
        <v>Arkansas Rail Terminal</v>
      </c>
      <c r="B60" t="str">
        <f t="shared" si="5"/>
        <v>AR_R</v>
      </c>
      <c r="C60" t="str">
        <f t="shared" si="6"/>
        <v>PADD3</v>
      </c>
    </row>
    <row r="61" spans="1:13">
      <c r="A61" t="str">
        <f t="shared" si="4"/>
        <v>California Rail Terminal</v>
      </c>
      <c r="B61" t="str">
        <f t="shared" si="5"/>
        <v>CA_R</v>
      </c>
      <c r="C61" t="str">
        <f t="shared" si="6"/>
        <v>PADD5</v>
      </c>
    </row>
    <row r="62" spans="1:13">
      <c r="A62" t="str">
        <f t="shared" si="4"/>
        <v>Colorado Rail Terminal</v>
      </c>
      <c r="B62" t="str">
        <f t="shared" si="5"/>
        <v>CO_R</v>
      </c>
      <c r="C62" t="str">
        <f t="shared" si="6"/>
        <v>PADD4</v>
      </c>
    </row>
    <row r="63" spans="1:13">
      <c r="A63" t="str">
        <f t="shared" si="4"/>
        <v>Connecticut Rail Terminal</v>
      </c>
      <c r="B63" t="str">
        <f t="shared" si="5"/>
        <v>CT_R</v>
      </c>
      <c r="C63" t="str">
        <f t="shared" si="6"/>
        <v>PADD1</v>
      </c>
    </row>
    <row r="64" spans="1:13">
      <c r="A64" t="str">
        <f t="shared" si="4"/>
        <v>Delaware Rail Terminal</v>
      </c>
      <c r="B64" t="str">
        <f t="shared" si="5"/>
        <v>DE_R</v>
      </c>
      <c r="C64" t="str">
        <f t="shared" si="6"/>
        <v>PADD1</v>
      </c>
    </row>
    <row r="65" spans="1:3">
      <c r="A65" t="str">
        <f t="shared" si="4"/>
        <v>District of Columbia Rail Terminal</v>
      </c>
      <c r="B65" t="str">
        <f t="shared" si="5"/>
        <v>DC_R</v>
      </c>
      <c r="C65" t="str">
        <f t="shared" si="6"/>
        <v>PADD1</v>
      </c>
    </row>
    <row r="66" spans="1:3">
      <c r="A66" t="str">
        <f t="shared" si="4"/>
        <v>Eastern Canada Rail Terminal</v>
      </c>
      <c r="B66" t="str">
        <f t="shared" si="5"/>
        <v>EC_R</v>
      </c>
      <c r="C66" t="str">
        <f t="shared" si="6"/>
        <v>CAN</v>
      </c>
    </row>
    <row r="67" spans="1:3">
      <c r="A67" t="str">
        <f t="shared" si="4"/>
        <v>Florida Rail Terminal</v>
      </c>
      <c r="B67" t="str">
        <f t="shared" si="5"/>
        <v>FL_R</v>
      </c>
      <c r="C67" t="str">
        <f t="shared" si="6"/>
        <v>PADD1</v>
      </c>
    </row>
    <row r="68" spans="1:3">
      <c r="A68" t="str">
        <f t="shared" si="4"/>
        <v>Georgia Rail Terminal</v>
      </c>
      <c r="B68" t="str">
        <f t="shared" si="5"/>
        <v>GA_R</v>
      </c>
      <c r="C68" t="str">
        <f t="shared" si="6"/>
        <v>PADD1</v>
      </c>
    </row>
    <row r="69" spans="1:3">
      <c r="A69" t="str">
        <f t="shared" si="4"/>
        <v>Hawaii Rail Terminal</v>
      </c>
      <c r="B69" t="str">
        <f t="shared" si="5"/>
        <v>HI_R</v>
      </c>
      <c r="C69" t="str">
        <f t="shared" si="6"/>
        <v>PADD5</v>
      </c>
    </row>
    <row r="70" spans="1:3">
      <c r="A70" t="str">
        <f t="shared" si="4"/>
        <v>Idaho Rail Terminal</v>
      </c>
      <c r="B70" t="str">
        <f t="shared" si="5"/>
        <v>ID_R</v>
      </c>
      <c r="C70" t="str">
        <f t="shared" si="6"/>
        <v>PADD4</v>
      </c>
    </row>
    <row r="71" spans="1:3">
      <c r="A71" t="str">
        <f t="shared" si="4"/>
        <v>Illinois Rail Terminal</v>
      </c>
      <c r="B71" t="str">
        <f t="shared" si="5"/>
        <v>IL_R</v>
      </c>
      <c r="C71" t="str">
        <f t="shared" si="6"/>
        <v>PADD2</v>
      </c>
    </row>
    <row r="72" spans="1:3">
      <c r="A72" t="str">
        <f t="shared" si="4"/>
        <v>Indiana Rail Terminal</v>
      </c>
      <c r="B72" t="str">
        <f t="shared" si="5"/>
        <v>IN_R</v>
      </c>
      <c r="C72" t="str">
        <f t="shared" si="6"/>
        <v>PADD2</v>
      </c>
    </row>
    <row r="73" spans="1:3">
      <c r="A73" t="str">
        <f t="shared" si="4"/>
        <v>Iowa Rail Terminal</v>
      </c>
      <c r="B73" t="str">
        <f t="shared" si="5"/>
        <v>IA_R</v>
      </c>
      <c r="C73" t="str">
        <f t="shared" si="6"/>
        <v>PADD2</v>
      </c>
    </row>
    <row r="74" spans="1:3">
      <c r="A74" t="str">
        <f t="shared" si="4"/>
        <v>Kansas Rail Terminal</v>
      </c>
      <c r="B74" t="str">
        <f t="shared" si="5"/>
        <v>KS_R</v>
      </c>
      <c r="C74" t="str">
        <f t="shared" si="6"/>
        <v>PADD2</v>
      </c>
    </row>
    <row r="75" spans="1:3">
      <c r="A75" t="str">
        <f t="shared" si="4"/>
        <v>Kentucky Rail Terminal</v>
      </c>
      <c r="B75" t="str">
        <f t="shared" si="5"/>
        <v>KY_R</v>
      </c>
      <c r="C75" t="str">
        <f t="shared" si="6"/>
        <v>PADD2</v>
      </c>
    </row>
    <row r="76" spans="1:3">
      <c r="A76" t="str">
        <f t="shared" si="4"/>
        <v>Louisiana Rail Terminal</v>
      </c>
      <c r="B76" t="str">
        <f t="shared" si="5"/>
        <v>LA_R</v>
      </c>
      <c r="C76" t="str">
        <f t="shared" si="6"/>
        <v>PADD3</v>
      </c>
    </row>
    <row r="77" spans="1:3">
      <c r="A77" t="str">
        <f t="shared" si="4"/>
        <v>Maine Rail Terminal</v>
      </c>
      <c r="B77" t="str">
        <f t="shared" si="5"/>
        <v>ME_R</v>
      </c>
      <c r="C77" t="str">
        <f t="shared" si="6"/>
        <v>PADD1</v>
      </c>
    </row>
    <row r="78" spans="1:3">
      <c r="A78" t="str">
        <f t="shared" si="4"/>
        <v>Maryland Rail Terminal</v>
      </c>
      <c r="B78" t="str">
        <f t="shared" si="5"/>
        <v>MD_R</v>
      </c>
      <c r="C78" t="str">
        <f t="shared" si="6"/>
        <v>PADD1</v>
      </c>
    </row>
    <row r="79" spans="1:3">
      <c r="A79" t="str">
        <f t="shared" si="4"/>
        <v>Massachusetts Rail Terminal</v>
      </c>
      <c r="B79" t="str">
        <f t="shared" si="5"/>
        <v>MA_R</v>
      </c>
      <c r="C79" t="str">
        <f t="shared" si="6"/>
        <v>PADD1</v>
      </c>
    </row>
    <row r="80" spans="1:3">
      <c r="A80" t="str">
        <f t="shared" ref="A80:A96" si="7">A26&amp;" Rail Terminal"</f>
        <v>Michigan Rail Terminal</v>
      </c>
      <c r="B80" t="str">
        <f t="shared" ref="B80:B96" si="8">B26&amp;"_R"</f>
        <v>MI_R</v>
      </c>
      <c r="C80" t="str">
        <f t="shared" ref="C80:C96" si="9">C26</f>
        <v>PADD2</v>
      </c>
    </row>
    <row r="81" spans="1:3">
      <c r="A81" t="str">
        <f t="shared" si="7"/>
        <v>Minnesota Rail Terminal</v>
      </c>
      <c r="B81" t="str">
        <f t="shared" si="8"/>
        <v>MN_R</v>
      </c>
      <c r="C81" t="str">
        <f t="shared" si="9"/>
        <v>PADD2</v>
      </c>
    </row>
    <row r="82" spans="1:3">
      <c r="A82" t="str">
        <f t="shared" si="7"/>
        <v>Mississippi Rail Terminal</v>
      </c>
      <c r="B82" t="str">
        <f t="shared" si="8"/>
        <v>MS_R</v>
      </c>
      <c r="C82" t="str">
        <f t="shared" si="9"/>
        <v>PADD3</v>
      </c>
    </row>
    <row r="83" spans="1:3">
      <c r="A83" t="str">
        <f t="shared" si="7"/>
        <v>Missouri Rail Terminal</v>
      </c>
      <c r="B83" t="str">
        <f t="shared" si="8"/>
        <v>MO_R</v>
      </c>
      <c r="C83" t="str">
        <f t="shared" si="9"/>
        <v>PADD2</v>
      </c>
    </row>
    <row r="84" spans="1:3">
      <c r="A84" t="str">
        <f t="shared" si="7"/>
        <v>Montana Rail Terminal</v>
      </c>
      <c r="B84" t="str">
        <f t="shared" si="8"/>
        <v>MT_R</v>
      </c>
      <c r="C84" t="str">
        <f t="shared" si="9"/>
        <v>PADD4</v>
      </c>
    </row>
    <row r="85" spans="1:3">
      <c r="A85" t="str">
        <f t="shared" si="7"/>
        <v>Nebraska Rail Terminal</v>
      </c>
      <c r="B85" t="str">
        <f t="shared" si="8"/>
        <v>NE_R</v>
      </c>
      <c r="C85" t="str">
        <f t="shared" si="9"/>
        <v>PADD2</v>
      </c>
    </row>
    <row r="86" spans="1:3">
      <c r="A86" t="str">
        <f t="shared" si="7"/>
        <v>Nevada Rail Terminal</v>
      </c>
      <c r="B86" t="str">
        <f t="shared" si="8"/>
        <v>NV_R</v>
      </c>
      <c r="C86" t="str">
        <f t="shared" si="9"/>
        <v>PADD5</v>
      </c>
    </row>
    <row r="87" spans="1:3">
      <c r="A87" t="str">
        <f t="shared" si="7"/>
        <v>New Hampshire Rail Terminal</v>
      </c>
      <c r="B87" t="str">
        <f t="shared" si="8"/>
        <v>NH_R</v>
      </c>
      <c r="C87" t="str">
        <f t="shared" si="9"/>
        <v>PADD1</v>
      </c>
    </row>
    <row r="88" spans="1:3">
      <c r="A88" t="str">
        <f t="shared" si="7"/>
        <v>New Jersey Rail Terminal</v>
      </c>
      <c r="B88" t="str">
        <f t="shared" si="8"/>
        <v>NJ_R</v>
      </c>
      <c r="C88" t="str">
        <f t="shared" si="9"/>
        <v>PADD1</v>
      </c>
    </row>
    <row r="89" spans="1:3">
      <c r="A89" t="str">
        <f t="shared" si="7"/>
        <v>New Mexico Rail Terminal</v>
      </c>
      <c r="B89" t="str">
        <f t="shared" si="8"/>
        <v>NM_R</v>
      </c>
      <c r="C89" t="str">
        <f t="shared" si="9"/>
        <v>PADD3</v>
      </c>
    </row>
    <row r="90" spans="1:3">
      <c r="A90" t="str">
        <f t="shared" si="7"/>
        <v>New York Rail Terminal</v>
      </c>
      <c r="B90" t="str">
        <f t="shared" si="8"/>
        <v>NY_R</v>
      </c>
      <c r="C90" t="str">
        <f t="shared" si="9"/>
        <v>PADD1</v>
      </c>
    </row>
    <row r="91" spans="1:3">
      <c r="A91" t="str">
        <f t="shared" si="7"/>
        <v>North Carolina Rail Terminal</v>
      </c>
      <c r="B91" t="str">
        <f t="shared" si="8"/>
        <v>NC_R</v>
      </c>
      <c r="C91" t="str">
        <f t="shared" si="9"/>
        <v>PADD1</v>
      </c>
    </row>
    <row r="92" spans="1:3">
      <c r="A92" t="str">
        <f t="shared" si="7"/>
        <v>North Dakota Rail Terminal</v>
      </c>
      <c r="B92" t="str">
        <f t="shared" si="8"/>
        <v>ND_R</v>
      </c>
      <c r="C92" t="str">
        <f t="shared" si="9"/>
        <v>PADD2</v>
      </c>
    </row>
    <row r="93" spans="1:3">
      <c r="A93" t="str">
        <f t="shared" si="7"/>
        <v>Ohio Rail Terminal</v>
      </c>
      <c r="B93" t="str">
        <f t="shared" si="8"/>
        <v>OH_R</v>
      </c>
      <c r="C93" t="str">
        <f t="shared" si="9"/>
        <v>PADD2</v>
      </c>
    </row>
    <row r="94" spans="1:3">
      <c r="A94" t="str">
        <f t="shared" si="7"/>
        <v>Oklahoma Rail Terminal</v>
      </c>
      <c r="B94" t="str">
        <f t="shared" si="8"/>
        <v>OK_R</v>
      </c>
      <c r="C94" t="str">
        <f t="shared" si="9"/>
        <v>PADD2</v>
      </c>
    </row>
    <row r="95" spans="1:3">
      <c r="A95" t="str">
        <f t="shared" si="7"/>
        <v>Oregon Rail Terminal</v>
      </c>
      <c r="B95" t="str">
        <f t="shared" si="8"/>
        <v>OR_R</v>
      </c>
      <c r="C95" t="str">
        <f t="shared" si="9"/>
        <v>PADD5</v>
      </c>
    </row>
    <row r="96" spans="1:3">
      <c r="A96" t="str">
        <f t="shared" si="7"/>
        <v>Pennsylvania Rail Terminal</v>
      </c>
      <c r="B96" t="str">
        <f t="shared" si="8"/>
        <v>PA_R</v>
      </c>
      <c r="C96" t="str">
        <f t="shared" si="9"/>
        <v>PADD1</v>
      </c>
    </row>
    <row r="97" spans="1:3">
      <c r="A97" t="str">
        <f t="shared" ref="A97:A109" si="10">A44&amp;" Rail Terminal"</f>
        <v>Rhode Island Rail Terminal</v>
      </c>
      <c r="B97" t="str">
        <f t="shared" ref="B97:B109" si="11">B44&amp;"_R"</f>
        <v>RI_R</v>
      </c>
      <c r="C97" t="str">
        <f t="shared" ref="C97:C109" si="12">C44</f>
        <v>PADD1</v>
      </c>
    </row>
    <row r="98" spans="1:3">
      <c r="A98" t="str">
        <f t="shared" si="10"/>
        <v>South Carolina Rail Terminal</v>
      </c>
      <c r="B98" t="str">
        <f t="shared" si="11"/>
        <v>SC_R</v>
      </c>
      <c r="C98" t="str">
        <f t="shared" si="12"/>
        <v>PADD1</v>
      </c>
    </row>
    <row r="99" spans="1:3">
      <c r="A99" t="str">
        <f t="shared" si="10"/>
        <v>South Dakota Rail Terminal</v>
      </c>
      <c r="B99" t="str">
        <f t="shared" si="11"/>
        <v>SD_R</v>
      </c>
      <c r="C99" t="str">
        <f t="shared" si="12"/>
        <v>PADD2</v>
      </c>
    </row>
    <row r="100" spans="1:3">
      <c r="A100" t="str">
        <f t="shared" si="10"/>
        <v>Tennessee Rail Terminal</v>
      </c>
      <c r="B100" t="str">
        <f t="shared" si="11"/>
        <v>TN_R</v>
      </c>
      <c r="C100" t="str">
        <f t="shared" si="12"/>
        <v>PADD2</v>
      </c>
    </row>
    <row r="101" spans="1:3">
      <c r="A101" t="str">
        <f t="shared" si="10"/>
        <v>Texas Rail Terminal</v>
      </c>
      <c r="B101" t="str">
        <f t="shared" si="11"/>
        <v>TX_R</v>
      </c>
      <c r="C101" t="str">
        <f t="shared" si="12"/>
        <v>PADD3</v>
      </c>
    </row>
    <row r="102" spans="1:3">
      <c r="A102" t="str">
        <f t="shared" si="10"/>
        <v>Utah Rail Terminal</v>
      </c>
      <c r="B102" t="str">
        <f t="shared" si="11"/>
        <v>UT_R</v>
      </c>
      <c r="C102" t="str">
        <f t="shared" si="12"/>
        <v>PADD4</v>
      </c>
    </row>
    <row r="103" spans="1:3">
      <c r="A103" t="str">
        <f t="shared" si="10"/>
        <v>Vermont Rail Terminal</v>
      </c>
      <c r="B103" t="str">
        <f t="shared" si="11"/>
        <v>VT_R</v>
      </c>
      <c r="C103" t="str">
        <f t="shared" si="12"/>
        <v>PADD1</v>
      </c>
    </row>
    <row r="104" spans="1:3">
      <c r="A104" t="str">
        <f t="shared" si="10"/>
        <v>Virginia Rail Terminal</v>
      </c>
      <c r="B104" t="str">
        <f t="shared" si="11"/>
        <v>VA_R</v>
      </c>
      <c r="C104" t="str">
        <f t="shared" si="12"/>
        <v>PADD1</v>
      </c>
    </row>
    <row r="105" spans="1:3">
      <c r="A105" t="str">
        <f t="shared" si="10"/>
        <v>Washington Rail Terminal</v>
      </c>
      <c r="B105" t="str">
        <f t="shared" si="11"/>
        <v>WA_R</v>
      </c>
      <c r="C105" t="str">
        <f t="shared" si="12"/>
        <v>PADD5</v>
      </c>
    </row>
    <row r="106" spans="1:3">
      <c r="A106" t="str">
        <f t="shared" si="10"/>
        <v>West Virginia Rail Terminal</v>
      </c>
      <c r="B106" t="str">
        <f t="shared" si="11"/>
        <v>WV_R</v>
      </c>
      <c r="C106" t="str">
        <f t="shared" si="12"/>
        <v>PADD1</v>
      </c>
    </row>
    <row r="107" spans="1:3">
      <c r="A107" t="str">
        <f t="shared" si="10"/>
        <v>Western Canada Rail Terminal</v>
      </c>
      <c r="B107" t="str">
        <f t="shared" si="11"/>
        <v>WC_R</v>
      </c>
      <c r="C107" t="str">
        <f t="shared" si="12"/>
        <v>CAN</v>
      </c>
    </row>
    <row r="108" spans="1:3">
      <c r="A108" t="str">
        <f t="shared" si="10"/>
        <v>Wisconsin Rail Terminal</v>
      </c>
      <c r="B108" t="str">
        <f t="shared" si="11"/>
        <v>WI_R</v>
      </c>
      <c r="C108" t="str">
        <f t="shared" si="12"/>
        <v>PADD2</v>
      </c>
    </row>
    <row r="109" spans="1:3">
      <c r="A109" t="str">
        <f t="shared" si="10"/>
        <v>Wyoming Rail Terminal</v>
      </c>
      <c r="B109" t="str">
        <f t="shared" si="11"/>
        <v>WY_R</v>
      </c>
      <c r="C109" t="str">
        <f t="shared" si="12"/>
        <v>PADD4</v>
      </c>
    </row>
  </sheetData>
  <sortState ref="A2:G109">
    <sortCondition ref="A2:A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2" sqref="A22"/>
    </sheetView>
  </sheetViews>
  <sheetFormatPr baseColWidth="10" defaultRowHeight="15" x14ac:dyDescent="0"/>
  <cols>
    <col min="1" max="1" width="33.33203125" customWidth="1"/>
  </cols>
  <sheetData>
    <row r="1" spans="1:3" s="1" customFormat="1">
      <c r="A1" s="1" t="s">
        <v>124</v>
      </c>
      <c r="B1" s="1" t="s">
        <v>125</v>
      </c>
      <c r="C1" s="1" t="s">
        <v>136</v>
      </c>
    </row>
    <row r="2" spans="1:3">
      <c r="A2" t="s">
        <v>126</v>
      </c>
      <c r="B2" t="s">
        <v>130</v>
      </c>
    </row>
    <row r="3" spans="1:3">
      <c r="A3" t="s">
        <v>135</v>
      </c>
      <c r="B3" t="s">
        <v>131</v>
      </c>
    </row>
    <row r="4" spans="1:3">
      <c r="A4" t="s">
        <v>127</v>
      </c>
      <c r="B4" t="s">
        <v>132</v>
      </c>
    </row>
    <row r="5" spans="1:3">
      <c r="A5" t="s">
        <v>128</v>
      </c>
      <c r="B5" t="s">
        <v>133</v>
      </c>
    </row>
    <row r="6" spans="1:3">
      <c r="A6" t="s">
        <v>129</v>
      </c>
      <c r="B6" t="s">
        <v>134</v>
      </c>
      <c r="C6" t="s">
        <v>137</v>
      </c>
    </row>
    <row r="7" spans="1:3">
      <c r="A7" t="s">
        <v>147</v>
      </c>
      <c r="B7" t="s">
        <v>146</v>
      </c>
    </row>
    <row r="8" spans="1:3">
      <c r="A8" t="s">
        <v>152</v>
      </c>
      <c r="B8" t="s">
        <v>153</v>
      </c>
    </row>
    <row r="9" spans="1:3">
      <c r="A9" t="s">
        <v>150</v>
      </c>
      <c r="B9" t="s">
        <v>151</v>
      </c>
    </row>
    <row r="14" spans="1:3" ht="17">
      <c r="A14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Nodes</vt:lpstr>
      <vt:lpstr>Regions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 Oke</dc:creator>
  <cp:lastModifiedBy>Jimi Oke</cp:lastModifiedBy>
  <dcterms:created xsi:type="dcterms:W3CDTF">2015-03-06T19:33:23Z</dcterms:created>
  <dcterms:modified xsi:type="dcterms:W3CDTF">2016-02-05T23:01:27Z</dcterms:modified>
</cp:coreProperties>
</file>