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Lenovo\Desktop\Yazilim_Tasarim_ve_Mimarisi\Odev\"/>
    </mc:Choice>
  </mc:AlternateContent>
  <xr:revisionPtr revIDLastSave="0" documentId="13_ncr:1_{B96B4270-5F14-4108-9944-FB52A2ACC60F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AIN" sheetId="1" r:id="rId1"/>
    <sheet name="TKF" sheetId="2" r:id="rId2"/>
    <sheet name="IN" sheetId="3" r:id="rId3"/>
    <sheet name="Satir Kestirim Sayis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4" l="1"/>
  <c r="D4" i="3"/>
  <c r="D3" i="3"/>
  <c r="D2" i="3"/>
  <c r="D1" i="3"/>
  <c r="B10" i="2"/>
  <c r="H8" i="1"/>
  <c r="H4" i="1"/>
  <c r="H5" i="1"/>
  <c r="H6" i="1"/>
  <c r="H7" i="1"/>
  <c r="H3" i="1"/>
  <c r="J4" i="4"/>
</calcChain>
</file>

<file path=xl/sharedStrings.xml><?xml version="1.0" encoding="utf-8"?>
<sst xmlns="http://schemas.openxmlformats.org/spreadsheetml/2006/main" count="59" uniqueCount="52">
  <si>
    <t>Column6</t>
  </si>
  <si>
    <t>Olcum Parameteresi</t>
  </si>
  <si>
    <t>Sayi</t>
  </si>
  <si>
    <t>Agirlik Faktoru</t>
  </si>
  <si>
    <t>Yalin</t>
  </si>
  <si>
    <t>Ortalama</t>
  </si>
  <si>
    <t>Karmasik</t>
  </si>
  <si>
    <t>Toplam Sayi</t>
  </si>
  <si>
    <t>=</t>
  </si>
  <si>
    <t>Kullanıcı Girdi sayısı</t>
  </si>
  <si>
    <t>Kullanıcı Çıktı sayısı</t>
  </si>
  <si>
    <t>Kullanıcı Sorgu Sayısı</t>
  </si>
  <si>
    <t>Kütük Sayısı</t>
  </si>
  <si>
    <t>Dışsal Arayüz Sayısı</t>
  </si>
  <si>
    <t>Secilen Agilik Faktoru</t>
  </si>
  <si>
    <t>Yalin=1,Ortalama=2,Karmasik=3</t>
  </si>
  <si>
    <r>
      <t>1.</t>
    </r>
    <r>
      <rPr>
        <sz val="16"/>
        <color rgb="FF404040"/>
        <rFont val="Calibri"/>
        <family val="2"/>
        <scheme val="minor"/>
      </rPr>
      <t>Uygulama, güvenilir yedekleme ve kurtarma gerektiriyor mu?</t>
    </r>
  </si>
  <si>
    <r>
      <t>2.</t>
    </r>
    <r>
      <rPr>
        <sz val="16"/>
        <color rgb="FF404040"/>
        <rFont val="Calibri"/>
        <family val="2"/>
        <scheme val="minor"/>
      </rPr>
      <t>Veri iletişimi gerektiriyor mu?</t>
    </r>
  </si>
  <si>
    <r>
      <t>3.</t>
    </r>
    <r>
      <rPr>
        <sz val="16"/>
        <color rgb="FF404040"/>
        <rFont val="Calibri"/>
        <family val="2"/>
        <scheme val="minor"/>
      </rPr>
      <t>Dağıtılmış İşlemler var mı?</t>
    </r>
  </si>
  <si>
    <r>
      <t>4.</t>
    </r>
    <r>
      <rPr>
        <sz val="16"/>
        <color rgb="FF404040"/>
        <rFont val="Calibri"/>
        <family val="2"/>
        <scheme val="minor"/>
      </rPr>
      <t>Performans kritik mi?</t>
    </r>
  </si>
  <si>
    <r>
      <t>5.</t>
    </r>
    <r>
      <rPr>
        <sz val="16"/>
        <color rgb="FF404040"/>
        <rFont val="Calibri"/>
        <family val="2"/>
        <scheme val="minor"/>
      </rPr>
      <t>Girdiler, çıktılar, dosyalar ya da sorgular karmaşık mı?</t>
    </r>
  </si>
  <si>
    <r>
      <t>6.</t>
    </r>
    <r>
      <rPr>
        <sz val="16"/>
        <color rgb="FF404040"/>
        <rFont val="Calibri"/>
        <family val="2"/>
        <scheme val="minor"/>
      </rPr>
      <t>İçsel işlemler karmaşık mı?</t>
    </r>
  </si>
  <si>
    <r>
      <t>7.</t>
    </r>
    <r>
      <rPr>
        <sz val="16"/>
        <color rgb="FF404040"/>
        <rFont val="Calibri"/>
        <family val="2"/>
        <scheme val="minor"/>
      </rPr>
      <t>Tasarlanacak kod yeniden kullanılabilir mi?</t>
    </r>
  </si>
  <si>
    <r>
      <t>8.</t>
    </r>
    <r>
      <rPr>
        <sz val="16"/>
        <color rgb="FF404040"/>
        <rFont val="Calibri"/>
        <family val="2"/>
        <scheme val="minor"/>
      </rPr>
      <t>Dönüştürme ve kurulun tasarımda dikkate alınacak mı?</t>
    </r>
  </si>
  <si>
    <t>Problemin teknik karmaşıklığının incelenmesi</t>
  </si>
  <si>
    <t>Rate 0-5</t>
  </si>
  <si>
    <t xml:space="preserve">Teknik Karmaşıklık Faktörü (TKF)  </t>
  </si>
  <si>
    <t>IN</t>
  </si>
  <si>
    <t>İşlev noktası sayısı hesaplama(IN)</t>
  </si>
  <si>
    <t>AİN *(0,65+0,01*TKF) =</t>
  </si>
  <si>
    <t>IN =</t>
  </si>
  <si>
    <r>
      <t>◦</t>
    </r>
    <r>
      <rPr>
        <b/>
        <sz val="18"/>
        <color rgb="FF63A537"/>
        <rFont val="Calibri"/>
        <family val="2"/>
        <scheme val="minor"/>
      </rPr>
      <t>Üretkenlik</t>
    </r>
    <r>
      <rPr>
        <sz val="18"/>
        <color rgb="FF404040"/>
        <rFont val="Calibri"/>
        <family val="2"/>
        <scheme val="minor"/>
      </rPr>
      <t xml:space="preserve"> </t>
    </r>
  </si>
  <si>
    <r>
      <t>◦</t>
    </r>
    <r>
      <rPr>
        <b/>
        <sz val="18"/>
        <color rgb="FF63A537"/>
        <rFont val="Calibri"/>
        <family val="2"/>
        <scheme val="minor"/>
      </rPr>
      <t xml:space="preserve">Kalite </t>
    </r>
  </si>
  <si>
    <r>
      <t>◦</t>
    </r>
    <r>
      <rPr>
        <b/>
        <sz val="18"/>
        <color rgb="FF63A537"/>
        <rFont val="Calibri"/>
        <family val="2"/>
        <scheme val="minor"/>
      </rPr>
      <t>Maliyet</t>
    </r>
  </si>
  <si>
    <t>İN / Kişi-Ay =</t>
  </si>
  <si>
    <t xml:space="preserve">  Hatalar / İN =</t>
  </si>
  <si>
    <t>$ / İN =</t>
  </si>
  <si>
    <t>Kisi-Ay  =</t>
  </si>
  <si>
    <t>Hatalar  =</t>
  </si>
  <si>
    <t>$   =</t>
  </si>
  <si>
    <t xml:space="preserve"> Satır Sayısı Kestirimi</t>
  </si>
  <si>
    <t>Satir Sayisi</t>
  </si>
  <si>
    <t>1-Assembly</t>
  </si>
  <si>
    <t>2-Cobol</t>
  </si>
  <si>
    <t>3-Fortran</t>
  </si>
  <si>
    <t>4-Pascal</t>
  </si>
  <si>
    <t>5-C</t>
  </si>
  <si>
    <t>6-Ada</t>
  </si>
  <si>
    <t>7-Nesne Kökenli Diller</t>
  </si>
  <si>
    <t>8-4. Kuşak Dilleri</t>
  </si>
  <si>
    <t>9-Kod Üreticiler</t>
  </si>
  <si>
    <t>Dilin numarasi asagda yaz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</si>
</sst>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rgb="FF000000"/>
      <name val="Arial"/>
      <family val="2"/>
    </font>
    <font>
      <sz val="8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18"/>
      <color rgb="FF404040"/>
      <name val="Calibri"/>
      <family val="2"/>
      <scheme val="minor"/>
    </font>
    <font>
      <sz val="16"/>
      <color rgb="FF99CB38"/>
      <name val="Noto Sans Symbols"/>
    </font>
    <font>
      <sz val="16"/>
      <color rgb="FF404040"/>
      <name val="Calibri"/>
      <family val="2"/>
      <scheme val="minor"/>
    </font>
    <font>
      <sz val="18"/>
      <color rgb="FFFF000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rgb="FFFFFF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22"/>
      <color rgb="FF404040"/>
      <name val="Calibri"/>
      <family val="2"/>
      <scheme val="minor"/>
    </font>
    <font>
      <sz val="2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8"/>
      <color rgb="FF99CB38"/>
      <name val="Calibri"/>
      <family val="2"/>
      <scheme val="minor"/>
    </font>
    <font>
      <b/>
      <sz val="18"/>
      <color rgb="FF63A537"/>
      <name val="Calibri"/>
      <family val="2"/>
      <scheme val="minor"/>
    </font>
    <font>
      <sz val="20"/>
      <color rgb="FF000000"/>
      <name val="Arial"/>
      <family val="2"/>
    </font>
    <font>
      <sz val="26"/>
      <color theme="4" tint="-0.499984740745262"/>
      <name val="Calibri"/>
      <family val="2"/>
      <scheme val="minor"/>
    </font>
    <font>
      <sz val="22"/>
      <color rgb="FFFF0000"/>
      <name val="Calibri"/>
      <family val="2"/>
      <scheme val="minor"/>
    </font>
    <font>
      <sz val="36"/>
      <color theme="7" tint="-0.49998474074526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36B808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0" fillId="4" borderId="0" xfId="0" applyFill="1" applyAlignment="1">
      <alignment horizontal="center" vertical="center"/>
    </xf>
    <xf numFmtId="0" fontId="0" fillId="0" borderId="0" xfId="0" applyAlignment="1"/>
    <xf numFmtId="0" fontId="0" fillId="2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0" borderId="1" xfId="0" applyBorder="1"/>
    <xf numFmtId="0" fontId="0" fillId="6" borderId="6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7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7" fillId="0" borderId="7" xfId="0" applyFont="1" applyBorder="1" applyAlignment="1">
      <alignment horizontal="left" vertical="center" wrapText="1" indent="3" readingOrder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7" borderId="4" xfId="0" applyFill="1" applyBorder="1"/>
    <xf numFmtId="0" fontId="2" fillId="7" borderId="1" xfId="0" applyFont="1" applyFill="1" applyBorder="1"/>
    <xf numFmtId="0" fontId="0" fillId="8" borderId="2" xfId="0" applyFill="1" applyBorder="1" applyAlignment="1">
      <alignment vertical="top"/>
    </xf>
    <xf numFmtId="0" fontId="9" fillId="8" borderId="3" xfId="0" applyFont="1" applyFill="1" applyBorder="1" applyAlignment="1">
      <alignment vertical="top"/>
    </xf>
    <xf numFmtId="0" fontId="13" fillId="9" borderId="0" xfId="0" applyFont="1" applyFill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4" fillId="11" borderId="0" xfId="0" applyFont="1" applyFill="1" applyAlignment="1">
      <alignment horizontal="center" vertical="center"/>
    </xf>
    <xf numFmtId="0" fontId="15" fillId="12" borderId="0" xfId="0" applyFont="1" applyFill="1" applyAlignment="1">
      <alignment horizontal="center"/>
    </xf>
    <xf numFmtId="0" fontId="16" fillId="11" borderId="0" xfId="0" applyFont="1" applyFill="1" applyAlignment="1">
      <alignment horizontal="center"/>
    </xf>
    <xf numFmtId="0" fontId="11" fillId="13" borderId="1" xfId="0" applyFont="1" applyFill="1" applyBorder="1" applyAlignment="1">
      <alignment horizontal="left" vertical="center" indent="4" readingOrder="1"/>
    </xf>
    <xf numFmtId="0" fontId="17" fillId="5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8" borderId="1" xfId="0" applyFill="1" applyBorder="1"/>
    <xf numFmtId="0" fontId="5" fillId="8" borderId="1" xfId="0" applyFont="1" applyFill="1" applyBorder="1"/>
    <xf numFmtId="0" fontId="12" fillId="8" borderId="1" xfId="0" applyFont="1" applyFill="1" applyBorder="1" applyAlignment="1">
      <alignment horizontal="center" vertical="center" readingOrder="1"/>
    </xf>
    <xf numFmtId="0" fontId="4" fillId="8" borderId="1" xfId="0" applyFont="1" applyFill="1" applyBorder="1" applyAlignment="1">
      <alignment horizontal="center"/>
    </xf>
    <xf numFmtId="0" fontId="20" fillId="8" borderId="4" xfId="0" applyFont="1" applyFill="1" applyBorder="1" applyAlignment="1">
      <alignment horizontal="center" vertical="center" readingOrder="1"/>
    </xf>
    <xf numFmtId="0" fontId="20" fillId="8" borderId="5" xfId="0" applyFont="1" applyFill="1" applyBorder="1" applyAlignment="1">
      <alignment horizontal="center" vertical="center" readingOrder="1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22" fillId="15" borderId="10" xfId="0" applyFont="1" applyFill="1" applyBorder="1" applyAlignment="1">
      <alignment horizontal="left" vertical="center" wrapText="1" readingOrder="1"/>
    </xf>
    <xf numFmtId="0" fontId="22" fillId="15" borderId="11" xfId="0" applyFont="1" applyFill="1" applyBorder="1" applyAlignment="1">
      <alignment horizontal="left" vertical="center" wrapText="1" readingOrder="1"/>
    </xf>
    <xf numFmtId="0" fontId="22" fillId="15" borderId="12" xfId="0" applyFont="1" applyFill="1" applyBorder="1" applyAlignment="1">
      <alignment horizontal="left" vertical="center" wrapText="1" readingOrder="1"/>
    </xf>
    <xf numFmtId="0" fontId="22" fillId="15" borderId="13" xfId="0" applyFont="1" applyFill="1" applyBorder="1" applyAlignment="1">
      <alignment horizontal="left" vertical="center" wrapText="1" readingOrder="1"/>
    </xf>
    <xf numFmtId="0" fontId="22" fillId="15" borderId="14" xfId="0" applyFont="1" applyFill="1" applyBorder="1" applyAlignment="1">
      <alignment horizontal="left" vertical="center" wrapText="1" readingOrder="1"/>
    </xf>
    <xf numFmtId="0" fontId="22" fillId="15" borderId="15" xfId="0" applyFont="1" applyFill="1" applyBorder="1" applyAlignment="1">
      <alignment horizontal="left" vertical="center" wrapText="1" readingOrder="1"/>
    </xf>
    <xf numFmtId="0" fontId="4" fillId="15" borderId="1" xfId="0" applyFont="1" applyFill="1" applyBorder="1" applyAlignment="1">
      <alignment horizontal="center" vertical="center"/>
    </xf>
    <xf numFmtId="0" fontId="23" fillId="14" borderId="16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5" fillId="0" borderId="0" xfId="0" applyFont="1" applyAlignment="1">
      <alignment vertical="center"/>
    </xf>
    <xf numFmtId="0" fontId="24" fillId="15" borderId="8" xfId="0" applyFont="1" applyFill="1" applyBorder="1" applyAlignment="1">
      <alignment horizontal="center" vertical="center"/>
    </xf>
    <xf numFmtId="0" fontId="24" fillId="15" borderId="9" xfId="0" applyFont="1" applyFill="1" applyBorder="1" applyAlignment="1">
      <alignment horizontal="center" vertical="center"/>
    </xf>
    <xf numFmtId="0" fontId="18" fillId="15" borderId="2" xfId="0" applyFont="1" applyFill="1" applyBorder="1" applyAlignment="1">
      <alignment horizontal="center" vertical="center"/>
    </xf>
    <xf numFmtId="0" fontId="18" fillId="15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6B808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workbookViewId="0">
      <selection activeCell="H3" sqref="H3"/>
    </sheetView>
  </sheetViews>
  <sheetFormatPr defaultRowHeight="14.5"/>
  <cols>
    <col min="1" max="1" width="32.36328125" customWidth="1"/>
    <col min="2" max="5" width="14.7265625" customWidth="1"/>
    <col min="6" max="6" width="19" customWidth="1"/>
    <col min="7" max="7" width="14.7265625" customWidth="1"/>
    <col min="8" max="8" width="13.36328125" customWidth="1"/>
  </cols>
  <sheetData>
    <row r="1" spans="1:8">
      <c r="A1" s="2" t="s">
        <v>1</v>
      </c>
      <c r="B1" s="4" t="s">
        <v>2</v>
      </c>
      <c r="C1" s="5" t="s">
        <v>3</v>
      </c>
      <c r="D1" s="5"/>
      <c r="E1" s="5"/>
      <c r="F1" s="20" t="s">
        <v>14</v>
      </c>
      <c r="G1" s="10"/>
      <c r="H1" s="12"/>
    </row>
    <row r="2" spans="1:8" ht="15" thickBot="1">
      <c r="A2" s="2"/>
      <c r="B2" s="4"/>
      <c r="C2" s="6" t="s">
        <v>4</v>
      </c>
      <c r="D2" s="7" t="s">
        <v>5</v>
      </c>
      <c r="E2" s="9" t="s">
        <v>6</v>
      </c>
      <c r="F2" s="21" t="s">
        <v>15</v>
      </c>
      <c r="G2" s="10"/>
      <c r="H2" s="12"/>
    </row>
    <row r="3" spans="1:8" ht="18" thickBot="1">
      <c r="A3" s="15" t="s">
        <v>9</v>
      </c>
      <c r="B3" s="16">
        <v>3</v>
      </c>
      <c r="C3" s="16">
        <v>4</v>
      </c>
      <c r="D3" s="16">
        <v>8</v>
      </c>
      <c r="E3" s="17">
        <v>3</v>
      </c>
      <c r="F3" s="12">
        <v>1</v>
      </c>
      <c r="G3" s="12" t="s">
        <v>8</v>
      </c>
      <c r="H3" s="8">
        <f>IF(F3=1, B3*C3, IF(F3=2, B3*D3, IF(F3=3, B3*E3, "Invalid input")))</f>
        <v>12</v>
      </c>
    </row>
    <row r="4" spans="1:8" ht="18" thickBot="1">
      <c r="A4" s="15" t="s">
        <v>10</v>
      </c>
      <c r="B4" s="16">
        <v>4</v>
      </c>
      <c r="C4" s="16">
        <v>3</v>
      </c>
      <c r="D4" s="16">
        <v>6</v>
      </c>
      <c r="E4" s="17">
        <v>5</v>
      </c>
      <c r="F4" s="12">
        <v>2</v>
      </c>
      <c r="G4" s="12" t="s">
        <v>8</v>
      </c>
      <c r="H4" s="8">
        <f t="shared" ref="H4:H7" si="0">IF(F4=1, B4*C4, IF(F4=2, B4*D4, IF(F4=3, B4*E4, "Invalid input")))</f>
        <v>24</v>
      </c>
    </row>
    <row r="5" spans="1:8" ht="18" thickBot="1">
      <c r="A5" s="15" t="s">
        <v>11</v>
      </c>
      <c r="B5" s="16">
        <v>2</v>
      </c>
      <c r="C5" s="16">
        <v>6</v>
      </c>
      <c r="D5" s="16">
        <v>4</v>
      </c>
      <c r="E5" s="17">
        <v>8</v>
      </c>
      <c r="F5" s="12">
        <v>3</v>
      </c>
      <c r="G5" s="12" t="s">
        <v>8</v>
      </c>
      <c r="H5" s="8">
        <f t="shared" si="0"/>
        <v>16</v>
      </c>
    </row>
    <row r="6" spans="1:8" ht="18" thickBot="1">
      <c r="A6" s="15" t="s">
        <v>12</v>
      </c>
      <c r="B6" s="16">
        <v>1</v>
      </c>
      <c r="C6" s="16">
        <v>7</v>
      </c>
      <c r="D6" s="16">
        <v>3</v>
      </c>
      <c r="E6" s="17">
        <v>9</v>
      </c>
      <c r="F6" s="12">
        <v>2</v>
      </c>
      <c r="G6" s="12" t="s">
        <v>8</v>
      </c>
      <c r="H6" s="8">
        <f t="shared" si="0"/>
        <v>3</v>
      </c>
    </row>
    <row r="7" spans="1:8" ht="18" thickBot="1">
      <c r="A7" s="15" t="s">
        <v>13</v>
      </c>
      <c r="B7" s="16">
        <v>5</v>
      </c>
      <c r="C7" s="16">
        <v>2</v>
      </c>
      <c r="D7" s="16">
        <v>4</v>
      </c>
      <c r="E7" s="17">
        <v>1</v>
      </c>
      <c r="F7" s="12">
        <v>2</v>
      </c>
      <c r="G7" s="12" t="s">
        <v>8</v>
      </c>
      <c r="H7" s="8">
        <f t="shared" si="0"/>
        <v>20</v>
      </c>
    </row>
    <row r="8" spans="1:8">
      <c r="A8" s="11" t="s">
        <v>7</v>
      </c>
      <c r="B8" s="13"/>
      <c r="C8" s="13"/>
      <c r="D8" s="13"/>
      <c r="E8" s="18"/>
      <c r="F8" s="13"/>
      <c r="G8" s="14" t="s">
        <v>8</v>
      </c>
      <c r="H8" s="19">
        <f>SUM(H3:H7)</f>
        <v>75</v>
      </c>
    </row>
  </sheetData>
  <mergeCells count="4">
    <mergeCell ref="A1:A2"/>
    <mergeCell ref="C1:E1"/>
    <mergeCell ref="B1:B2"/>
    <mergeCell ref="G1:G2"/>
  </mergeCells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6C52A-0813-44C1-AE6E-A964716A0195}">
  <dimension ref="A1:B10"/>
  <sheetViews>
    <sheetView workbookViewId="0">
      <selection activeCell="A15" sqref="A15"/>
    </sheetView>
  </sheetViews>
  <sheetFormatPr defaultRowHeight="14.5"/>
  <cols>
    <col min="1" max="1" width="100.7265625" customWidth="1"/>
    <col min="2" max="2" width="15" customWidth="1"/>
  </cols>
  <sheetData>
    <row r="1" spans="1:2" ht="23.5">
      <c r="A1" s="22" t="s">
        <v>24</v>
      </c>
      <c r="B1" s="24" t="s">
        <v>25</v>
      </c>
    </row>
    <row r="2" spans="1:2" ht="21">
      <c r="A2" s="27" t="s">
        <v>16</v>
      </c>
      <c r="B2" s="23">
        <v>4</v>
      </c>
    </row>
    <row r="3" spans="1:2" ht="21">
      <c r="A3" s="27" t="s">
        <v>17</v>
      </c>
      <c r="B3" s="23">
        <v>3</v>
      </c>
    </row>
    <row r="4" spans="1:2" ht="21">
      <c r="A4" s="27" t="s">
        <v>18</v>
      </c>
      <c r="B4" s="23">
        <v>4</v>
      </c>
    </row>
    <row r="5" spans="1:2" ht="21">
      <c r="A5" s="27" t="s">
        <v>19</v>
      </c>
      <c r="B5" s="23">
        <v>5</v>
      </c>
    </row>
    <row r="6" spans="1:2" ht="21">
      <c r="A6" s="27" t="s">
        <v>20</v>
      </c>
      <c r="B6" s="23">
        <v>1</v>
      </c>
    </row>
    <row r="7" spans="1:2" ht="21">
      <c r="A7" s="27" t="s">
        <v>21</v>
      </c>
      <c r="B7" s="23">
        <v>2</v>
      </c>
    </row>
    <row r="8" spans="1:2" ht="21">
      <c r="A8" s="27" t="s">
        <v>22</v>
      </c>
      <c r="B8" s="23">
        <v>1</v>
      </c>
    </row>
    <row r="9" spans="1:2" ht="21">
      <c r="A9" s="27" t="s">
        <v>23</v>
      </c>
      <c r="B9" s="23">
        <v>4</v>
      </c>
    </row>
    <row r="10" spans="1:2" ht="23.5">
      <c r="A10" s="25" t="s">
        <v>26</v>
      </c>
      <c r="B10" s="26">
        <f>SUM(B2:B9)</f>
        <v>24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747A0-B9D7-4899-986C-BDC40CD5447F}">
  <dimension ref="A1:D7"/>
  <sheetViews>
    <sheetView workbookViewId="0">
      <selection activeCell="D1" sqref="D1"/>
    </sheetView>
  </sheetViews>
  <sheetFormatPr defaultRowHeight="14.5"/>
  <cols>
    <col min="1" max="1" width="57.26953125" customWidth="1"/>
    <col min="2" max="2" width="23.90625" bestFit="1" customWidth="1"/>
    <col min="3" max="3" width="18" customWidth="1"/>
  </cols>
  <sheetData>
    <row r="1" spans="1:4" ht="28.5">
      <c r="A1" s="28" t="s">
        <v>28</v>
      </c>
      <c r="B1" s="29" t="s">
        <v>30</v>
      </c>
      <c r="C1" s="30" t="s">
        <v>29</v>
      </c>
      <c r="D1" s="31">
        <f>AIN!H8*(TKF!B10*0.01+0.65)</f>
        <v>66.75</v>
      </c>
    </row>
    <row r="2" spans="1:4" ht="23.5" customHeight="1">
      <c r="A2" s="36" t="s">
        <v>31</v>
      </c>
      <c r="B2" s="37"/>
      <c r="C2" s="35" t="s">
        <v>34</v>
      </c>
      <c r="D2" s="32" t="e">
        <f>D1/B5</f>
        <v>#DIV/0!</v>
      </c>
    </row>
    <row r="3" spans="1:4" ht="23.5" customHeight="1">
      <c r="A3" s="36" t="s">
        <v>32</v>
      </c>
      <c r="B3" s="37"/>
      <c r="C3" s="34" t="s">
        <v>35</v>
      </c>
      <c r="D3" s="32" t="e">
        <f>D1/B5</f>
        <v>#DIV/0!</v>
      </c>
    </row>
    <row r="4" spans="1:4" ht="23.5">
      <c r="A4" s="36" t="s">
        <v>33</v>
      </c>
      <c r="B4" s="37"/>
      <c r="C4" s="33" t="s">
        <v>36</v>
      </c>
      <c r="D4" s="32">
        <f>B7/D1</f>
        <v>0</v>
      </c>
    </row>
    <row r="5" spans="1:4">
      <c r="A5" s="39" t="s">
        <v>37</v>
      </c>
      <c r="B5" s="38"/>
    </row>
    <row r="6" spans="1:4">
      <c r="A6" s="39" t="s">
        <v>38</v>
      </c>
      <c r="B6" s="38"/>
    </row>
    <row r="7" spans="1:4">
      <c r="A7" s="39" t="s">
        <v>39</v>
      </c>
      <c r="B7" s="38"/>
    </row>
  </sheetData>
  <mergeCells count="3">
    <mergeCell ref="A2:B2"/>
    <mergeCell ref="A3:B3"/>
    <mergeCell ref="A4:B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66A19-80D4-41BA-851B-6E7EE74BD156}">
  <dimension ref="A1:K11"/>
  <sheetViews>
    <sheetView tabSelected="1" workbookViewId="0">
      <selection activeCell="D1" sqref="D1:D2"/>
    </sheetView>
  </sheetViews>
  <sheetFormatPr defaultRowHeight="14.5"/>
  <cols>
    <col min="1" max="1" width="40.6328125" customWidth="1"/>
    <col min="4" max="4" width="43" customWidth="1"/>
    <col min="10" max="10" width="25.6328125" customWidth="1"/>
    <col min="11" max="11" width="16.6328125" customWidth="1"/>
  </cols>
  <sheetData>
    <row r="1" spans="1:11" ht="34" thickBot="1">
      <c r="A1" s="47" t="s">
        <v>40</v>
      </c>
      <c r="B1" s="47"/>
      <c r="C1" s="50" t="s">
        <v>27</v>
      </c>
      <c r="D1" s="52" t="s">
        <v>8</v>
      </c>
      <c r="E1" s="46">
        <f>IN!D1</f>
        <v>66.75</v>
      </c>
    </row>
    <row r="2" spans="1:11" ht="26" customHeight="1" thickTop="1" thickBot="1">
      <c r="A2" s="40" t="s">
        <v>42</v>
      </c>
      <c r="B2" s="41">
        <v>300</v>
      </c>
      <c r="C2" s="51"/>
      <c r="D2" s="53"/>
      <c r="E2" s="46"/>
    </row>
    <row r="3" spans="1:11" ht="25.5" thickBot="1">
      <c r="A3" s="42" t="s">
        <v>43</v>
      </c>
      <c r="B3" s="43">
        <v>100</v>
      </c>
      <c r="J3" s="1" t="s">
        <v>51</v>
      </c>
      <c r="K3" s="1"/>
    </row>
    <row r="4" spans="1:11" ht="25.5" customHeight="1" thickBot="1">
      <c r="A4" s="42" t="s">
        <v>44</v>
      </c>
      <c r="B4" s="43">
        <v>100</v>
      </c>
      <c r="D4" s="49" t="s">
        <v>41</v>
      </c>
      <c r="E4" s="49"/>
      <c r="F4" s="49"/>
      <c r="G4" s="49"/>
      <c r="H4" s="49"/>
      <c r="I4" s="48" t="s">
        <v>8</v>
      </c>
      <c r="J4" s="3">
        <f ca="1">IF(J4=1, E1*B2, IF(J4=2, E1*B3, IF(J4=3, E1*B4, IF(J4=4, E1*B5, IF(J4=5, E1*B6, IF(J4=6, E1*B7, IF(J4=7, E1*B8, IF(J4=8, E1*B9, IF(J4=9, E1*B10, "Invalid input")))))))))</f>
        <v>0</v>
      </c>
      <c r="K4" s="3"/>
    </row>
    <row r="5" spans="1:11" ht="25.5" customHeight="1" thickBot="1">
      <c r="A5" s="42" t="s">
        <v>45</v>
      </c>
      <c r="B5" s="43">
        <v>90</v>
      </c>
      <c r="D5" s="49"/>
      <c r="E5" s="49"/>
      <c r="F5" s="49"/>
      <c r="G5" s="49"/>
      <c r="H5" s="49"/>
      <c r="I5" s="48"/>
      <c r="J5" s="3"/>
      <c r="K5" s="3"/>
    </row>
    <row r="6" spans="1:11" ht="25.5" thickBot="1">
      <c r="A6" s="42" t="s">
        <v>46</v>
      </c>
      <c r="B6" s="43">
        <v>90</v>
      </c>
    </row>
    <row r="7" spans="1:11" ht="25.5" thickBot="1">
      <c r="A7" s="42" t="s">
        <v>47</v>
      </c>
      <c r="B7" s="43">
        <v>70</v>
      </c>
    </row>
    <row r="8" spans="1:11" ht="25.5" thickBot="1">
      <c r="A8" s="42" t="s">
        <v>48</v>
      </c>
      <c r="B8" s="43">
        <v>30</v>
      </c>
    </row>
    <row r="9" spans="1:11" ht="25.5" thickBot="1">
      <c r="A9" s="42" t="s">
        <v>49</v>
      </c>
      <c r="B9" s="43">
        <v>20</v>
      </c>
    </row>
    <row r="10" spans="1:11" ht="25.5" thickBot="1">
      <c r="A10" s="44" t="s">
        <v>50</v>
      </c>
      <c r="B10" s="45">
        <v>15</v>
      </c>
    </row>
    <row r="11" spans="1:11" ht="15" thickTop="1"/>
  </sheetData>
  <mergeCells count="6">
    <mergeCell ref="C1:C2"/>
    <mergeCell ref="D1:D2"/>
    <mergeCell ref="E1:E2"/>
    <mergeCell ref="A1:B1"/>
    <mergeCell ref="I4:I5"/>
    <mergeCell ref="J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AIN</vt:lpstr>
      <vt:lpstr>TKF</vt:lpstr>
      <vt:lpstr>IN</vt:lpstr>
      <vt:lpstr>Satir Kestirim Sayisi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Mohammed Mashhor Mohammed Al-mashhor</cp:lastModifiedBy>
  <dcterms:created xsi:type="dcterms:W3CDTF">2015-06-05T18:17:20Z</dcterms:created>
  <dcterms:modified xsi:type="dcterms:W3CDTF">2024-04-25T09:59:18Z</dcterms:modified>
</cp:coreProperties>
</file>