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ly Report - 202201" sheetId="1" r:id="rId4"/>
  </sheets>
  <definedNames>
    <definedName hidden="1" localSheetId="0" name="_xlnm._FilterDatabase">'Monthly Report - 202201'!$A$1:$H$8</definedName>
  </definedNames>
  <calcPr/>
  <extLst>
    <ext uri="GoogleSheetsCustomDataVersion1">
      <go:sheetsCustomData xmlns:go="http://customooxmlschemas.google.com/" r:id="rId5" roundtripDataSignature="AMtx7mj1O9lCODBDyT3IYDL6EkJ/Jx18iw=="/>
    </ext>
  </extLst>
</workbook>
</file>

<file path=xl/sharedStrings.xml><?xml version="1.0" encoding="utf-8"?>
<sst xmlns="http://schemas.openxmlformats.org/spreadsheetml/2006/main" count="45" uniqueCount="42">
  <si>
    <t>Purpose</t>
  </si>
  <si>
    <t>Product Name</t>
  </si>
  <si>
    <t>Usage Type</t>
  </si>
  <si>
    <t>Item Description</t>
  </si>
  <si>
    <t>Availability Zone</t>
  </si>
  <si>
    <t>Monthly Amount</t>
  </si>
  <si>
    <t>Usage Quantity</t>
  </si>
  <si>
    <t>Unit Price</t>
  </si>
  <si>
    <t>MC Game Data Backup</t>
  </si>
  <si>
    <t>Amazon Simple Storage Service</t>
  </si>
  <si>
    <t>APN1-TimedStorage-ByteHrs</t>
  </si>
  <si>
    <t>per GB - first 50 TB / month of storage used</t>
  </si>
  <si>
    <t>MC Game Server (10~15 players)</t>
  </si>
  <si>
    <t>Amazon Elastic Compute Cloud</t>
  </si>
  <si>
    <t>APE1-BoxUsage:t3.xlarge</t>
  </si>
  <si>
    <t>per On Demand Linux t3.xlarge Instance Hour</t>
  </si>
  <si>
    <t>ap-east-1a</t>
  </si>
  <si>
    <t>MC Game Server DNS</t>
  </si>
  <si>
    <t>Amazon Route 53</t>
  </si>
  <si>
    <t>HostedZone</t>
  </si>
  <si>
    <t>per Hosted Zone for the first 25 Hosted Zones</t>
  </si>
  <si>
    <t>MC Game Server EBS</t>
  </si>
  <si>
    <t>APE1-EBS:VolumeUsage.gp2</t>
  </si>
  <si>
    <t>per GB-Mo for EBS:VolumeUsage.gp2 in Asia Pacific (Hong Kong)</t>
  </si>
  <si>
    <t>MC Game Server EBS Backup</t>
  </si>
  <si>
    <t>APE1-EBS:SnapshotUsage</t>
  </si>
  <si>
    <t>per GB-Mo for EBS:SnapshotUsage in Asia Pacific (Hong Kong)</t>
  </si>
  <si>
    <t>MC Game Server Monitor Metric</t>
  </si>
  <si>
    <t>AmazonCloudWatch</t>
  </si>
  <si>
    <t>APE1-CW:AlarmMonitorUsage</t>
  </si>
  <si>
    <t>per alarm metric month (standard resolution) - Asia Pacific (Hong Kong)</t>
  </si>
  <si>
    <t>MC Game Server Monitor Dashboard</t>
  </si>
  <si>
    <t>DashboardsUsageHour-Basic</t>
  </si>
  <si>
    <t>per Dashboard per Month</t>
  </si>
  <si>
    <t>Cost Type</t>
  </si>
  <si>
    <t>Sub Total (USD)</t>
  </si>
  <si>
    <t>%</t>
  </si>
  <si>
    <t>Server (CPU+MEM+Disk)</t>
  </si>
  <si>
    <t>DNS</t>
  </si>
  <si>
    <t>Backup (storage+transmission)</t>
  </si>
  <si>
    <t>Monitor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</si>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</sst>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PMingLiu"/>
    </font>
    <font>
      <color theme="1"/>
      <name val="Calibri"/>
      <scheme val="minor"/>
    </font>
    <font>
      <sz val="12.0"/>
      <color theme="1"/>
      <name val="PMingLiu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3" numFmtId="10" xfId="0" applyAlignment="1" applyFont="1" applyNumberFormat="1">
      <alignment vertical="center"/>
    </xf>
    <xf borderId="0" fillId="0" fontId="1" numFmtId="10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b="1">
                <a:solidFill>
                  <a:srgbClr val="757575"/>
                </a:solidFill>
                <a:latin typeface="Arial"/>
              </a:rPr>
              <a:t>Cost %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'Monthly Report - 202201'!$C$11</c:f>
            </c:strRef>
          </c:tx>
          <c:dPt>
            <c:idx val="0"/>
            <c:spPr>
              <a:solidFill>
                <a:srgbClr val="A4C2F4"/>
              </a:solidFill>
            </c:spPr>
          </c:dPt>
          <c:dPt>
            <c:idx val="1"/>
            <c:spPr>
              <a:solidFill>
                <a:srgbClr val="FFE599"/>
              </a:solidFill>
            </c:spPr>
          </c:dPt>
          <c:dPt>
            <c:idx val="2"/>
            <c:spPr>
              <a:solidFill>
                <a:srgbClr val="6D9EEB"/>
              </a:solidFill>
            </c:spPr>
          </c:dPt>
          <c:dPt>
            <c:idx val="3"/>
            <c:spPr>
              <a:solidFill>
                <a:srgbClr val="FFF2CC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'Monthly Report - 202201'!$A$12:$A$15</c:f>
            </c:strRef>
          </c:cat>
          <c:val>
            <c:numRef>
              <c:f>'Monthly Report - 202201'!$C$12:$C$15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chemeClr val="lt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16</xdr:row>
      <xdr:rowOff>38100</xdr:rowOff>
    </xdr:from>
    <xdr:ext cx="6657975" cy="3533775"/>
    <xdr:graphicFrame>
      <xdr:nvGraphicFramePr>
        <xdr:cNvPr id="2086844039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56"/>
    <col customWidth="1" min="2" max="2" width="25.33"/>
    <col customWidth="1" min="3" max="3" width="24.44"/>
    <col customWidth="1" min="4" max="4" width="52.33"/>
    <col customWidth="1" min="5" max="5" width="11.22"/>
    <col customWidth="1" min="6" max="6" width="16.67"/>
    <col customWidth="1" min="7" max="7" width="15.44"/>
    <col customWidth="1" min="8" max="8" width="11.11"/>
    <col customWidth="1" min="9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2" t="s">
        <v>8</v>
      </c>
      <c r="B2" s="3" t="s">
        <v>9</v>
      </c>
      <c r="C2" s="3" t="s">
        <v>10</v>
      </c>
      <c r="D2" s="3" t="s">
        <v>11</v>
      </c>
      <c r="F2" s="3">
        <v>3.66</v>
      </c>
      <c r="G2" s="3">
        <v>146.5026591734</v>
      </c>
      <c r="H2" s="3">
        <v>0.025</v>
      </c>
    </row>
    <row r="3" ht="16.5" customHeight="1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>
        <v>7.44</v>
      </c>
      <c r="G3" s="3">
        <v>31.83</v>
      </c>
      <c r="H3" s="3">
        <v>0.2336</v>
      </c>
    </row>
    <row r="4" ht="16.5" customHeight="1">
      <c r="A4" s="3" t="s">
        <v>17</v>
      </c>
      <c r="B4" s="3" t="s">
        <v>18</v>
      </c>
      <c r="C4" s="3" t="s">
        <v>19</v>
      </c>
      <c r="D4" s="3" t="s">
        <v>20</v>
      </c>
      <c r="F4" s="3">
        <v>0.5</v>
      </c>
      <c r="G4" s="3">
        <v>1.0</v>
      </c>
      <c r="H4" s="3">
        <v>0.5</v>
      </c>
    </row>
    <row r="5" ht="16.5" customHeight="1">
      <c r="A5" s="3" t="s">
        <v>21</v>
      </c>
      <c r="B5" s="3" t="s">
        <v>13</v>
      </c>
      <c r="C5" s="3" t="s">
        <v>22</v>
      </c>
      <c r="D5" s="3" t="s">
        <v>23</v>
      </c>
      <c r="F5" s="3">
        <v>6.34</v>
      </c>
      <c r="G5" s="3">
        <v>48.0000000504</v>
      </c>
      <c r="H5" s="3">
        <v>0.132</v>
      </c>
    </row>
    <row r="6" ht="16.5" customHeight="1">
      <c r="A6" s="3" t="s">
        <v>24</v>
      </c>
      <c r="B6" s="3" t="s">
        <v>13</v>
      </c>
      <c r="C6" s="3" t="s">
        <v>25</v>
      </c>
      <c r="D6" s="3" t="s">
        <v>26</v>
      </c>
      <c r="F6" s="3">
        <v>1.54</v>
      </c>
      <c r="G6" s="3">
        <v>27.9442243666</v>
      </c>
      <c r="H6" s="3">
        <v>0.055</v>
      </c>
    </row>
    <row r="7" ht="16.5" customHeight="1">
      <c r="A7" s="2" t="s">
        <v>27</v>
      </c>
      <c r="B7" s="3" t="s">
        <v>28</v>
      </c>
      <c r="C7" s="3" t="s">
        <v>29</v>
      </c>
      <c r="D7" s="3" t="s">
        <v>30</v>
      </c>
      <c r="F7" s="3">
        <v>0.7</v>
      </c>
      <c r="G7" s="3">
        <v>6.9999989886</v>
      </c>
      <c r="H7" s="3">
        <v>0.1</v>
      </c>
    </row>
    <row r="8" ht="16.5" customHeight="1">
      <c r="A8" s="2" t="s">
        <v>31</v>
      </c>
      <c r="B8" s="3" t="s">
        <v>28</v>
      </c>
      <c r="C8" s="3" t="s">
        <v>32</v>
      </c>
      <c r="D8" s="3" t="s">
        <v>33</v>
      </c>
      <c r="F8" s="3">
        <v>0.77</v>
      </c>
      <c r="G8" s="3">
        <v>0.258064512</v>
      </c>
      <c r="H8" s="3">
        <v>3.0</v>
      </c>
    </row>
    <row r="9" ht="16.5" customHeight="1">
      <c r="F9" s="1">
        <f>SUM(F2:F8)</f>
        <v>20.95</v>
      </c>
    </row>
    <row r="10" ht="16.5" customHeight="1"/>
    <row r="11" ht="16.5" customHeight="1">
      <c r="A11" s="4" t="s">
        <v>34</v>
      </c>
      <c r="B11" s="4" t="s">
        <v>35</v>
      </c>
      <c r="C11" s="1" t="s">
        <v>36</v>
      </c>
    </row>
    <row r="12" ht="16.5" customHeight="1">
      <c r="A12" s="3" t="s">
        <v>37</v>
      </c>
      <c r="B12" s="3">
        <f>SUM(F3+F5)</f>
        <v>13.78</v>
      </c>
      <c r="C12" s="5">
        <f t="shared" ref="C12:C16" si="1">B12/$B$16</f>
        <v>0.6577565632</v>
      </c>
    </row>
    <row r="13" ht="16.5" customHeight="1">
      <c r="A13" s="2" t="s">
        <v>38</v>
      </c>
      <c r="B13" s="3">
        <f>SUM(F4)</f>
        <v>0.5</v>
      </c>
      <c r="C13" s="5">
        <f t="shared" si="1"/>
        <v>0.02386634845</v>
      </c>
    </row>
    <row r="14" ht="16.5" customHeight="1">
      <c r="A14" s="2" t="s">
        <v>39</v>
      </c>
      <c r="B14" s="3">
        <f>SUM(F2+F6)</f>
        <v>5.2</v>
      </c>
      <c r="C14" s="5">
        <f t="shared" si="1"/>
        <v>0.2482100239</v>
      </c>
    </row>
    <row r="15" ht="16.5" customHeight="1">
      <c r="A15" s="2" t="s">
        <v>40</v>
      </c>
      <c r="B15" s="3">
        <f>SUM(F7+F8)</f>
        <v>1.47</v>
      </c>
      <c r="C15" s="5">
        <f t="shared" si="1"/>
        <v>0.07016706444</v>
      </c>
    </row>
    <row r="16" ht="16.5" customHeight="1">
      <c r="A16" s="1" t="s">
        <v>41</v>
      </c>
      <c r="B16" s="1">
        <f>SUM(B12:B15)</f>
        <v>20.95</v>
      </c>
      <c r="C16" s="6">
        <f t="shared" si="1"/>
        <v>1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$A$1:$H$8">
    <sortState ref="A1:H8">
      <sortCondition ref="D1:D8"/>
      <sortCondition ref="C1:C8"/>
      <sortCondition ref="B1:B8"/>
    </sortState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2022-02-07T09:05:43Z</dcterms:created>
</cp:coreProperties>
</file>