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7505"/>
  <workbookPr/>
  <mc:AlternateContent xmlns:mc="http://schemas.openxmlformats.org/markup-compatibility/2006">
    <mc:Choice Requires="x15">
      <x15ac:absPath xmlns:x15ac="http://schemas.microsoft.com/office/spreadsheetml/2010/11/ac" url="C:\Users\HAS-Johannes\OneDrive\Documents\HiSF\PlsLab\MPA\"/>
    </mc:Choice>
  </mc:AlternateContent>
  <xr:revisionPtr revIDLastSave="0" documentId="DEE47D9C9D3A8D9AD04B74A9E479C9FBBE408914" xr6:coauthVersionLast="10" xr6:coauthVersionMax="10" xr10:uidLastSave="{00000000-0000-0000-0000-000000000000}"/>
  <bookViews>
    <workbookView xWindow="0" yWindow="0" windowWidth="28800" windowHeight="12435" xr2:uid="{00000000-000D-0000-FFFF-FFFF00000000}"/>
  </bookViews>
  <sheets>
    <sheet name="IO_list" sheetId="2" r:id="rId1"/>
    <sheet name="Siemens XML frame" sheetId="3" r:id="rId2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2" l="1"/>
  <c r="X4" i="2"/>
  <c r="X5" i="2"/>
  <c r="X6" i="2"/>
  <c r="A7" i="3"/>
  <c r="X7" i="2"/>
  <c r="X8" i="2"/>
  <c r="X9" i="2"/>
  <c r="A10" i="3"/>
  <c r="X10" i="2"/>
  <c r="X11" i="2"/>
  <c r="X12" i="2"/>
  <c r="X13" i="2"/>
  <c r="X14" i="2"/>
  <c r="A15" i="3"/>
  <c r="X15" i="2"/>
  <c r="X16" i="2"/>
  <c r="X17" i="2"/>
  <c r="X18" i="2"/>
  <c r="A19" i="3"/>
  <c r="X19" i="2"/>
  <c r="X20" i="2"/>
  <c r="X21" i="2"/>
  <c r="A22" i="3"/>
  <c r="X22" i="2"/>
  <c r="A23" i="3"/>
  <c r="X23" i="2"/>
  <c r="X2" i="2"/>
  <c r="A3" i="3"/>
  <c r="A6" i="3"/>
  <c r="A11" i="3"/>
  <c r="A17" i="3"/>
  <c r="A18" i="3"/>
  <c r="A24" i="3"/>
  <c r="A4" i="3"/>
  <c r="A5" i="3"/>
  <c r="A8" i="3"/>
  <c r="A9" i="3"/>
  <c r="A12" i="3"/>
  <c r="A13" i="3"/>
  <c r="A14" i="3"/>
  <c r="A16" i="3"/>
  <c r="A20" i="3"/>
  <c r="A21" i="3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</calcChain>
</file>

<file path=xl/sharedStrings.xml><?xml version="1.0" encoding="utf-8"?>
<sst xmlns="http://schemas.openxmlformats.org/spreadsheetml/2006/main" count="225" uniqueCount="101">
  <si>
    <t>Tag</t>
  </si>
  <si>
    <t>Comment</t>
  </si>
  <si>
    <t>IO type</t>
  </si>
  <si>
    <t>Selected Device
EtherCAT, Profibus or Profinet</t>
  </si>
  <si>
    <t>Beckhoff
EtherCAT Device</t>
  </si>
  <si>
    <t>Beckhoff
Module type</t>
  </si>
  <si>
    <t>Beckhoff
Slot</t>
  </si>
  <si>
    <t>Beckhoff
Channel</t>
  </si>
  <si>
    <t>Siemens
Profibus Slave</t>
  </si>
  <si>
    <t>Siemens
Profinet IO Device</t>
  </si>
  <si>
    <t>Siemens
Module type</t>
  </si>
  <si>
    <t>Siemens
Slot</t>
  </si>
  <si>
    <t>Siemens
Channel</t>
  </si>
  <si>
    <t>Absolute
Adress</t>
  </si>
  <si>
    <t>NO/NC</t>
  </si>
  <si>
    <t>Input type</t>
  </si>
  <si>
    <t>Output type</t>
  </si>
  <si>
    <t>EGU</t>
  </si>
  <si>
    <t>EGU HH</t>
  </si>
  <si>
    <t>EGU H</t>
  </si>
  <si>
    <t>EGU L</t>
  </si>
  <si>
    <t>EGU LL</t>
  </si>
  <si>
    <t>Beckhoff
PLC declaration</t>
  </si>
  <si>
    <t>Siemens
PLC declaration</t>
  </si>
  <si>
    <t>LS1_X</t>
  </si>
  <si>
    <t>Level switch 1</t>
  </si>
  <si>
    <t>DI</t>
  </si>
  <si>
    <t>Siemens Profibus Slave</t>
  </si>
  <si>
    <t>EL1004</t>
  </si>
  <si>
    <t>DI 32x24VDC HF</t>
  </si>
  <si>
    <t>0.0</t>
  </si>
  <si>
    <t>NO</t>
  </si>
  <si>
    <t>24V</t>
  </si>
  <si>
    <t>LS2_X</t>
  </si>
  <si>
    <t>Level switch 2</t>
  </si>
  <si>
    <t>0.1</t>
  </si>
  <si>
    <t>LS3_X</t>
  </si>
  <si>
    <t>Level switch 3</t>
  </si>
  <si>
    <t>0.2</t>
  </si>
  <si>
    <t>LS4_X</t>
  </si>
  <si>
    <t>Level switch 4</t>
  </si>
  <si>
    <t>0.3</t>
  </si>
  <si>
    <t>LS5_X</t>
  </si>
  <si>
    <t>Level switch 5</t>
  </si>
  <si>
    <t>EL1008</t>
  </si>
  <si>
    <t>0.4</t>
  </si>
  <si>
    <t>P01_XGH</t>
  </si>
  <si>
    <t>Pump 1 going high feedback</t>
  </si>
  <si>
    <t>0.5</t>
  </si>
  <si>
    <t>P02_XGH</t>
  </si>
  <si>
    <t>Pump 2 going high feedback</t>
  </si>
  <si>
    <t>0.6</t>
  </si>
  <si>
    <t>P03_XGH</t>
  </si>
  <si>
    <t>Pump 3 going high feedback</t>
  </si>
  <si>
    <t>0.7</t>
  </si>
  <si>
    <t>P01_LO</t>
  </si>
  <si>
    <t>Pump 1 lock outside mode</t>
  </si>
  <si>
    <t>1.0</t>
  </si>
  <si>
    <t>P02_LO</t>
  </si>
  <si>
    <t>Pump 2 lock outside mode</t>
  </si>
  <si>
    <t>1.1</t>
  </si>
  <si>
    <t>P03_LO</t>
  </si>
  <si>
    <t>Pump 3 lock outside mode</t>
  </si>
  <si>
    <t>1.2</t>
  </si>
  <si>
    <t>P01_XOH</t>
  </si>
  <si>
    <t>Pump 1 high command outside mode</t>
  </si>
  <si>
    <t>1.3</t>
  </si>
  <si>
    <t>P01_XOL</t>
  </si>
  <si>
    <t>Pump 1 low command outside mode</t>
  </si>
  <si>
    <t>1.4</t>
  </si>
  <si>
    <t>P02_XOH</t>
  </si>
  <si>
    <t>Pump 2 high command outside mode</t>
  </si>
  <si>
    <t>1.5</t>
  </si>
  <si>
    <t>P02_XOL</t>
  </si>
  <si>
    <t>Pump 2 low command outside mode</t>
  </si>
  <si>
    <t>1.6</t>
  </si>
  <si>
    <t>P03_XOH</t>
  </si>
  <si>
    <t>Pump 3 high command outside mode</t>
  </si>
  <si>
    <t>1.7</t>
  </si>
  <si>
    <t>P03_XOL</t>
  </si>
  <si>
    <t>Pump 3 low command outside mode</t>
  </si>
  <si>
    <t>2.0</t>
  </si>
  <si>
    <t>Estop1_A</t>
  </si>
  <si>
    <t>Emergency stop 1 A-circuit</t>
  </si>
  <si>
    <t>2.1</t>
  </si>
  <si>
    <t>NC</t>
  </si>
  <si>
    <t>Estop1_B</t>
  </si>
  <si>
    <t>Emergency stop 1 B-circuit</t>
  </si>
  <si>
    <t>2.2</t>
  </si>
  <si>
    <t>P01_Y</t>
  </si>
  <si>
    <t>Pump 1 command On/Off</t>
  </si>
  <si>
    <t>DO</t>
  </si>
  <si>
    <t>EL2008</t>
  </si>
  <si>
    <t>DQ 32x24VDC/0.5A ST</t>
  </si>
  <si>
    <t>P02_Y</t>
  </si>
  <si>
    <t>Pump 2 command On/Off</t>
  </si>
  <si>
    <t>P03_Y</t>
  </si>
  <si>
    <t>Pump 3 command On/Off</t>
  </si>
  <si>
    <t>&lt;?xml version='1.0' encoding='utf-8'?&gt;</t>
  </si>
  <si>
    <t>&lt;Tagtable name='IOtags'&gt;</t>
  </si>
  <si>
    <t>&lt;/Tagtable&gt;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</si>
</sst>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0" borderId="0"/>
  </cellStyleXfs>
  <cellXfs count="10">
    <xf numFmtId="0" fontId="0" fillId="0" borderId="0" xfId="0"/>
    <xf numFmtId="0" fontId="1" fillId="2" borderId="0" xfId="1"/>
    <xf numFmtId="0" fontId="2" fillId="0" borderId="0" xfId="0" applyFont="1" applyBorder="1"/>
    <xf numFmtId="0" fontId="0" fillId="2" borderId="0" xfId="1" applyFont="1"/>
    <xf numFmtId="0" fontId="0" fillId="3" borderId="0" xfId="1" applyFont="1" applyFill="1" applyAlignment="1">
      <alignment wrapText="1"/>
    </xf>
    <xf numFmtId="0" fontId="0" fillId="4" borderId="0" xfId="1" applyFont="1" applyFill="1" applyAlignment="1">
      <alignment wrapText="1"/>
    </xf>
    <xf numFmtId="0" fontId="0" fillId="5" borderId="0" xfId="1" applyFont="1" applyFill="1" applyAlignment="1">
      <alignment wrapText="1"/>
    </xf>
    <xf numFmtId="49" fontId="0" fillId="0" borderId="0" xfId="0" applyNumberFormat="1" applyAlignment="1">
      <alignment horizontal="right"/>
    </xf>
    <xf numFmtId="49" fontId="0" fillId="4" borderId="0" xfId="1" applyNumberFormat="1" applyFont="1" applyFill="1" applyAlignment="1">
      <alignment horizontal="right" wrapText="1"/>
    </xf>
    <xf numFmtId="0" fontId="0" fillId="0" borderId="0" xfId="0" applyAlignment="1">
      <alignment vertical="top"/>
    </xf>
  </cellXfs>
  <cellStyles count="3">
    <cellStyle name="20 % - uthevingsfarge 1" xfId="1" builtinId="30"/>
    <cellStyle name="Normal" xfId="0" builtinId="0"/>
    <cellStyle name="Normal 3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zoomScale="70" zoomScaleNormal="70" workbookViewId="0" xr3:uid="{AEA406A1-0E4B-5B11-9CD5-51D6E497D94C}">
      <selection activeCell="M36" sqref="M36"/>
    </sheetView>
  </sheetViews>
  <sheetFormatPr defaultRowHeight="15"/>
  <cols>
    <col min="1" max="1" width="11" bestFit="1" customWidth="1"/>
    <col min="2" max="2" width="30.7109375" bestFit="1" customWidth="1"/>
    <col min="3" max="3" width="7.85546875" bestFit="1" customWidth="1"/>
    <col min="4" max="4" width="29.7109375" bestFit="1" customWidth="1"/>
    <col min="5" max="5" width="17.42578125" bestFit="1" customWidth="1"/>
    <col min="6" max="6" width="12.85546875" bestFit="1" customWidth="1"/>
    <col min="7" max="8" width="10" bestFit="1" customWidth="1"/>
    <col min="9" max="9" width="14.85546875" bestFit="1" customWidth="1"/>
    <col min="10" max="10" width="18.28515625" bestFit="1" customWidth="1"/>
    <col min="11" max="11" width="23.5703125" bestFit="1" customWidth="1"/>
    <col min="12" max="13" width="9.5703125" bestFit="1" customWidth="1"/>
    <col min="14" max="14" width="9.7109375" style="7" customWidth="1"/>
    <col min="15" max="15" width="7.85546875" bestFit="1" customWidth="1"/>
    <col min="16" max="16" width="10.5703125" bestFit="1" customWidth="1"/>
    <col min="17" max="17" width="12.42578125" bestFit="1" customWidth="1"/>
    <col min="18" max="18" width="5.7109375" bestFit="1" customWidth="1"/>
    <col min="19" max="19" width="8.85546875" bestFit="1" customWidth="1"/>
    <col min="20" max="20" width="7.42578125" bestFit="1" customWidth="1"/>
    <col min="21" max="21" width="7.28515625" bestFit="1" customWidth="1"/>
    <col min="22" max="22" width="8.5703125" bestFit="1" customWidth="1"/>
    <col min="23" max="23" width="70.140625" bestFit="1" customWidth="1"/>
    <col min="24" max="24" width="145.85546875" bestFit="1" customWidth="1"/>
  </cols>
  <sheetData>
    <row r="1" spans="1:24" s="1" customFormat="1" ht="28.5" customHeight="1">
      <c r="A1" s="1" t="s">
        <v>0</v>
      </c>
      <c r="B1" s="1" t="s">
        <v>1</v>
      </c>
      <c r="C1" s="1" t="s">
        <v>2</v>
      </c>
      <c r="D1" s="6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8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5" t="s">
        <v>23</v>
      </c>
    </row>
    <row r="2" spans="1:24">
      <c r="A2" t="s">
        <v>24</v>
      </c>
      <c r="B2" s="2" t="s">
        <v>25</v>
      </c>
      <c r="C2" t="s">
        <v>26</v>
      </c>
      <c r="D2" t="s">
        <v>27</v>
      </c>
      <c r="E2">
        <v>3</v>
      </c>
      <c r="F2" t="s">
        <v>28</v>
      </c>
      <c r="G2">
        <v>1</v>
      </c>
      <c r="H2">
        <v>1</v>
      </c>
      <c r="I2">
        <v>1</v>
      </c>
      <c r="J2">
        <v>1</v>
      </c>
      <c r="K2" t="s">
        <v>29</v>
      </c>
      <c r="L2">
        <v>1</v>
      </c>
      <c r="M2">
        <v>1</v>
      </c>
      <c r="N2" s="7" t="s">
        <v>30</v>
      </c>
      <c r="O2" t="s">
        <v>31</v>
      </c>
      <c r="P2" t="s">
        <v>32</v>
      </c>
      <c r="W2" t="str">
        <f>CONCATENATE(A2," AT %",IF(OR(C2="AI",C2="DI"),"I*","Q*")," : ",IF(OR(C2="DI",C2="DO"),"BOOL ;","INT ; ")," (* ",B2," ",O2," *)")</f>
        <v>LS1_X AT %I* : BOOL ; (* Level switch 1 NO *)</v>
      </c>
      <c r="X2" t="str">
        <f>CONCATENATE("&lt;Tag type='",IF(OR(C2="DI",C2="DO"),"BOOL"),"' ","hmiVisible='True' hmiAccessible='True' retain='False' remark='",B2," ",O2,"' addr='%",IF(OR(C2="AI",C2="DI"),"I","Q"),N2,"'&gt;",A2,"&lt;/Tag&gt;")</f>
        <v>&lt;Tag type='BOOL' hmiVisible='True' hmiAccessible='True' retain='False' remark='Level switch 1 NO' addr='%I0.0'&gt;LS1_X&lt;/Tag&gt;</v>
      </c>
    </row>
    <row r="3" spans="1:24">
      <c r="A3" t="s">
        <v>33</v>
      </c>
      <c r="B3" s="2" t="s">
        <v>34</v>
      </c>
      <c r="C3" t="s">
        <v>26</v>
      </c>
      <c r="D3" t="s">
        <v>27</v>
      </c>
      <c r="E3">
        <v>3</v>
      </c>
      <c r="F3" t="s">
        <v>28</v>
      </c>
      <c r="G3">
        <v>1</v>
      </c>
      <c r="H3">
        <v>2</v>
      </c>
      <c r="I3">
        <v>1</v>
      </c>
      <c r="J3">
        <v>1</v>
      </c>
      <c r="K3" t="s">
        <v>29</v>
      </c>
      <c r="L3">
        <v>1</v>
      </c>
      <c r="M3">
        <v>2</v>
      </c>
      <c r="N3" s="7" t="s">
        <v>35</v>
      </c>
      <c r="O3" t="s">
        <v>31</v>
      </c>
      <c r="P3" t="s">
        <v>32</v>
      </c>
      <c r="W3" t="str">
        <f t="shared" ref="W3:W23" si="0">CONCATENATE(A3," AT %",IF(OR(C3="AI",C3="DI"),"I*","Q*")," : ",IF(OR(C3="DI",C3="DO"),"BOOL ;","INT ; ")," (* ",B3," ",O3," *)")</f>
        <v>LS2_X AT %I* : BOOL ; (* Level switch 2 NO *)</v>
      </c>
      <c r="X3" t="str">
        <f t="shared" ref="X3:X23" si="1">CONCATENATE("&lt;Tag type='",IF(OR(C3="DI",C3="DO"),"BOOL"),"' ","hmiVisible='True' hmiAccessible='True' retain='False' remark='",B3," ",O3,"' addr='%",IF(OR(C3="AI",C3="DI"),"I","Q"),N3,"'&gt;",A3,"&lt;/Tag&gt;")</f>
        <v>&lt;Tag type='BOOL' hmiVisible='True' hmiAccessible='True' retain='False' remark='Level switch 2 NO' addr='%I0.1'&gt;LS2_X&lt;/Tag&gt;</v>
      </c>
    </row>
    <row r="4" spans="1:24">
      <c r="A4" t="s">
        <v>36</v>
      </c>
      <c r="B4" s="2" t="s">
        <v>37</v>
      </c>
      <c r="C4" t="s">
        <v>26</v>
      </c>
      <c r="D4" t="s">
        <v>27</v>
      </c>
      <c r="E4">
        <v>3</v>
      </c>
      <c r="F4" t="s">
        <v>28</v>
      </c>
      <c r="G4">
        <v>1</v>
      </c>
      <c r="H4">
        <v>3</v>
      </c>
      <c r="I4">
        <v>1</v>
      </c>
      <c r="J4">
        <v>1</v>
      </c>
      <c r="K4" t="s">
        <v>29</v>
      </c>
      <c r="L4">
        <v>1</v>
      </c>
      <c r="M4">
        <v>3</v>
      </c>
      <c r="N4" s="7" t="s">
        <v>38</v>
      </c>
      <c r="O4" t="s">
        <v>31</v>
      </c>
      <c r="P4" t="s">
        <v>32</v>
      </c>
      <c r="W4" t="str">
        <f t="shared" si="0"/>
        <v>LS3_X AT %I* : BOOL ; (* Level switch 3 NO *)</v>
      </c>
      <c r="X4" t="str">
        <f t="shared" si="1"/>
        <v>&lt;Tag type='BOOL' hmiVisible='True' hmiAccessible='True' retain='False' remark='Level switch 3 NO' addr='%I0.2'&gt;LS3_X&lt;/Tag&gt;</v>
      </c>
    </row>
    <row r="5" spans="1:24">
      <c r="A5" t="s">
        <v>39</v>
      </c>
      <c r="B5" s="2" t="s">
        <v>40</v>
      </c>
      <c r="C5" t="s">
        <v>26</v>
      </c>
      <c r="D5" t="s">
        <v>27</v>
      </c>
      <c r="E5">
        <v>3</v>
      </c>
      <c r="F5" t="s">
        <v>28</v>
      </c>
      <c r="G5">
        <v>1</v>
      </c>
      <c r="H5">
        <v>4</v>
      </c>
      <c r="I5">
        <v>1</v>
      </c>
      <c r="J5">
        <v>1</v>
      </c>
      <c r="K5" t="s">
        <v>29</v>
      </c>
      <c r="L5">
        <v>1</v>
      </c>
      <c r="M5">
        <v>4</v>
      </c>
      <c r="N5" s="7" t="s">
        <v>41</v>
      </c>
      <c r="O5" t="s">
        <v>31</v>
      </c>
      <c r="P5" t="s">
        <v>32</v>
      </c>
      <c r="W5" t="str">
        <f t="shared" si="0"/>
        <v>LS4_X AT %I* : BOOL ; (* Level switch 4 NO *)</v>
      </c>
      <c r="X5" t="str">
        <f t="shared" si="1"/>
        <v>&lt;Tag type='BOOL' hmiVisible='True' hmiAccessible='True' retain='False' remark='Level switch 4 NO' addr='%I0.3'&gt;LS4_X&lt;/Tag&gt;</v>
      </c>
    </row>
    <row r="6" spans="1:24">
      <c r="A6" t="s">
        <v>42</v>
      </c>
      <c r="B6" s="2" t="s">
        <v>43</v>
      </c>
      <c r="C6" t="s">
        <v>26</v>
      </c>
      <c r="D6" t="s">
        <v>27</v>
      </c>
      <c r="E6">
        <v>3</v>
      </c>
      <c r="F6" t="s">
        <v>44</v>
      </c>
      <c r="G6">
        <v>2</v>
      </c>
      <c r="H6">
        <v>1</v>
      </c>
      <c r="I6">
        <v>1</v>
      </c>
      <c r="J6">
        <v>1</v>
      </c>
      <c r="K6" t="s">
        <v>29</v>
      </c>
      <c r="L6">
        <v>1</v>
      </c>
      <c r="M6">
        <v>5</v>
      </c>
      <c r="N6" s="7" t="s">
        <v>45</v>
      </c>
      <c r="O6" t="s">
        <v>31</v>
      </c>
      <c r="P6" t="s">
        <v>32</v>
      </c>
      <c r="W6" t="str">
        <f t="shared" si="0"/>
        <v>LS5_X AT %I* : BOOL ; (* Level switch 5 NO *)</v>
      </c>
      <c r="X6" t="str">
        <f t="shared" si="1"/>
        <v>&lt;Tag type='BOOL' hmiVisible='True' hmiAccessible='True' retain='False' remark='Level switch 5 NO' addr='%I0.4'&gt;LS5_X&lt;/Tag&gt;</v>
      </c>
    </row>
    <row r="7" spans="1:24">
      <c r="A7" t="s">
        <v>46</v>
      </c>
      <c r="B7" s="2" t="s">
        <v>47</v>
      </c>
      <c r="C7" t="s">
        <v>26</v>
      </c>
      <c r="D7" t="s">
        <v>27</v>
      </c>
      <c r="E7">
        <v>3</v>
      </c>
      <c r="F7" t="s">
        <v>44</v>
      </c>
      <c r="G7">
        <v>2</v>
      </c>
      <c r="H7">
        <v>2</v>
      </c>
      <c r="I7">
        <v>1</v>
      </c>
      <c r="J7">
        <v>1</v>
      </c>
      <c r="K7" t="s">
        <v>29</v>
      </c>
      <c r="L7">
        <v>1</v>
      </c>
      <c r="M7">
        <v>6</v>
      </c>
      <c r="N7" s="7" t="s">
        <v>48</v>
      </c>
      <c r="O7" t="s">
        <v>31</v>
      </c>
      <c r="P7" t="s">
        <v>32</v>
      </c>
      <c r="W7" t="str">
        <f t="shared" si="0"/>
        <v>P01_XGH AT %I* : BOOL ; (* Pump 1 going high feedback NO *)</v>
      </c>
      <c r="X7" t="str">
        <f t="shared" si="1"/>
        <v>&lt;Tag type='BOOL' hmiVisible='True' hmiAccessible='True' retain='False' remark='Pump 1 going high feedback NO' addr='%I0.5'&gt;P01_XGH&lt;/Tag&gt;</v>
      </c>
    </row>
    <row r="8" spans="1:24">
      <c r="A8" t="s">
        <v>49</v>
      </c>
      <c r="B8" s="2" t="s">
        <v>50</v>
      </c>
      <c r="C8" t="s">
        <v>26</v>
      </c>
      <c r="D8" t="s">
        <v>27</v>
      </c>
      <c r="E8">
        <v>3</v>
      </c>
      <c r="F8" t="s">
        <v>44</v>
      </c>
      <c r="G8">
        <v>2</v>
      </c>
      <c r="H8">
        <v>3</v>
      </c>
      <c r="I8">
        <v>1</v>
      </c>
      <c r="J8">
        <v>1</v>
      </c>
      <c r="K8" t="s">
        <v>29</v>
      </c>
      <c r="L8">
        <v>1</v>
      </c>
      <c r="M8">
        <v>7</v>
      </c>
      <c r="N8" s="7" t="s">
        <v>51</v>
      </c>
      <c r="O8" t="s">
        <v>31</v>
      </c>
      <c r="P8" t="s">
        <v>32</v>
      </c>
      <c r="W8" t="str">
        <f t="shared" si="0"/>
        <v>P02_XGH AT %I* : BOOL ; (* Pump 2 going high feedback NO *)</v>
      </c>
      <c r="X8" t="str">
        <f t="shared" si="1"/>
        <v>&lt;Tag type='BOOL' hmiVisible='True' hmiAccessible='True' retain='False' remark='Pump 2 going high feedback NO' addr='%I0.6'&gt;P02_XGH&lt;/Tag&gt;</v>
      </c>
    </row>
    <row r="9" spans="1:24">
      <c r="A9" t="s">
        <v>52</v>
      </c>
      <c r="B9" s="2" t="s">
        <v>53</v>
      </c>
      <c r="C9" t="s">
        <v>26</v>
      </c>
      <c r="D9" t="s">
        <v>27</v>
      </c>
      <c r="E9">
        <v>3</v>
      </c>
      <c r="F9" t="s">
        <v>44</v>
      </c>
      <c r="G9">
        <v>2</v>
      </c>
      <c r="H9">
        <v>4</v>
      </c>
      <c r="I9">
        <v>1</v>
      </c>
      <c r="J9">
        <v>1</v>
      </c>
      <c r="K9" t="s">
        <v>29</v>
      </c>
      <c r="L9">
        <v>1</v>
      </c>
      <c r="M9">
        <v>8</v>
      </c>
      <c r="N9" s="7" t="s">
        <v>54</v>
      </c>
      <c r="O9" t="s">
        <v>31</v>
      </c>
      <c r="P9" t="s">
        <v>32</v>
      </c>
      <c r="W9" t="str">
        <f t="shared" si="0"/>
        <v>P03_XGH AT %I* : BOOL ; (* Pump 3 going high feedback NO *)</v>
      </c>
      <c r="X9" t="str">
        <f t="shared" si="1"/>
        <v>&lt;Tag type='BOOL' hmiVisible='True' hmiAccessible='True' retain='False' remark='Pump 3 going high feedback NO' addr='%I0.7'&gt;P03_XGH&lt;/Tag&gt;</v>
      </c>
    </row>
    <row r="10" spans="1:24">
      <c r="A10" t="s">
        <v>55</v>
      </c>
      <c r="B10" s="2" t="s">
        <v>56</v>
      </c>
      <c r="C10" t="s">
        <v>26</v>
      </c>
      <c r="D10" t="s">
        <v>27</v>
      </c>
      <c r="E10">
        <v>3</v>
      </c>
      <c r="F10" t="s">
        <v>44</v>
      </c>
      <c r="G10">
        <v>2</v>
      </c>
      <c r="H10">
        <v>5</v>
      </c>
      <c r="I10">
        <v>1</v>
      </c>
      <c r="J10">
        <v>1</v>
      </c>
      <c r="K10" t="s">
        <v>29</v>
      </c>
      <c r="L10">
        <v>1</v>
      </c>
      <c r="M10">
        <v>9</v>
      </c>
      <c r="N10" s="7" t="s">
        <v>57</v>
      </c>
      <c r="O10" t="s">
        <v>31</v>
      </c>
      <c r="P10" t="s">
        <v>32</v>
      </c>
      <c r="W10" t="str">
        <f t="shared" si="0"/>
        <v>P01_LO AT %I* : BOOL ; (* Pump 1 lock outside mode NO *)</v>
      </c>
      <c r="X10" t="str">
        <f t="shared" si="1"/>
        <v>&lt;Tag type='BOOL' hmiVisible='True' hmiAccessible='True' retain='False' remark='Pump 1 lock outside mode NO' addr='%I1.0'&gt;P01_LO&lt;/Tag&gt;</v>
      </c>
    </row>
    <row r="11" spans="1:24">
      <c r="A11" t="s">
        <v>58</v>
      </c>
      <c r="B11" s="2" t="s">
        <v>59</v>
      </c>
      <c r="C11" t="s">
        <v>26</v>
      </c>
      <c r="D11" t="s">
        <v>27</v>
      </c>
      <c r="E11">
        <v>3</v>
      </c>
      <c r="F11" t="s">
        <v>44</v>
      </c>
      <c r="G11">
        <v>2</v>
      </c>
      <c r="H11">
        <v>6</v>
      </c>
      <c r="I11">
        <v>1</v>
      </c>
      <c r="J11">
        <v>1</v>
      </c>
      <c r="K11" t="s">
        <v>29</v>
      </c>
      <c r="L11">
        <v>1</v>
      </c>
      <c r="M11">
        <v>10</v>
      </c>
      <c r="N11" s="7" t="s">
        <v>60</v>
      </c>
      <c r="O11" t="s">
        <v>31</v>
      </c>
      <c r="P11" t="s">
        <v>32</v>
      </c>
      <c r="W11" t="str">
        <f t="shared" si="0"/>
        <v>P02_LO AT %I* : BOOL ; (* Pump 2 lock outside mode NO *)</v>
      </c>
      <c r="X11" t="str">
        <f t="shared" si="1"/>
        <v>&lt;Tag type='BOOL' hmiVisible='True' hmiAccessible='True' retain='False' remark='Pump 2 lock outside mode NO' addr='%I1.1'&gt;P02_LO&lt;/Tag&gt;</v>
      </c>
    </row>
    <row r="12" spans="1:24">
      <c r="A12" t="s">
        <v>61</v>
      </c>
      <c r="B12" s="2" t="s">
        <v>62</v>
      </c>
      <c r="C12" t="s">
        <v>26</v>
      </c>
      <c r="D12" t="s">
        <v>27</v>
      </c>
      <c r="E12">
        <v>3</v>
      </c>
      <c r="F12" t="s">
        <v>44</v>
      </c>
      <c r="G12">
        <v>2</v>
      </c>
      <c r="H12">
        <v>7</v>
      </c>
      <c r="I12">
        <v>1</v>
      </c>
      <c r="J12">
        <v>1</v>
      </c>
      <c r="K12" t="s">
        <v>29</v>
      </c>
      <c r="L12">
        <v>1</v>
      </c>
      <c r="M12">
        <v>11</v>
      </c>
      <c r="N12" s="7" t="s">
        <v>63</v>
      </c>
      <c r="O12" t="s">
        <v>31</v>
      </c>
      <c r="P12" t="s">
        <v>32</v>
      </c>
      <c r="W12" t="str">
        <f t="shared" si="0"/>
        <v>P03_LO AT %I* : BOOL ; (* Pump 3 lock outside mode NO *)</v>
      </c>
      <c r="X12" t="str">
        <f t="shared" si="1"/>
        <v>&lt;Tag type='BOOL' hmiVisible='True' hmiAccessible='True' retain='False' remark='Pump 3 lock outside mode NO' addr='%I1.2'&gt;P03_LO&lt;/Tag&gt;</v>
      </c>
    </row>
    <row r="13" spans="1:24">
      <c r="A13" t="s">
        <v>64</v>
      </c>
      <c r="B13" s="2" t="s">
        <v>65</v>
      </c>
      <c r="C13" t="s">
        <v>26</v>
      </c>
      <c r="D13" t="s">
        <v>27</v>
      </c>
      <c r="E13">
        <v>3</v>
      </c>
      <c r="F13" t="s">
        <v>44</v>
      </c>
      <c r="G13">
        <v>2</v>
      </c>
      <c r="H13">
        <v>8</v>
      </c>
      <c r="I13">
        <v>1</v>
      </c>
      <c r="J13">
        <v>1</v>
      </c>
      <c r="K13" t="s">
        <v>29</v>
      </c>
      <c r="L13">
        <v>1</v>
      </c>
      <c r="M13">
        <v>12</v>
      </c>
      <c r="N13" s="7" t="s">
        <v>66</v>
      </c>
      <c r="O13" t="s">
        <v>31</v>
      </c>
      <c r="P13" t="s">
        <v>32</v>
      </c>
      <c r="W13" t="str">
        <f t="shared" si="0"/>
        <v>P01_XOH AT %I* : BOOL ; (* Pump 1 high command outside mode NO *)</v>
      </c>
      <c r="X13" t="str">
        <f t="shared" si="1"/>
        <v>&lt;Tag type='BOOL' hmiVisible='True' hmiAccessible='True' retain='False' remark='Pump 1 high command outside mode NO' addr='%I1.3'&gt;P01_XOH&lt;/Tag&gt;</v>
      </c>
    </row>
    <row r="14" spans="1:24">
      <c r="A14" t="s">
        <v>67</v>
      </c>
      <c r="B14" s="2" t="s">
        <v>68</v>
      </c>
      <c r="C14" t="s">
        <v>26</v>
      </c>
      <c r="D14" t="s">
        <v>27</v>
      </c>
      <c r="E14">
        <v>3</v>
      </c>
      <c r="F14" t="s">
        <v>44</v>
      </c>
      <c r="G14">
        <v>2</v>
      </c>
      <c r="H14">
        <v>8</v>
      </c>
      <c r="I14">
        <v>1</v>
      </c>
      <c r="J14">
        <v>1</v>
      </c>
      <c r="K14" t="s">
        <v>29</v>
      </c>
      <c r="L14">
        <v>1</v>
      </c>
      <c r="M14">
        <v>13</v>
      </c>
      <c r="N14" s="7" t="s">
        <v>69</v>
      </c>
      <c r="O14" t="s">
        <v>31</v>
      </c>
      <c r="P14" t="s">
        <v>32</v>
      </c>
      <c r="W14" t="str">
        <f t="shared" si="0"/>
        <v>P01_XOL AT %I* : BOOL ; (* Pump 1 low command outside mode NO *)</v>
      </c>
      <c r="X14" t="str">
        <f t="shared" si="1"/>
        <v>&lt;Tag type='BOOL' hmiVisible='True' hmiAccessible='True' retain='False' remark='Pump 1 low command outside mode NO' addr='%I1.4'&gt;P01_XOL&lt;/Tag&gt;</v>
      </c>
    </row>
    <row r="15" spans="1:24">
      <c r="A15" t="s">
        <v>70</v>
      </c>
      <c r="B15" s="2" t="s">
        <v>71</v>
      </c>
      <c r="C15" t="s">
        <v>26</v>
      </c>
      <c r="D15" t="s">
        <v>27</v>
      </c>
      <c r="E15">
        <v>3</v>
      </c>
      <c r="F15" t="s">
        <v>44</v>
      </c>
      <c r="G15">
        <v>3</v>
      </c>
      <c r="H15">
        <v>1</v>
      </c>
      <c r="I15">
        <v>1</v>
      </c>
      <c r="J15">
        <v>1</v>
      </c>
      <c r="K15" t="s">
        <v>29</v>
      </c>
      <c r="L15">
        <v>1</v>
      </c>
      <c r="M15">
        <v>14</v>
      </c>
      <c r="N15" s="7" t="s">
        <v>72</v>
      </c>
      <c r="O15" t="s">
        <v>31</v>
      </c>
      <c r="P15" t="s">
        <v>32</v>
      </c>
      <c r="W15" t="str">
        <f t="shared" si="0"/>
        <v>P02_XOH AT %I* : BOOL ; (* Pump 2 high command outside mode NO *)</v>
      </c>
      <c r="X15" t="str">
        <f t="shared" si="1"/>
        <v>&lt;Tag type='BOOL' hmiVisible='True' hmiAccessible='True' retain='False' remark='Pump 2 high command outside mode NO' addr='%I1.5'&gt;P02_XOH&lt;/Tag&gt;</v>
      </c>
    </row>
    <row r="16" spans="1:24">
      <c r="A16" t="s">
        <v>73</v>
      </c>
      <c r="B16" s="2" t="s">
        <v>74</v>
      </c>
      <c r="C16" t="s">
        <v>26</v>
      </c>
      <c r="D16" t="s">
        <v>27</v>
      </c>
      <c r="E16">
        <v>3</v>
      </c>
      <c r="F16" t="s">
        <v>44</v>
      </c>
      <c r="G16">
        <v>3</v>
      </c>
      <c r="H16">
        <v>2</v>
      </c>
      <c r="I16">
        <v>1</v>
      </c>
      <c r="J16">
        <v>1</v>
      </c>
      <c r="K16" t="s">
        <v>29</v>
      </c>
      <c r="L16">
        <v>1</v>
      </c>
      <c r="M16">
        <v>15</v>
      </c>
      <c r="N16" s="7" t="s">
        <v>75</v>
      </c>
      <c r="O16" t="s">
        <v>31</v>
      </c>
      <c r="P16" t="s">
        <v>32</v>
      </c>
      <c r="W16" t="str">
        <f t="shared" si="0"/>
        <v>P02_XOL AT %I* : BOOL ; (* Pump 2 low command outside mode NO *)</v>
      </c>
      <c r="X16" t="str">
        <f t="shared" si="1"/>
        <v>&lt;Tag type='BOOL' hmiVisible='True' hmiAccessible='True' retain='False' remark='Pump 2 low command outside mode NO' addr='%I1.6'&gt;P02_XOL&lt;/Tag&gt;</v>
      </c>
    </row>
    <row r="17" spans="1:24">
      <c r="A17" t="s">
        <v>76</v>
      </c>
      <c r="B17" s="2" t="s">
        <v>77</v>
      </c>
      <c r="C17" t="s">
        <v>26</v>
      </c>
      <c r="D17" t="s">
        <v>27</v>
      </c>
      <c r="E17">
        <v>3</v>
      </c>
      <c r="F17" t="s">
        <v>44</v>
      </c>
      <c r="G17">
        <v>3</v>
      </c>
      <c r="H17">
        <v>3</v>
      </c>
      <c r="I17">
        <v>1</v>
      </c>
      <c r="J17">
        <v>1</v>
      </c>
      <c r="K17" t="s">
        <v>29</v>
      </c>
      <c r="L17">
        <v>1</v>
      </c>
      <c r="M17">
        <v>16</v>
      </c>
      <c r="N17" s="7" t="s">
        <v>78</v>
      </c>
      <c r="O17" t="s">
        <v>31</v>
      </c>
      <c r="P17" t="s">
        <v>32</v>
      </c>
      <c r="W17" t="str">
        <f t="shared" si="0"/>
        <v>P03_XOH AT %I* : BOOL ; (* Pump 3 high command outside mode NO *)</v>
      </c>
      <c r="X17" t="str">
        <f t="shared" si="1"/>
        <v>&lt;Tag type='BOOL' hmiVisible='True' hmiAccessible='True' retain='False' remark='Pump 3 high command outside mode NO' addr='%I1.7'&gt;P03_XOH&lt;/Tag&gt;</v>
      </c>
    </row>
    <row r="18" spans="1:24">
      <c r="A18" t="s">
        <v>79</v>
      </c>
      <c r="B18" s="2" t="s">
        <v>80</v>
      </c>
      <c r="C18" t="s">
        <v>26</v>
      </c>
      <c r="D18" t="s">
        <v>27</v>
      </c>
      <c r="E18">
        <v>3</v>
      </c>
      <c r="F18" t="s">
        <v>44</v>
      </c>
      <c r="G18">
        <v>3</v>
      </c>
      <c r="H18">
        <v>4</v>
      </c>
      <c r="I18">
        <v>1</v>
      </c>
      <c r="J18">
        <v>1</v>
      </c>
      <c r="K18" t="s">
        <v>29</v>
      </c>
      <c r="L18">
        <v>1</v>
      </c>
      <c r="M18">
        <v>17</v>
      </c>
      <c r="N18" s="7" t="s">
        <v>81</v>
      </c>
      <c r="O18" t="s">
        <v>31</v>
      </c>
      <c r="P18" t="s">
        <v>32</v>
      </c>
      <c r="W18" t="str">
        <f t="shared" si="0"/>
        <v>P03_XOL AT %I* : BOOL ; (* Pump 3 low command outside mode NO *)</v>
      </c>
      <c r="X18" t="str">
        <f t="shared" si="1"/>
        <v>&lt;Tag type='BOOL' hmiVisible='True' hmiAccessible='True' retain='False' remark='Pump 3 low command outside mode NO' addr='%I2.0'&gt;P03_XOL&lt;/Tag&gt;</v>
      </c>
    </row>
    <row r="19" spans="1:24">
      <c r="A19" t="s">
        <v>82</v>
      </c>
      <c r="B19" s="2" t="s">
        <v>83</v>
      </c>
      <c r="C19" t="s">
        <v>26</v>
      </c>
      <c r="D19" t="s">
        <v>27</v>
      </c>
      <c r="E19">
        <v>3</v>
      </c>
      <c r="F19" t="s">
        <v>44</v>
      </c>
      <c r="G19">
        <v>3</v>
      </c>
      <c r="H19">
        <v>5</v>
      </c>
      <c r="I19">
        <v>1</v>
      </c>
      <c r="J19">
        <v>1</v>
      </c>
      <c r="K19" t="s">
        <v>29</v>
      </c>
      <c r="L19">
        <v>1</v>
      </c>
      <c r="M19">
        <v>18</v>
      </c>
      <c r="N19" s="7" t="s">
        <v>84</v>
      </c>
      <c r="O19" t="s">
        <v>85</v>
      </c>
      <c r="P19" t="s">
        <v>32</v>
      </c>
      <c r="W19" t="str">
        <f t="shared" si="0"/>
        <v>Estop1_A AT %I* : BOOL ; (* Emergency stop 1 A-circuit NC *)</v>
      </c>
      <c r="X19" t="str">
        <f t="shared" si="1"/>
        <v>&lt;Tag type='BOOL' hmiVisible='True' hmiAccessible='True' retain='False' remark='Emergency stop 1 A-circuit NC' addr='%I2.1'&gt;Estop1_A&lt;/Tag&gt;</v>
      </c>
    </row>
    <row r="20" spans="1:24">
      <c r="A20" t="s">
        <v>86</v>
      </c>
      <c r="B20" s="2" t="s">
        <v>87</v>
      </c>
      <c r="C20" t="s">
        <v>26</v>
      </c>
      <c r="D20" t="s">
        <v>27</v>
      </c>
      <c r="E20">
        <v>3</v>
      </c>
      <c r="F20" t="s">
        <v>44</v>
      </c>
      <c r="G20">
        <v>3</v>
      </c>
      <c r="H20">
        <v>6</v>
      </c>
      <c r="I20">
        <v>1</v>
      </c>
      <c r="J20">
        <v>1</v>
      </c>
      <c r="K20" t="s">
        <v>29</v>
      </c>
      <c r="L20">
        <v>1</v>
      </c>
      <c r="M20">
        <v>19</v>
      </c>
      <c r="N20" s="7" t="s">
        <v>88</v>
      </c>
      <c r="O20" t="s">
        <v>85</v>
      </c>
      <c r="P20" t="s">
        <v>32</v>
      </c>
      <c r="W20" t="str">
        <f t="shared" si="0"/>
        <v>Estop1_B AT %I* : BOOL ; (* Emergency stop 1 B-circuit NC *)</v>
      </c>
      <c r="X20" t="str">
        <f t="shared" si="1"/>
        <v>&lt;Tag type='BOOL' hmiVisible='True' hmiAccessible='True' retain='False' remark='Emergency stop 1 B-circuit NC' addr='%I2.2'&gt;Estop1_B&lt;/Tag&gt;</v>
      </c>
    </row>
    <row r="21" spans="1:24">
      <c r="A21" t="s">
        <v>89</v>
      </c>
      <c r="B21" s="2" t="s">
        <v>90</v>
      </c>
      <c r="C21" t="s">
        <v>91</v>
      </c>
      <c r="D21" t="s">
        <v>27</v>
      </c>
      <c r="E21">
        <v>3</v>
      </c>
      <c r="F21" t="s">
        <v>92</v>
      </c>
      <c r="G21">
        <v>4</v>
      </c>
      <c r="H21">
        <v>1</v>
      </c>
      <c r="I21">
        <v>1</v>
      </c>
      <c r="J21">
        <v>1</v>
      </c>
      <c r="K21" t="s">
        <v>93</v>
      </c>
      <c r="L21">
        <v>2</v>
      </c>
      <c r="M21">
        <v>1</v>
      </c>
      <c r="N21" s="7" t="s">
        <v>30</v>
      </c>
      <c r="O21" t="s">
        <v>31</v>
      </c>
      <c r="Q21" t="s">
        <v>32</v>
      </c>
      <c r="W21" t="str">
        <f t="shared" si="0"/>
        <v>P01_Y AT %Q* : BOOL ; (* Pump 1 command On/Off NO *)</v>
      </c>
      <c r="X21" t="str">
        <f t="shared" si="1"/>
        <v>&lt;Tag type='BOOL' hmiVisible='True' hmiAccessible='True' retain='False' remark='Pump 1 command On/Off NO' addr='%Q0.0'&gt;P01_Y&lt;/Tag&gt;</v>
      </c>
    </row>
    <row r="22" spans="1:24">
      <c r="A22" t="s">
        <v>94</v>
      </c>
      <c r="B22" s="2" t="s">
        <v>95</v>
      </c>
      <c r="C22" t="s">
        <v>91</v>
      </c>
      <c r="D22" t="s">
        <v>27</v>
      </c>
      <c r="E22">
        <v>3</v>
      </c>
      <c r="F22" t="s">
        <v>92</v>
      </c>
      <c r="G22">
        <v>4</v>
      </c>
      <c r="H22">
        <v>2</v>
      </c>
      <c r="I22">
        <v>1</v>
      </c>
      <c r="J22">
        <v>1</v>
      </c>
      <c r="K22" t="s">
        <v>93</v>
      </c>
      <c r="L22">
        <v>2</v>
      </c>
      <c r="M22">
        <v>2</v>
      </c>
      <c r="N22" s="7" t="s">
        <v>35</v>
      </c>
      <c r="O22" t="s">
        <v>31</v>
      </c>
      <c r="Q22" t="s">
        <v>32</v>
      </c>
      <c r="W22" t="str">
        <f t="shared" si="0"/>
        <v>P02_Y AT %Q* : BOOL ; (* Pump 2 command On/Off NO *)</v>
      </c>
      <c r="X22" t="str">
        <f t="shared" si="1"/>
        <v>&lt;Tag type='BOOL' hmiVisible='True' hmiAccessible='True' retain='False' remark='Pump 2 command On/Off NO' addr='%Q0.1'&gt;P02_Y&lt;/Tag&gt;</v>
      </c>
    </row>
    <row r="23" spans="1:24">
      <c r="A23" t="s">
        <v>96</v>
      </c>
      <c r="B23" s="2" t="s">
        <v>97</v>
      </c>
      <c r="C23" t="s">
        <v>91</v>
      </c>
      <c r="D23" t="s">
        <v>27</v>
      </c>
      <c r="E23">
        <v>3</v>
      </c>
      <c r="F23" t="s">
        <v>92</v>
      </c>
      <c r="G23">
        <v>4</v>
      </c>
      <c r="H23">
        <v>3</v>
      </c>
      <c r="I23">
        <v>1</v>
      </c>
      <c r="J23">
        <v>1</v>
      </c>
      <c r="K23" t="s">
        <v>93</v>
      </c>
      <c r="L23">
        <v>2</v>
      </c>
      <c r="M23">
        <v>3</v>
      </c>
      <c r="N23" s="7" t="s">
        <v>38</v>
      </c>
      <c r="O23" t="s">
        <v>31</v>
      </c>
      <c r="Q23" t="s">
        <v>32</v>
      </c>
      <c r="W23" t="str">
        <f t="shared" si="0"/>
        <v>P03_Y AT %Q* : BOOL ; (* Pump 3 command On/Off NO *)</v>
      </c>
      <c r="X23" t="str">
        <f t="shared" si="1"/>
        <v>&lt;Tag type='BOOL' hmiVisible='True' hmiAccessible='True' retain='False' remark='Pump 3 command On/Off NO' addr='%Q0.2'&gt;P03_Y&lt;/Tag&gt;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workbookViewId="0" xr3:uid="{958C4451-9541-5A59-BF78-D2F731DF1C81}">
      <selection sqref="A1:A25"/>
    </sheetView>
  </sheetViews>
  <sheetFormatPr defaultRowHeight="15"/>
  <cols>
    <col min="1" max="1" width="134.5703125" bestFit="1" customWidth="1"/>
  </cols>
  <sheetData>
    <row r="1" spans="1:1">
      <c r="A1" t="s">
        <v>98</v>
      </c>
    </row>
    <row r="2" spans="1:1">
      <c r="A2" t="s">
        <v>99</v>
      </c>
    </row>
    <row r="3" spans="1:1" ht="15" customHeight="1">
      <c r="A3" s="9" t="str">
        <f>IO_list!X2</f>
        <v>&lt;Tag type='BOOL' hmiVisible='True' hmiAccessible='True' retain='False' remark='Level switch 1 NO' addr='%I0.0'&gt;LS1_X&lt;/Tag&gt;</v>
      </c>
    </row>
    <row r="4" spans="1:1">
      <c r="A4" s="9" t="str">
        <f>IO_list!X3</f>
        <v>&lt;Tag type='BOOL' hmiVisible='True' hmiAccessible='True' retain='False' remark='Level switch 2 NO' addr='%I0.1'&gt;LS2_X&lt;/Tag&gt;</v>
      </c>
    </row>
    <row r="5" spans="1:1">
      <c r="A5" s="9" t="str">
        <f>IO_list!X4</f>
        <v>&lt;Tag type='BOOL' hmiVisible='True' hmiAccessible='True' retain='False' remark='Level switch 3 NO' addr='%I0.2'&gt;LS3_X&lt;/Tag&gt;</v>
      </c>
    </row>
    <row r="6" spans="1:1">
      <c r="A6" s="9" t="str">
        <f>IO_list!X5</f>
        <v>&lt;Tag type='BOOL' hmiVisible='True' hmiAccessible='True' retain='False' remark='Level switch 4 NO' addr='%I0.3'&gt;LS4_X&lt;/Tag&gt;</v>
      </c>
    </row>
    <row r="7" spans="1:1">
      <c r="A7" s="9" t="str">
        <f>IO_list!X6</f>
        <v>&lt;Tag type='BOOL' hmiVisible='True' hmiAccessible='True' retain='False' remark='Level switch 5 NO' addr='%I0.4'&gt;LS5_X&lt;/Tag&gt;</v>
      </c>
    </row>
    <row r="8" spans="1:1">
      <c r="A8" s="9" t="str">
        <f>IO_list!X7</f>
        <v>&lt;Tag type='BOOL' hmiVisible='True' hmiAccessible='True' retain='False' remark='Pump 1 going high feedback NO' addr='%I0.5'&gt;P01_XGH&lt;/Tag&gt;</v>
      </c>
    </row>
    <row r="9" spans="1:1">
      <c r="A9" s="9" t="str">
        <f>IO_list!X8</f>
        <v>&lt;Tag type='BOOL' hmiVisible='True' hmiAccessible='True' retain='False' remark='Pump 2 going high feedback NO' addr='%I0.6'&gt;P02_XGH&lt;/Tag&gt;</v>
      </c>
    </row>
    <row r="10" spans="1:1">
      <c r="A10" s="9" t="str">
        <f>IO_list!X9</f>
        <v>&lt;Tag type='BOOL' hmiVisible='True' hmiAccessible='True' retain='False' remark='Pump 3 going high feedback NO' addr='%I0.7'&gt;P03_XGH&lt;/Tag&gt;</v>
      </c>
    </row>
    <row r="11" spans="1:1">
      <c r="A11" s="9" t="str">
        <f>IO_list!X10</f>
        <v>&lt;Tag type='BOOL' hmiVisible='True' hmiAccessible='True' retain='False' remark='Pump 1 lock outside mode NO' addr='%I1.0'&gt;P01_LO&lt;/Tag&gt;</v>
      </c>
    </row>
    <row r="12" spans="1:1">
      <c r="A12" s="9" t="str">
        <f>IO_list!X11</f>
        <v>&lt;Tag type='BOOL' hmiVisible='True' hmiAccessible='True' retain='False' remark='Pump 2 lock outside mode NO' addr='%I1.1'&gt;P02_LO&lt;/Tag&gt;</v>
      </c>
    </row>
    <row r="13" spans="1:1">
      <c r="A13" s="9" t="str">
        <f>IO_list!X12</f>
        <v>&lt;Tag type='BOOL' hmiVisible='True' hmiAccessible='True' retain='False' remark='Pump 3 lock outside mode NO' addr='%I1.2'&gt;P03_LO&lt;/Tag&gt;</v>
      </c>
    </row>
    <row r="14" spans="1:1">
      <c r="A14" s="9" t="str">
        <f>IO_list!X13</f>
        <v>&lt;Tag type='BOOL' hmiVisible='True' hmiAccessible='True' retain='False' remark='Pump 1 high command outside mode NO' addr='%I1.3'&gt;P01_XOH&lt;/Tag&gt;</v>
      </c>
    </row>
    <row r="15" spans="1:1">
      <c r="A15" s="9" t="str">
        <f>IO_list!X14</f>
        <v>&lt;Tag type='BOOL' hmiVisible='True' hmiAccessible='True' retain='False' remark='Pump 1 low command outside mode NO' addr='%I1.4'&gt;P01_XOL&lt;/Tag&gt;</v>
      </c>
    </row>
    <row r="16" spans="1:1">
      <c r="A16" s="9" t="str">
        <f>IO_list!X15</f>
        <v>&lt;Tag type='BOOL' hmiVisible='True' hmiAccessible='True' retain='False' remark='Pump 2 high command outside mode NO' addr='%I1.5'&gt;P02_XOH&lt;/Tag&gt;</v>
      </c>
    </row>
    <row r="17" spans="1:1">
      <c r="A17" s="9" t="str">
        <f>IO_list!X16</f>
        <v>&lt;Tag type='BOOL' hmiVisible='True' hmiAccessible='True' retain='False' remark='Pump 2 low command outside mode NO' addr='%I1.6'&gt;P02_XOL&lt;/Tag&gt;</v>
      </c>
    </row>
    <row r="18" spans="1:1">
      <c r="A18" s="9" t="str">
        <f>IO_list!X17</f>
        <v>&lt;Tag type='BOOL' hmiVisible='True' hmiAccessible='True' retain='False' remark='Pump 3 high command outside mode NO' addr='%I1.7'&gt;P03_XOH&lt;/Tag&gt;</v>
      </c>
    </row>
    <row r="19" spans="1:1">
      <c r="A19" s="9" t="str">
        <f>IO_list!X18</f>
        <v>&lt;Tag type='BOOL' hmiVisible='True' hmiAccessible='True' retain='False' remark='Pump 3 low command outside mode NO' addr='%I2.0'&gt;P03_XOL&lt;/Tag&gt;</v>
      </c>
    </row>
    <row r="20" spans="1:1">
      <c r="A20" s="9" t="str">
        <f>IO_list!X19</f>
        <v>&lt;Tag type='BOOL' hmiVisible='True' hmiAccessible='True' retain='False' remark='Emergency stop 1 A-circuit NC' addr='%I2.1'&gt;Estop1_A&lt;/Tag&gt;</v>
      </c>
    </row>
    <row r="21" spans="1:1">
      <c r="A21" s="9" t="str">
        <f>IO_list!X20</f>
        <v>&lt;Tag type='BOOL' hmiVisible='True' hmiAccessible='True' retain='False' remark='Emergency stop 1 B-circuit NC' addr='%I2.2'&gt;Estop1_B&lt;/Tag&gt;</v>
      </c>
    </row>
    <row r="22" spans="1:1">
      <c r="A22" s="9" t="str">
        <f>IO_list!X21</f>
        <v>&lt;Tag type='BOOL' hmiVisible='True' hmiAccessible='True' retain='False' remark='Pump 1 command On/Off NO' addr='%Q0.0'&gt;P01_Y&lt;/Tag&gt;</v>
      </c>
    </row>
    <row r="23" spans="1:1">
      <c r="A23" s="9" t="str">
        <f>IO_list!X22</f>
        <v>&lt;Tag type='BOOL' hmiVisible='True' hmiAccessible='True' retain='False' remark='Pump 2 command On/Off NO' addr='%Q0.1'&gt;P02_Y&lt;/Tag&gt;</v>
      </c>
    </row>
    <row r="24" spans="1:1">
      <c r="A24" s="9" t="str">
        <f>IO_list!X23</f>
        <v>&lt;Tag type='BOOL' hmiVisible='True' hmiAccessible='True' retain='False' remark='Pump 3 command On/Off NO' addr='%Q0.2'&gt;P03_Y&lt;/Tag&gt;</v>
      </c>
    </row>
    <row r="25" spans="1:1">
      <c r="A25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HAS-Johannes</dc:creator>
  <cp:keywords/>
  <dc:description/>
  <cp:lastModifiedBy>Johannes Møgster</cp:lastModifiedBy>
  <cp:revision/>
  <dcterms:created xsi:type="dcterms:W3CDTF">2016-02-19T14:28:46Z</dcterms:created>
  <dcterms:modified xsi:type="dcterms:W3CDTF">2016-10-10T08:34:30Z</dcterms:modified>
  <cp:category/>
  <cp:contentStatus/>
</cp:coreProperties>
</file>