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isf.no\tilsett\Privat\johanmog\Mine Dokumenter\PlsLab\PWM\04_IOlist\"/>
    </mc:Choice>
  </mc:AlternateContent>
  <bookViews>
    <workbookView xWindow="0" yWindow="0" windowWidth="28800" windowHeight="12435"/>
  </bookViews>
  <sheets>
    <sheet name="IO_list" sheetId="2" r:id="rId1"/>
    <sheet name="MAP_IO" sheetId="4" r:id="rId2"/>
    <sheet name="Siemens XML fram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2" i="2"/>
  <c r="A10" i="3" l="1"/>
  <c r="A11" i="3"/>
  <c r="A8" i="4"/>
  <c r="B8" i="4"/>
  <c r="D8" i="4" s="1"/>
  <c r="C8" i="4"/>
  <c r="A9" i="4"/>
  <c r="B9" i="4"/>
  <c r="D9" i="4" s="1"/>
  <c r="C9" i="4"/>
  <c r="A10" i="4"/>
  <c r="B10" i="4"/>
  <c r="C10" i="4"/>
  <c r="A11" i="4"/>
  <c r="B11" i="4"/>
  <c r="D11" i="4" s="1"/>
  <c r="C11" i="4"/>
  <c r="A12" i="4"/>
  <c r="B12" i="4"/>
  <c r="D12" i="4" s="1"/>
  <c r="C12" i="4"/>
  <c r="A13" i="4"/>
  <c r="B13" i="4"/>
  <c r="D13" i="4" s="1"/>
  <c r="C13" i="4"/>
  <c r="A14" i="4"/>
  <c r="B14" i="4"/>
  <c r="C14" i="4"/>
  <c r="A15" i="4"/>
  <c r="B15" i="4"/>
  <c r="D15" i="4" s="1"/>
  <c r="C15" i="4"/>
  <c r="A16" i="4"/>
  <c r="B16" i="4"/>
  <c r="C16" i="4"/>
  <c r="A17" i="4"/>
  <c r="B17" i="4"/>
  <c r="C17" i="4"/>
  <c r="D17" i="4"/>
  <c r="A18" i="4"/>
  <c r="B18" i="4"/>
  <c r="C18" i="4"/>
  <c r="A19" i="4"/>
  <c r="B19" i="4"/>
  <c r="D19" i="4" s="1"/>
  <c r="C19" i="4"/>
  <c r="A20" i="4"/>
  <c r="B20" i="4"/>
  <c r="D20" i="4" s="1"/>
  <c r="C20" i="4"/>
  <c r="A20" i="3"/>
  <c r="A19" i="3"/>
  <c r="A22" i="3"/>
  <c r="A21" i="3"/>
  <c r="A15" i="3"/>
  <c r="A14" i="3"/>
  <c r="A16" i="3"/>
  <c r="D10" i="4" l="1"/>
  <c r="D16" i="4"/>
  <c r="D14" i="4"/>
  <c r="D18" i="4"/>
  <c r="C2" i="4"/>
  <c r="C3" i="4"/>
  <c r="C4" i="4"/>
  <c r="C5" i="4"/>
  <c r="C6" i="4"/>
  <c r="C7" i="4"/>
  <c r="C1" i="4"/>
  <c r="B2" i="4" l="1"/>
  <c r="B3" i="4"/>
  <c r="B4" i="4"/>
  <c r="B5" i="4"/>
  <c r="B6" i="4"/>
  <c r="B7" i="4"/>
  <c r="B1" i="4"/>
  <c r="A2" i="4"/>
  <c r="A3" i="4"/>
  <c r="A4" i="4"/>
  <c r="A5" i="4"/>
  <c r="A6" i="4"/>
  <c r="A7" i="4"/>
  <c r="A1" i="4"/>
  <c r="D6" i="4" l="1"/>
  <c r="D7" i="4"/>
  <c r="D5" i="4"/>
  <c r="D4" i="4"/>
  <c r="D1" i="4"/>
  <c r="D3" i="4"/>
  <c r="D2" i="4"/>
  <c r="A18" i="3"/>
  <c r="A17" i="3"/>
  <c r="A4" i="3" l="1"/>
  <c r="A5" i="3"/>
  <c r="A6" i="3"/>
  <c r="A7" i="3"/>
  <c r="A8" i="3"/>
  <c r="A9" i="3"/>
  <c r="A12" i="3"/>
  <c r="A13" i="3"/>
  <c r="A3" i="3"/>
  <c r="W2" i="2"/>
  <c r="W3" i="2" l="1"/>
</calcChain>
</file>

<file path=xl/sharedStrings.xml><?xml version="1.0" encoding="utf-8"?>
<sst xmlns="http://schemas.openxmlformats.org/spreadsheetml/2006/main" count="43" uniqueCount="40">
  <si>
    <t>Tag</t>
  </si>
  <si>
    <t>Input type</t>
  </si>
  <si>
    <t>IO type</t>
  </si>
  <si>
    <t>Output type</t>
  </si>
  <si>
    <t>EGU</t>
  </si>
  <si>
    <t>Comment</t>
  </si>
  <si>
    <t>EGU HH</t>
  </si>
  <si>
    <t>EGU H</t>
  </si>
  <si>
    <t>EGU L</t>
  </si>
  <si>
    <t>EGU LL</t>
  </si>
  <si>
    <t>NO/NC</t>
  </si>
  <si>
    <t>Beckhoff
Module type</t>
  </si>
  <si>
    <t>Beckhoff
Slot</t>
  </si>
  <si>
    <t>Beckhoff
PLC declaration</t>
  </si>
  <si>
    <t>Beckhoff
Channel</t>
  </si>
  <si>
    <t>Siemens
Module type</t>
  </si>
  <si>
    <t>Siemens
Slot</t>
  </si>
  <si>
    <t>Siemens
Channel</t>
  </si>
  <si>
    <t>Siemens
PLC declaration</t>
  </si>
  <si>
    <t>Beckhoff
EtherCAT Device</t>
  </si>
  <si>
    <t>Siemens
Profibus Slave</t>
  </si>
  <si>
    <t>Siemens
Profinet IO Device</t>
  </si>
  <si>
    <t>Selected Device
EtherCAT, Profibus or Profinet</t>
  </si>
  <si>
    <t>&lt;?xml version='1.0' encoding='utf-8'?&gt;</t>
  </si>
  <si>
    <t>&lt;Tagtable name='IOtags'&gt;</t>
  </si>
  <si>
    <t>&lt;/Tagtable&gt;</t>
  </si>
  <si>
    <t>Absolute
Adress</t>
  </si>
  <si>
    <t>1.0</t>
  </si>
  <si>
    <t>S01_X</t>
  </si>
  <si>
    <t>M01_Y</t>
  </si>
  <si>
    <t>AI</t>
  </si>
  <si>
    <t>AO</t>
  </si>
  <si>
    <t>EL4014</t>
  </si>
  <si>
    <t>EL3044</t>
  </si>
  <si>
    <t>AI 8xU/I/RTD/TC ST</t>
  </si>
  <si>
    <t>AQ 4xU/I ST</t>
  </si>
  <si>
    <t>%</t>
  </si>
  <si>
    <t>0-20mA</t>
  </si>
  <si>
    <t>Motor speed measurement</t>
  </si>
  <si>
    <t>Motor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</si>
</sst>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/>
  </cellStyleXfs>
  <cellXfs count="12">
    <xf numFmtId="0" fontId="0" fillId="0" borderId="0" xfId="0"/>
    <xf numFmtId="0" fontId="1" fillId="2" borderId="0" xfId="1"/>
    <xf numFmtId="0" fontId="2" fillId="0" borderId="0" xfId="0" applyFont="1" applyBorder="1"/>
    <xf numFmtId="0" fontId="0" fillId="2" borderId="0" xfId="1" applyFont="1"/>
    <xf numFmtId="0" fontId="0" fillId="3" borderId="0" xfId="1" applyFont="1" applyFill="1" applyAlignment="1">
      <alignment wrapText="1"/>
    </xf>
    <xf numFmtId="0" fontId="0" fillId="4" borderId="0" xfId="1" applyFont="1" applyFill="1" applyAlignment="1">
      <alignment wrapText="1"/>
    </xf>
    <xf numFmtId="0" fontId="0" fillId="5" borderId="0" xfId="1" applyFont="1" applyFill="1" applyAlignment="1">
      <alignment wrapText="1"/>
    </xf>
    <xf numFmtId="49" fontId="0" fillId="0" borderId="0" xfId="0" applyNumberFormat="1" applyAlignment="1">
      <alignment horizontal="right"/>
    </xf>
    <xf numFmtId="49" fontId="0" fillId="4" borderId="0" xfId="1" applyNumberFormat="1" applyFont="1" applyFill="1" applyAlignment="1">
      <alignment horizontal="right" wrapText="1"/>
    </xf>
    <xf numFmtId="0" fontId="0" fillId="0" borderId="0" xfId="0" applyAlignment="1">
      <alignment vertical="top"/>
    </xf>
    <xf numFmtId="49" fontId="0" fillId="0" borderId="0" xfId="0" applyNumberFormat="1"/>
    <xf numFmtId="0" fontId="0" fillId="0" borderId="0" xfId="0" applyFont="1"/>
  </cellXfs>
  <cellStyles count="3">
    <cellStyle name="20 % - uthevingsfarge 1" xfId="1" builtinId="30"/>
    <cellStyle name="Normal" xfId="0" builtinId="0"/>
    <cellStyle name="Normal 3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115" zoomScaleNormal="115" workbookViewId="0">
      <selection activeCell="D7" sqref="D7"/>
    </sheetView>
  </sheetViews>
  <sheetFormatPr baseColWidth="10" defaultColWidth="9.140625" defaultRowHeight="15" x14ac:dyDescent="0.25"/>
  <cols>
    <col min="1" max="1" width="11" bestFit="1" customWidth="1"/>
    <col min="2" max="2" width="30.7109375" bestFit="1" customWidth="1"/>
    <col min="3" max="3" width="7.85546875" bestFit="1" customWidth="1"/>
    <col min="4" max="4" width="29.7109375" bestFit="1" customWidth="1"/>
    <col min="5" max="5" width="17.42578125" bestFit="1" customWidth="1"/>
    <col min="6" max="6" width="12.85546875" bestFit="1" customWidth="1"/>
    <col min="7" max="8" width="10" bestFit="1" customWidth="1"/>
    <col min="9" max="9" width="14.85546875" bestFit="1" customWidth="1"/>
    <col min="10" max="10" width="18.28515625" bestFit="1" customWidth="1"/>
    <col min="11" max="11" width="23.5703125" bestFit="1" customWidth="1"/>
    <col min="12" max="13" width="9.5703125" bestFit="1" customWidth="1"/>
    <col min="14" max="14" width="9.7109375" style="7" customWidth="1"/>
    <col min="15" max="15" width="7.85546875" bestFit="1" customWidth="1"/>
    <col min="16" max="16" width="10.5703125" bestFit="1" customWidth="1"/>
    <col min="17" max="17" width="12.42578125" bestFit="1" customWidth="1"/>
    <col min="18" max="18" width="5.7109375" bestFit="1" customWidth="1"/>
    <col min="19" max="19" width="8.85546875" bestFit="1" customWidth="1"/>
    <col min="20" max="20" width="7.42578125" bestFit="1" customWidth="1"/>
    <col min="21" max="21" width="7.28515625" bestFit="1" customWidth="1"/>
    <col min="22" max="22" width="8.5703125" bestFit="1" customWidth="1"/>
    <col min="23" max="23" width="70.140625" bestFit="1" customWidth="1"/>
    <col min="24" max="24" width="145.85546875" bestFit="1" customWidth="1"/>
  </cols>
  <sheetData>
    <row r="1" spans="1:24" s="1" customFormat="1" ht="28.5" customHeight="1" x14ac:dyDescent="0.25">
      <c r="A1" s="1" t="s">
        <v>0</v>
      </c>
      <c r="B1" s="1" t="s">
        <v>5</v>
      </c>
      <c r="C1" s="1" t="s">
        <v>2</v>
      </c>
      <c r="D1" s="6" t="s">
        <v>22</v>
      </c>
      <c r="E1" s="4" t="s">
        <v>19</v>
      </c>
      <c r="F1" s="4" t="s">
        <v>11</v>
      </c>
      <c r="G1" s="4" t="s">
        <v>12</v>
      </c>
      <c r="H1" s="4" t="s">
        <v>14</v>
      </c>
      <c r="I1" s="5" t="s">
        <v>20</v>
      </c>
      <c r="J1" s="5" t="s">
        <v>21</v>
      </c>
      <c r="K1" s="5" t="s">
        <v>15</v>
      </c>
      <c r="L1" s="5" t="s">
        <v>16</v>
      </c>
      <c r="M1" s="5" t="s">
        <v>17</v>
      </c>
      <c r="N1" s="8" t="s">
        <v>26</v>
      </c>
      <c r="O1" s="3" t="s">
        <v>10</v>
      </c>
      <c r="P1" s="1" t="s">
        <v>1</v>
      </c>
      <c r="Q1" s="1" t="s">
        <v>3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4" t="s">
        <v>13</v>
      </c>
      <c r="X1" s="5" t="s">
        <v>18</v>
      </c>
    </row>
    <row r="2" spans="1:24" x14ac:dyDescent="0.25">
      <c r="A2" t="s">
        <v>28</v>
      </c>
      <c r="B2" s="2" t="s">
        <v>38</v>
      </c>
      <c r="C2" t="s">
        <v>30</v>
      </c>
      <c r="E2">
        <v>3</v>
      </c>
      <c r="F2" t="s">
        <v>33</v>
      </c>
      <c r="G2">
        <v>1</v>
      </c>
      <c r="H2">
        <v>1</v>
      </c>
      <c r="I2">
        <v>1</v>
      </c>
      <c r="J2">
        <v>1</v>
      </c>
      <c r="K2" s="11" t="s">
        <v>34</v>
      </c>
      <c r="L2">
        <v>3</v>
      </c>
      <c r="M2">
        <v>1</v>
      </c>
      <c r="N2" s="7" t="s">
        <v>27</v>
      </c>
      <c r="P2" t="s">
        <v>37</v>
      </c>
      <c r="R2" t="s">
        <v>36</v>
      </c>
      <c r="S2">
        <v>95</v>
      </c>
      <c r="T2">
        <v>90</v>
      </c>
      <c r="U2">
        <v>20</v>
      </c>
      <c r="V2">
        <v>10</v>
      </c>
      <c r="W2" t="str">
        <f>CONCATENATE(A2," AT %",IF(OR(C2="AI",C2="DI"),"I*","Q*")," : ",IF(OR(C2="DI",C2="DO"),"BOOL ;","INT ; ")," (* ",B2," ",O2," *)")</f>
        <v>S01_X AT %I* : INT ;  (* Motor speed measurement  *)</v>
      </c>
      <c r="X2" t="str">
        <f>CONCATENATE("&lt;Tag type='",IF(OR(C2="DI",C2="DO"),"BOOL","INT"),"' ","hmiVisible='True' hmiAccessible='True' retain='False' remark='",B2," ",O2,"' addr='%",IF(OR(C2="AI",C2="DI"),"I","Q"),N2,"'&gt;",A2,"&lt;/Tag&gt;")</f>
        <v>&lt;Tag type='INT' hmiVisible='True' hmiAccessible='True' retain='False' remark='Motor speed measurement ' addr='%I1.0'&gt;S01_X&lt;/Tag&gt;</v>
      </c>
    </row>
    <row r="3" spans="1:24" x14ac:dyDescent="0.25">
      <c r="A3" t="s">
        <v>29</v>
      </c>
      <c r="B3" s="2" t="s">
        <v>39</v>
      </c>
      <c r="C3" t="s">
        <v>31</v>
      </c>
      <c r="E3">
        <v>3</v>
      </c>
      <c r="F3" t="s">
        <v>32</v>
      </c>
      <c r="G3">
        <v>3</v>
      </c>
      <c r="H3">
        <v>1</v>
      </c>
      <c r="I3">
        <v>1</v>
      </c>
      <c r="J3">
        <v>1</v>
      </c>
      <c r="K3" s="11" t="s">
        <v>35</v>
      </c>
      <c r="L3">
        <v>4</v>
      </c>
      <c r="M3">
        <v>1</v>
      </c>
      <c r="N3" s="7" t="s">
        <v>27</v>
      </c>
      <c r="Q3" t="s">
        <v>37</v>
      </c>
      <c r="R3" t="s">
        <v>36</v>
      </c>
      <c r="S3">
        <v>95</v>
      </c>
      <c r="T3">
        <v>90</v>
      </c>
      <c r="U3">
        <v>20</v>
      </c>
      <c r="V3">
        <v>10</v>
      </c>
      <c r="W3" t="str">
        <f t="shared" ref="W3" si="0">CONCATENATE(A3," AT %",IF(OR(C3="AI",C3="DI"),"I*","Q*")," : ",IF(OR(C3="DI",C3="DO"),"BOOL ;","INT ; ")," (* ",B3," ",O3," *)")</f>
        <v>M01_Y AT %Q* : INT ;  (* Motor throttle  *)</v>
      </c>
      <c r="X3" t="str">
        <f>CONCATENATE("&lt;Tag type='",IF(OR(C3="DI",C3="DO"),"BOOL","INT"),"' ","hmiVisible='True' hmiAccessible='True' retain='False' remark='",B3," ",O3,"' addr='%",IF(OR(C3="AI",C3="DI"),"I","Q"),N3,"'&gt;",A3,"&lt;/Tag&gt;")</f>
        <v>&lt;Tag type='INT' hmiVisible='True' hmiAccessible='True' retain='False' remark='Motor throttle ' addr='%Q1.0'&gt;M01_Y&lt;/Tag&gt;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9" sqref="D19"/>
    </sheetView>
  </sheetViews>
  <sheetFormatPr baseColWidth="10" defaultRowHeight="15" x14ac:dyDescent="0.25"/>
  <cols>
    <col min="4" max="4" width="47.5703125" customWidth="1"/>
  </cols>
  <sheetData>
    <row r="1" spans="1:4" x14ac:dyDescent="0.25">
      <c r="A1" t="str">
        <f>IO_list!A2</f>
        <v>S01_X</v>
      </c>
      <c r="B1" t="str">
        <f>IO_list!C2</f>
        <v>AI</v>
      </c>
      <c r="C1" s="10" t="str">
        <f>IO_list!N2</f>
        <v>1.0</v>
      </c>
      <c r="D1" t="str">
        <f>CONCATENATE(IF(B1="DI",CONCATENATE(A1," := aDI1[",LEFT(C1,1),"]",RIGHT(C1,2)),CONCATENATE("aDQ1[",LEFT(C1,1),"]",RIGHT(C1,2)," := ",A1)))</f>
        <v>aDQ1[1].0 := S01_X</v>
      </c>
    </row>
    <row r="2" spans="1:4" x14ac:dyDescent="0.25">
      <c r="A2" t="e">
        <f>IO_list!#REF!</f>
        <v>#REF!</v>
      </c>
      <c r="B2" t="e">
        <f>IO_list!#REF!</f>
        <v>#REF!</v>
      </c>
      <c r="C2" s="10" t="e">
        <f>IO_list!#REF!</f>
        <v>#REF!</v>
      </c>
      <c r="D2" t="e">
        <f t="shared" ref="D2:D7" si="0">CONCATENATE(IF(B2="DI",CONCATENATE(A2," := aDI1[",LEFT(C2,1),"]",RIGHT(C2,2)),CONCATENATE("aDQ1[",LEFT(C2,1),"]",RIGHT(C2,2)," := ",A2)))</f>
        <v>#REF!</v>
      </c>
    </row>
    <row r="3" spans="1:4" x14ac:dyDescent="0.25">
      <c r="A3" t="e">
        <f>IO_list!#REF!</f>
        <v>#REF!</v>
      </c>
      <c r="B3" t="e">
        <f>IO_list!#REF!</f>
        <v>#REF!</v>
      </c>
      <c r="C3" s="10" t="e">
        <f>IO_list!#REF!</f>
        <v>#REF!</v>
      </c>
      <c r="D3" t="e">
        <f t="shared" si="0"/>
        <v>#REF!</v>
      </c>
    </row>
    <row r="4" spans="1:4" x14ac:dyDescent="0.25">
      <c r="A4" t="e">
        <f>IO_list!#REF!</f>
        <v>#REF!</v>
      </c>
      <c r="B4" t="e">
        <f>IO_list!#REF!</f>
        <v>#REF!</v>
      </c>
      <c r="C4" s="10" t="e">
        <f>IO_list!#REF!</f>
        <v>#REF!</v>
      </c>
      <c r="D4" t="e">
        <f t="shared" si="0"/>
        <v>#REF!</v>
      </c>
    </row>
    <row r="5" spans="1:4" x14ac:dyDescent="0.25">
      <c r="A5" t="e">
        <f>IO_list!#REF!</f>
        <v>#REF!</v>
      </c>
      <c r="B5" t="e">
        <f>IO_list!#REF!</f>
        <v>#REF!</v>
      </c>
      <c r="C5" s="10" t="e">
        <f>IO_list!#REF!</f>
        <v>#REF!</v>
      </c>
      <c r="D5" t="e">
        <f t="shared" si="0"/>
        <v>#REF!</v>
      </c>
    </row>
    <row r="6" spans="1:4" x14ac:dyDescent="0.25">
      <c r="A6" t="e">
        <f>IO_list!#REF!</f>
        <v>#REF!</v>
      </c>
      <c r="B6" t="e">
        <f>IO_list!#REF!</f>
        <v>#REF!</v>
      </c>
      <c r="C6" s="10" t="e">
        <f>IO_list!#REF!</f>
        <v>#REF!</v>
      </c>
      <c r="D6" t="e">
        <f t="shared" si="0"/>
        <v>#REF!</v>
      </c>
    </row>
    <row r="7" spans="1:4" x14ac:dyDescent="0.25">
      <c r="A7" t="e">
        <f>IO_list!#REF!</f>
        <v>#REF!</v>
      </c>
      <c r="B7" t="e">
        <f>IO_list!#REF!</f>
        <v>#REF!</v>
      </c>
      <c r="C7" s="10" t="e">
        <f>IO_list!#REF!</f>
        <v>#REF!</v>
      </c>
      <c r="D7" t="e">
        <f t="shared" si="0"/>
        <v>#REF!</v>
      </c>
    </row>
    <row r="8" spans="1:4" x14ac:dyDescent="0.25">
      <c r="A8" t="e">
        <f>IO_list!#REF!</f>
        <v>#REF!</v>
      </c>
      <c r="B8" t="e">
        <f>IO_list!#REF!</f>
        <v>#REF!</v>
      </c>
      <c r="C8" s="10" t="e">
        <f>IO_list!#REF!</f>
        <v>#REF!</v>
      </c>
      <c r="D8" t="e">
        <f t="shared" ref="D8:D20" si="1">CONCATENATE(IF(B8="DI",CONCATENATE(A8," := aDI1[",LEFT(C8,1),"]",RIGHT(C8,2)),CONCATENATE("aDQ1[",LEFT(C8,1),"]",RIGHT(C8,2)," := ",A8)))</f>
        <v>#REF!</v>
      </c>
    </row>
    <row r="9" spans="1:4" x14ac:dyDescent="0.25">
      <c r="A9" t="e">
        <f>IO_list!#REF!</f>
        <v>#REF!</v>
      </c>
      <c r="B9" t="e">
        <f>IO_list!#REF!</f>
        <v>#REF!</v>
      </c>
      <c r="C9" s="10" t="e">
        <f>IO_list!#REF!</f>
        <v>#REF!</v>
      </c>
      <c r="D9" t="e">
        <f t="shared" si="1"/>
        <v>#REF!</v>
      </c>
    </row>
    <row r="10" spans="1:4" x14ac:dyDescent="0.25">
      <c r="A10" t="str">
        <f>IO_list!A3</f>
        <v>M01_Y</v>
      </c>
      <c r="B10" t="str">
        <f>IO_list!C3</f>
        <v>AO</v>
      </c>
      <c r="C10" s="10" t="str">
        <f>IO_list!N3</f>
        <v>1.0</v>
      </c>
      <c r="D10" t="str">
        <f t="shared" si="1"/>
        <v>aDQ1[1].0 := M01_Y</v>
      </c>
    </row>
    <row r="11" spans="1:4" x14ac:dyDescent="0.25">
      <c r="A11" t="e">
        <f>IO_list!#REF!</f>
        <v>#REF!</v>
      </c>
      <c r="B11" t="e">
        <f>IO_list!#REF!</f>
        <v>#REF!</v>
      </c>
      <c r="C11" s="10" t="e">
        <f>IO_list!#REF!</f>
        <v>#REF!</v>
      </c>
      <c r="D11" t="e">
        <f t="shared" si="1"/>
        <v>#REF!</v>
      </c>
    </row>
    <row r="12" spans="1:4" x14ac:dyDescent="0.25">
      <c r="A12" t="e">
        <f>IO_list!#REF!</f>
        <v>#REF!</v>
      </c>
      <c r="B12" t="e">
        <f>IO_list!#REF!</f>
        <v>#REF!</v>
      </c>
      <c r="C12" s="10" t="e">
        <f>IO_list!#REF!</f>
        <v>#REF!</v>
      </c>
      <c r="D12" t="e">
        <f t="shared" si="1"/>
        <v>#REF!</v>
      </c>
    </row>
    <row r="13" spans="1:4" x14ac:dyDescent="0.25">
      <c r="A13" t="e">
        <f>IO_list!#REF!</f>
        <v>#REF!</v>
      </c>
      <c r="B13" t="e">
        <f>IO_list!#REF!</f>
        <v>#REF!</v>
      </c>
      <c r="C13" s="10" t="e">
        <f>IO_list!#REF!</f>
        <v>#REF!</v>
      </c>
      <c r="D13" t="e">
        <f t="shared" si="1"/>
        <v>#REF!</v>
      </c>
    </row>
    <row r="14" spans="1:4" x14ac:dyDescent="0.25">
      <c r="A14" t="e">
        <f>IO_list!#REF!</f>
        <v>#REF!</v>
      </c>
      <c r="B14" t="e">
        <f>IO_list!#REF!</f>
        <v>#REF!</v>
      </c>
      <c r="C14" s="10" t="e">
        <f>IO_list!#REF!</f>
        <v>#REF!</v>
      </c>
      <c r="D14" t="e">
        <f t="shared" si="1"/>
        <v>#REF!</v>
      </c>
    </row>
    <row r="15" spans="1:4" x14ac:dyDescent="0.25">
      <c r="A15" t="e">
        <f>IO_list!#REF!</f>
        <v>#REF!</v>
      </c>
      <c r="B15" t="e">
        <f>IO_list!#REF!</f>
        <v>#REF!</v>
      </c>
      <c r="C15" s="10" t="e">
        <f>IO_list!#REF!</f>
        <v>#REF!</v>
      </c>
      <c r="D15" t="e">
        <f t="shared" si="1"/>
        <v>#REF!</v>
      </c>
    </row>
    <row r="16" spans="1:4" x14ac:dyDescent="0.25">
      <c r="A16" t="e">
        <f>IO_list!#REF!</f>
        <v>#REF!</v>
      </c>
      <c r="B16" t="e">
        <f>IO_list!#REF!</f>
        <v>#REF!</v>
      </c>
      <c r="C16" s="10" t="e">
        <f>IO_list!#REF!</f>
        <v>#REF!</v>
      </c>
      <c r="D16" t="e">
        <f t="shared" si="1"/>
        <v>#REF!</v>
      </c>
    </row>
    <row r="17" spans="1:4" x14ac:dyDescent="0.25">
      <c r="A17" t="e">
        <f>IO_list!#REF!</f>
        <v>#REF!</v>
      </c>
      <c r="B17" t="e">
        <f>IO_list!#REF!</f>
        <v>#REF!</v>
      </c>
      <c r="C17" s="10" t="e">
        <f>IO_list!#REF!</f>
        <v>#REF!</v>
      </c>
      <c r="D17" t="e">
        <f t="shared" si="1"/>
        <v>#REF!</v>
      </c>
    </row>
    <row r="18" spans="1:4" x14ac:dyDescent="0.25">
      <c r="A18" t="e">
        <f>IO_list!#REF!</f>
        <v>#REF!</v>
      </c>
      <c r="B18" t="e">
        <f>IO_list!#REF!</f>
        <v>#REF!</v>
      </c>
      <c r="C18" s="10" t="e">
        <f>IO_list!#REF!</f>
        <v>#REF!</v>
      </c>
      <c r="D18" t="e">
        <f t="shared" si="1"/>
        <v>#REF!</v>
      </c>
    </row>
    <row r="19" spans="1:4" x14ac:dyDescent="0.25">
      <c r="A19" t="e">
        <f>IO_list!#REF!</f>
        <v>#REF!</v>
      </c>
      <c r="B19" t="e">
        <f>IO_list!#REF!</f>
        <v>#REF!</v>
      </c>
      <c r="C19" s="10" t="e">
        <f>IO_list!#REF!</f>
        <v>#REF!</v>
      </c>
      <c r="D19" t="e">
        <f t="shared" si="1"/>
        <v>#REF!</v>
      </c>
    </row>
    <row r="20" spans="1:4" x14ac:dyDescent="0.25">
      <c r="A20" t="e">
        <f>IO_list!#REF!</f>
        <v>#REF!</v>
      </c>
      <c r="B20" t="e">
        <f>IO_list!#REF!</f>
        <v>#REF!</v>
      </c>
      <c r="C20" s="10" t="e">
        <f>IO_list!#REF!</f>
        <v>#REF!</v>
      </c>
      <c r="D20" t="e">
        <f t="shared" si="1"/>
        <v>#REF!</v>
      </c>
    </row>
    <row r="21" spans="1:4" x14ac:dyDescent="0.25">
      <c r="C21" s="10"/>
    </row>
    <row r="22" spans="1:4" x14ac:dyDescent="0.25">
      <c r="C22" s="10"/>
    </row>
    <row r="23" spans="1:4" x14ac:dyDescent="0.25">
      <c r="C23" s="10"/>
    </row>
    <row r="24" spans="1:4" x14ac:dyDescent="0.25">
      <c r="C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baseColWidth="10" defaultColWidth="9.140625" defaultRowHeight="15" x14ac:dyDescent="0.25"/>
  <cols>
    <col min="1" max="1" width="142.425781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ht="15" customHeight="1" x14ac:dyDescent="0.25">
      <c r="A3" s="9" t="str">
        <f>IO_list!X2</f>
        <v>&lt;Tag type='INT' hmiVisible='True' hmiAccessible='True' retain='False' remark='Motor speed measurement ' addr='%I1.0'&gt;S01_X&lt;/Tag&gt;</v>
      </c>
    </row>
    <row r="4" spans="1:1" x14ac:dyDescent="0.25">
      <c r="A4" s="9" t="e">
        <f>IO_list!#REF!</f>
        <v>#REF!</v>
      </c>
    </row>
    <row r="5" spans="1:1" x14ac:dyDescent="0.25">
      <c r="A5" s="9" t="e">
        <f>IO_list!#REF!</f>
        <v>#REF!</v>
      </c>
    </row>
    <row r="6" spans="1:1" x14ac:dyDescent="0.25">
      <c r="A6" s="9" t="e">
        <f>IO_list!#REF!</f>
        <v>#REF!</v>
      </c>
    </row>
    <row r="7" spans="1:1" x14ac:dyDescent="0.25">
      <c r="A7" s="9" t="e">
        <f>IO_list!#REF!</f>
        <v>#REF!</v>
      </c>
    </row>
    <row r="8" spans="1:1" x14ac:dyDescent="0.25">
      <c r="A8" s="9" t="e">
        <f>IO_list!#REF!</f>
        <v>#REF!</v>
      </c>
    </row>
    <row r="9" spans="1:1" x14ac:dyDescent="0.25">
      <c r="A9" s="9" t="e">
        <f>IO_list!#REF!</f>
        <v>#REF!</v>
      </c>
    </row>
    <row r="10" spans="1:1" x14ac:dyDescent="0.25">
      <c r="A10" s="9" t="e">
        <f>IO_list!#REF!</f>
        <v>#REF!</v>
      </c>
    </row>
    <row r="11" spans="1:1" x14ac:dyDescent="0.25">
      <c r="A11" s="9" t="e">
        <f>IO_list!#REF!</f>
        <v>#REF!</v>
      </c>
    </row>
    <row r="12" spans="1:1" x14ac:dyDescent="0.25">
      <c r="A12" s="9" t="str">
        <f>IO_list!X3</f>
        <v>&lt;Tag type='INT' hmiVisible='True' hmiAccessible='True' retain='False' remark='Motor throttle ' addr='%Q1.0'&gt;M01_Y&lt;/Tag&gt;</v>
      </c>
    </row>
    <row r="13" spans="1:1" x14ac:dyDescent="0.25">
      <c r="A13" s="9" t="e">
        <f>IO_list!#REF!</f>
        <v>#REF!</v>
      </c>
    </row>
    <row r="14" spans="1:1" x14ac:dyDescent="0.25">
      <c r="A14" s="9" t="e">
        <f>IO_list!#REF!</f>
        <v>#REF!</v>
      </c>
    </row>
    <row r="15" spans="1:1" x14ac:dyDescent="0.25">
      <c r="A15" s="9" t="e">
        <f>IO_list!#REF!</f>
        <v>#REF!</v>
      </c>
    </row>
    <row r="16" spans="1:1" x14ac:dyDescent="0.25">
      <c r="A16" s="9" t="e">
        <f>IO_list!#REF!</f>
        <v>#REF!</v>
      </c>
    </row>
    <row r="17" spans="1:1" x14ac:dyDescent="0.25">
      <c r="A17" s="9" t="e">
        <f>IO_list!#REF!</f>
        <v>#REF!</v>
      </c>
    </row>
    <row r="18" spans="1:1" x14ac:dyDescent="0.25">
      <c r="A18" s="9" t="e">
        <f>IO_list!#REF!</f>
        <v>#REF!</v>
      </c>
    </row>
    <row r="19" spans="1:1" x14ac:dyDescent="0.25">
      <c r="A19" s="9" t="e">
        <f>IO_list!#REF!</f>
        <v>#REF!</v>
      </c>
    </row>
    <row r="20" spans="1:1" x14ac:dyDescent="0.25">
      <c r="A20" s="9" t="e">
        <f>IO_list!#REF!</f>
        <v>#REF!</v>
      </c>
    </row>
    <row r="21" spans="1:1" x14ac:dyDescent="0.25">
      <c r="A21" s="9" t="e">
        <f>IO_list!#REF!</f>
        <v>#REF!</v>
      </c>
    </row>
    <row r="22" spans="1:1" x14ac:dyDescent="0.25">
      <c r="A22" s="9" t="e">
        <f>IO_list!#REF!</f>
        <v>#REF!</v>
      </c>
    </row>
    <row r="23" spans="1:1" x14ac:dyDescent="0.25">
      <c r="A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IO_list</vt:lpstr>
      <vt:lpstr>MAP_IO</vt:lpstr>
      <vt:lpstr>Siemens XML 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HAS-Johannes</dc:creator>
  <cp:lastModifiedBy>Johannes Møgster</cp:lastModifiedBy>
  <dcterms:created xsi:type="dcterms:W3CDTF">2016-02-19T14:28:46Z</dcterms:created>
  <dcterms:modified xsi:type="dcterms:W3CDTF">2016-10-03T10:24:16Z</dcterms:modified>
</cp:coreProperties>
</file>